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5AF00287-4086-4D1A-8C73-3F0B1E2A9857}" xr6:coauthVersionLast="47" xr6:coauthVersionMax="47" xr10:uidLastSave="{00000000-0000-0000-0000-000000000000}"/>
  <bookViews>
    <workbookView xWindow="2580" yWindow="240" windowWidth="26745" windowHeight="15360" xr2:uid="{B1CE91EC-0DE3-4F38-BC70-60547E21D489}"/>
  </bookViews>
  <sheets>
    <sheet name="fit_BCC_FCC" sheetId="9" r:id="rId1"/>
    <sheet name="fit_FCC&amp;HCP" sheetId="8" r:id="rId2"/>
    <sheet name="fit_FCC&amp;BCC" sheetId="7" r:id="rId3"/>
    <sheet name="fit_HCP" sheetId="5" r:id="rId4"/>
    <sheet name="fit_BCC" sheetId="4" r:id="rId5"/>
    <sheet name="fit_FCC" sheetId="2" r:id="rId6"/>
    <sheet name="table" sheetId="3" r:id="rId7"/>
  </sheets>
  <definedNames>
    <definedName name="solver_adj" localSheetId="4" hidden="1">fit_BCC!$O$4</definedName>
    <definedName name="solver_adj" localSheetId="0" hidden="1">fit_BCC_FCC!$O$4:$O$6</definedName>
    <definedName name="solver_adj" localSheetId="5" hidden="1">fit_FCC!$O$4</definedName>
    <definedName name="solver_adj" localSheetId="2" hidden="1">'fit_FCC&amp;BCC'!$O$4:$O$6</definedName>
    <definedName name="solver_adj" localSheetId="1" hidden="1">'fit_FCC&amp;HCP'!$O$4:$O$6</definedName>
    <definedName name="solver_adj" localSheetId="3" hidden="1">fit_HCP!$O$4</definedName>
    <definedName name="solver_cvg" localSheetId="4" hidden="1">0.0001</definedName>
    <definedName name="solver_cvg" localSheetId="0" hidden="1">0.0001</definedName>
    <definedName name="solver_cvg" localSheetId="5" hidden="1">0.0001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drv" localSheetId="4" hidden="1">2</definedName>
    <definedName name="solver_drv" localSheetId="0" hidden="1">2</definedName>
    <definedName name="solver_drv" localSheetId="5" hidden="1">2</definedName>
    <definedName name="solver_drv" localSheetId="2" hidden="1">2</definedName>
    <definedName name="solver_drv" localSheetId="1" hidden="1">2</definedName>
    <definedName name="solver_drv" localSheetId="3" hidden="1">2</definedName>
    <definedName name="solver_eng" localSheetId="4" hidden="1">1</definedName>
    <definedName name="solver_eng" localSheetId="0" hidden="1">1</definedName>
    <definedName name="solver_eng" localSheetId="5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st" localSheetId="4" hidden="1">1</definedName>
    <definedName name="solver_est" localSheetId="0" hidden="1">1</definedName>
    <definedName name="solver_est" localSheetId="5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itr" localSheetId="4" hidden="1">2147483647</definedName>
    <definedName name="solver_itr" localSheetId="0" hidden="1">2147483647</definedName>
    <definedName name="solver_itr" localSheetId="5" hidden="1">2147483647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lhs1" localSheetId="4" hidden="1">fit_BCC!$O$7</definedName>
    <definedName name="solver_lhs1" localSheetId="0" hidden="1">fit_BCC_FCC!$O$15</definedName>
    <definedName name="solver_lhs1" localSheetId="5" hidden="1">fit_FCC!$O$7</definedName>
    <definedName name="solver_lhs1" localSheetId="2" hidden="1">'fit_FCC&amp;BCC'!$O$15</definedName>
    <definedName name="solver_lhs1" localSheetId="1" hidden="1">'fit_FCC&amp;HCP'!$O$15</definedName>
    <definedName name="solver_lhs1" localSheetId="3" hidden="1">fit_HCP!$O$7</definedName>
    <definedName name="solver_lhs2" localSheetId="4" hidden="1">fit_BCC!$O$6</definedName>
    <definedName name="solver_lhs2" localSheetId="0" hidden="1">fit_BCC_FCC!$O$6</definedName>
    <definedName name="solver_lhs2" localSheetId="5" hidden="1">fit_FCC!$O$6</definedName>
    <definedName name="solver_lhs2" localSheetId="2" hidden="1">'fit_FCC&amp;BCC'!$O$6</definedName>
    <definedName name="solver_lhs2" localSheetId="1" hidden="1">'fit_FCC&amp;HCP'!$O$6</definedName>
    <definedName name="solver_lhs2" localSheetId="3" hidden="1">fit_HCP!$O$6</definedName>
    <definedName name="solver_mip" localSheetId="4" hidden="1">2147483647</definedName>
    <definedName name="solver_mip" localSheetId="0" hidden="1">2147483647</definedName>
    <definedName name="solver_mip" localSheetId="5" hidden="1">2147483647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ni" localSheetId="4" hidden="1">30</definedName>
    <definedName name="solver_mni" localSheetId="0" hidden="1">30</definedName>
    <definedName name="solver_mni" localSheetId="5" hidden="1">30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rt" localSheetId="4" hidden="1">0.075</definedName>
    <definedName name="solver_mrt" localSheetId="0" hidden="1">0.075</definedName>
    <definedName name="solver_mrt" localSheetId="5" hidden="1">0.075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sl" localSheetId="4" hidden="1">2</definedName>
    <definedName name="solver_msl" localSheetId="0" hidden="1">2</definedName>
    <definedName name="solver_msl" localSheetId="5" hidden="1">2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neg" localSheetId="4" hidden="1">1</definedName>
    <definedName name="solver_neg" localSheetId="0" hidden="1">1</definedName>
    <definedName name="solver_neg" localSheetId="5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od" localSheetId="4" hidden="1">2147483647</definedName>
    <definedName name="solver_nod" localSheetId="0" hidden="1">2147483647</definedName>
    <definedName name="solver_nod" localSheetId="5" hidden="1">2147483647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um" localSheetId="4" hidden="1">0</definedName>
    <definedName name="solver_num" localSheetId="0" hidden="1">0</definedName>
    <definedName name="solver_num" localSheetId="5" hidden="1">0</definedName>
    <definedName name="solver_num" localSheetId="2" hidden="1">0</definedName>
    <definedName name="solver_num" localSheetId="1" hidden="1">0</definedName>
    <definedName name="solver_num" localSheetId="3" hidden="1">0</definedName>
    <definedName name="solver_nwt" localSheetId="4" hidden="1">1</definedName>
    <definedName name="solver_nwt" localSheetId="0" hidden="1">1</definedName>
    <definedName name="solver_nwt" localSheetId="5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opt" localSheetId="4" hidden="1">fit_BCC!$P$19</definedName>
    <definedName name="solver_opt" localSheetId="0" hidden="1">fit_BCC_FCC!$P$19</definedName>
    <definedName name="solver_opt" localSheetId="5" hidden="1">fit_FCC!$P$19</definedName>
    <definedName name="solver_opt" localSheetId="2" hidden="1">'fit_FCC&amp;BCC'!$P$19</definedName>
    <definedName name="solver_opt" localSheetId="1" hidden="1">'fit_FCC&amp;HCP'!$P$19</definedName>
    <definedName name="solver_opt" localSheetId="3" hidden="1">fit_HCP!$P$19</definedName>
    <definedName name="solver_pre" localSheetId="4" hidden="1">0.000001</definedName>
    <definedName name="solver_pre" localSheetId="0" hidden="1">0.000001</definedName>
    <definedName name="solver_pre" localSheetId="5" hidden="1">0.000001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rbv" localSheetId="4" hidden="1">2</definedName>
    <definedName name="solver_rbv" localSheetId="0" hidden="1">2</definedName>
    <definedName name="solver_rbv" localSheetId="5" hidden="1">2</definedName>
    <definedName name="solver_rbv" localSheetId="2" hidden="1">2</definedName>
    <definedName name="solver_rbv" localSheetId="1" hidden="1">2</definedName>
    <definedName name="solver_rbv" localSheetId="3" hidden="1">2</definedName>
    <definedName name="solver_rel1" localSheetId="4" hidden="1">3</definedName>
    <definedName name="solver_rel1" localSheetId="0" hidden="1">3</definedName>
    <definedName name="solver_rel1" localSheetId="5" hidden="1">3</definedName>
    <definedName name="solver_rel1" localSheetId="2" hidden="1">3</definedName>
    <definedName name="solver_rel1" localSheetId="1" hidden="1">3</definedName>
    <definedName name="solver_rel1" localSheetId="3" hidden="1">3</definedName>
    <definedName name="solver_rel2" localSheetId="4" hidden="1">1</definedName>
    <definedName name="solver_rel2" localSheetId="0" hidden="1">1</definedName>
    <definedName name="solver_rel2" localSheetId="5" hidden="1">1</definedName>
    <definedName name="solver_rel2" localSheetId="2" hidden="1">1</definedName>
    <definedName name="solver_rel2" localSheetId="1" hidden="1">1</definedName>
    <definedName name="solver_rel2" localSheetId="3" hidden="1">1</definedName>
    <definedName name="solver_rhs1" localSheetId="4" hidden="1">10</definedName>
    <definedName name="solver_rhs1" localSheetId="0" hidden="1">10</definedName>
    <definedName name="solver_rhs1" localSheetId="5" hidden="1">10</definedName>
    <definedName name="solver_rhs1" localSheetId="2" hidden="1">10</definedName>
    <definedName name="solver_rhs1" localSheetId="1" hidden="1">10</definedName>
    <definedName name="solver_rhs1" localSheetId="3" hidden="1">10</definedName>
    <definedName name="solver_rhs2" localSheetId="4" hidden="1">0.4</definedName>
    <definedName name="solver_rhs2" localSheetId="0" hidden="1">0.4</definedName>
    <definedName name="solver_rhs2" localSheetId="5" hidden="1">0.4</definedName>
    <definedName name="solver_rhs2" localSheetId="2" hidden="1">0.4</definedName>
    <definedName name="solver_rhs2" localSheetId="1" hidden="1">0.4</definedName>
    <definedName name="solver_rhs2" localSheetId="3" hidden="1">0.4</definedName>
    <definedName name="solver_rlx" localSheetId="4" hidden="1">2</definedName>
    <definedName name="solver_rlx" localSheetId="0" hidden="1">2</definedName>
    <definedName name="solver_rlx" localSheetId="5" hidden="1">2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sd" localSheetId="4" hidden="1">0</definedName>
    <definedName name="solver_rsd" localSheetId="0" hidden="1">0</definedName>
    <definedName name="solver_rsd" localSheetId="5" hidden="1">0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scl" localSheetId="4" hidden="1">2</definedName>
    <definedName name="solver_scl" localSheetId="0" hidden="1">2</definedName>
    <definedName name="solver_scl" localSheetId="5" hidden="1">2</definedName>
    <definedName name="solver_scl" localSheetId="2" hidden="1">2</definedName>
    <definedName name="solver_scl" localSheetId="1" hidden="1">2</definedName>
    <definedName name="solver_scl" localSheetId="3" hidden="1">2</definedName>
    <definedName name="solver_sho" localSheetId="4" hidden="1">2</definedName>
    <definedName name="solver_sho" localSheetId="0" hidden="1">2</definedName>
    <definedName name="solver_sho" localSheetId="5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sz" localSheetId="4" hidden="1">100</definedName>
    <definedName name="solver_ssz" localSheetId="0" hidden="1">100</definedName>
    <definedName name="solver_ssz" localSheetId="5" hidden="1">100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tim" localSheetId="4" hidden="1">2147483647</definedName>
    <definedName name="solver_tim" localSheetId="0" hidden="1">2147483647</definedName>
    <definedName name="solver_tim" localSheetId="5" hidden="1">2147483647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ol" localSheetId="4" hidden="1">0.01</definedName>
    <definedName name="solver_tol" localSheetId="0" hidden="1">0.01</definedName>
    <definedName name="solver_tol" localSheetId="5" hidden="1">0.01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yp" localSheetId="4" hidden="1">2</definedName>
    <definedName name="solver_typ" localSheetId="0" hidden="1">2</definedName>
    <definedName name="solver_typ" localSheetId="5" hidden="1">2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val" localSheetId="4" hidden="1">0</definedName>
    <definedName name="solver_val" localSheetId="0" hidden="1">0</definedName>
    <definedName name="solver_val" localSheetId="5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er" localSheetId="4" hidden="1">3</definedName>
    <definedName name="solver_ver" localSheetId="0" hidden="1">3</definedName>
    <definedName name="solver_ver" localSheetId="5" hidden="1">3</definedName>
    <definedName name="solver_ver" localSheetId="2" hidden="1">3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9" l="1"/>
  <c r="L19" i="9"/>
  <c r="O15" i="9"/>
  <c r="S9" i="9" s="1"/>
  <c r="I19" i="9"/>
  <c r="H19" i="9"/>
  <c r="H5" i="9"/>
  <c r="E8" i="9"/>
  <c r="K8" i="9"/>
  <c r="H469" i="9"/>
  <c r="E469" i="9"/>
  <c r="H468" i="9"/>
  <c r="E468" i="9"/>
  <c r="H467" i="9"/>
  <c r="E467" i="9"/>
  <c r="H466" i="9"/>
  <c r="E466" i="9"/>
  <c r="H465" i="9"/>
  <c r="E465" i="9"/>
  <c r="H464" i="9"/>
  <c r="E464" i="9"/>
  <c r="H463" i="9"/>
  <c r="E463" i="9"/>
  <c r="H462" i="9"/>
  <c r="E462" i="9"/>
  <c r="H461" i="9"/>
  <c r="E461" i="9"/>
  <c r="H460" i="9"/>
  <c r="E460" i="9"/>
  <c r="H459" i="9"/>
  <c r="E459" i="9"/>
  <c r="H458" i="9"/>
  <c r="E458" i="9"/>
  <c r="H457" i="9"/>
  <c r="E457" i="9"/>
  <c r="H456" i="9"/>
  <c r="E456" i="9"/>
  <c r="J455" i="9"/>
  <c r="H455" i="9"/>
  <c r="E455" i="9"/>
  <c r="H454" i="9"/>
  <c r="E454" i="9"/>
  <c r="H453" i="9"/>
  <c r="E453" i="9"/>
  <c r="H452" i="9"/>
  <c r="E452" i="9"/>
  <c r="H451" i="9"/>
  <c r="E451" i="9"/>
  <c r="H450" i="9"/>
  <c r="E450" i="9"/>
  <c r="H449" i="9"/>
  <c r="E449" i="9"/>
  <c r="H448" i="9"/>
  <c r="E448" i="9"/>
  <c r="H447" i="9"/>
  <c r="E447" i="9"/>
  <c r="H446" i="9"/>
  <c r="E446" i="9"/>
  <c r="H445" i="9"/>
  <c r="E445" i="9"/>
  <c r="H444" i="9"/>
  <c r="E444" i="9"/>
  <c r="H443" i="9"/>
  <c r="E443" i="9"/>
  <c r="H442" i="9"/>
  <c r="E442" i="9"/>
  <c r="H441" i="9"/>
  <c r="E441" i="9"/>
  <c r="H440" i="9"/>
  <c r="E440" i="9"/>
  <c r="H439" i="9"/>
  <c r="E439" i="9"/>
  <c r="H438" i="9"/>
  <c r="E438" i="9"/>
  <c r="H437" i="9"/>
  <c r="E437" i="9"/>
  <c r="H436" i="9"/>
  <c r="E436" i="9"/>
  <c r="H435" i="9"/>
  <c r="E435" i="9"/>
  <c r="H434" i="9"/>
  <c r="E434" i="9"/>
  <c r="H433" i="9"/>
  <c r="E433" i="9"/>
  <c r="H432" i="9"/>
  <c r="E432" i="9"/>
  <c r="H431" i="9"/>
  <c r="E431" i="9"/>
  <c r="H430" i="9"/>
  <c r="E430" i="9"/>
  <c r="H429" i="9"/>
  <c r="E429" i="9"/>
  <c r="H428" i="9"/>
  <c r="E428" i="9"/>
  <c r="H427" i="9"/>
  <c r="E427" i="9"/>
  <c r="H426" i="9"/>
  <c r="E426" i="9"/>
  <c r="H425" i="9"/>
  <c r="E425" i="9"/>
  <c r="H424" i="9"/>
  <c r="E424" i="9"/>
  <c r="H423" i="9"/>
  <c r="E423" i="9"/>
  <c r="H422" i="9"/>
  <c r="E422" i="9"/>
  <c r="H421" i="9"/>
  <c r="E421" i="9"/>
  <c r="H420" i="9"/>
  <c r="E420" i="9"/>
  <c r="H419" i="9"/>
  <c r="E419" i="9"/>
  <c r="H418" i="9"/>
  <c r="E418" i="9"/>
  <c r="H417" i="9"/>
  <c r="E417" i="9"/>
  <c r="H416" i="9"/>
  <c r="E416" i="9"/>
  <c r="H415" i="9"/>
  <c r="E415" i="9"/>
  <c r="H414" i="9"/>
  <c r="E414" i="9"/>
  <c r="H413" i="9"/>
  <c r="E413" i="9"/>
  <c r="H412" i="9"/>
  <c r="E412" i="9"/>
  <c r="H411" i="9"/>
  <c r="E411" i="9"/>
  <c r="H410" i="9"/>
  <c r="E410" i="9"/>
  <c r="H409" i="9"/>
  <c r="E409" i="9"/>
  <c r="H408" i="9"/>
  <c r="E408" i="9"/>
  <c r="H407" i="9"/>
  <c r="E407" i="9"/>
  <c r="H406" i="9"/>
  <c r="E406" i="9"/>
  <c r="H405" i="9"/>
  <c r="E405" i="9"/>
  <c r="H404" i="9"/>
  <c r="E404" i="9"/>
  <c r="H403" i="9"/>
  <c r="E403" i="9"/>
  <c r="H402" i="9"/>
  <c r="E402" i="9"/>
  <c r="H401" i="9"/>
  <c r="E401" i="9"/>
  <c r="H400" i="9"/>
  <c r="E400" i="9"/>
  <c r="H399" i="9"/>
  <c r="E399" i="9"/>
  <c r="H398" i="9"/>
  <c r="E398" i="9"/>
  <c r="H397" i="9"/>
  <c r="E397" i="9"/>
  <c r="H396" i="9"/>
  <c r="E396" i="9"/>
  <c r="H395" i="9"/>
  <c r="E395" i="9"/>
  <c r="H394" i="9"/>
  <c r="E394" i="9"/>
  <c r="H393" i="9"/>
  <c r="E393" i="9"/>
  <c r="H392" i="9"/>
  <c r="E392" i="9"/>
  <c r="H391" i="9"/>
  <c r="E391" i="9"/>
  <c r="H390" i="9"/>
  <c r="E390" i="9"/>
  <c r="H389" i="9"/>
  <c r="E389" i="9"/>
  <c r="H388" i="9"/>
  <c r="E388" i="9"/>
  <c r="H387" i="9"/>
  <c r="E387" i="9"/>
  <c r="H386" i="9"/>
  <c r="E386" i="9"/>
  <c r="H385" i="9"/>
  <c r="E385" i="9"/>
  <c r="H384" i="9"/>
  <c r="E384" i="9"/>
  <c r="H383" i="9"/>
  <c r="E383" i="9"/>
  <c r="H382" i="9"/>
  <c r="E382" i="9"/>
  <c r="H381" i="9"/>
  <c r="E381" i="9"/>
  <c r="H380" i="9"/>
  <c r="E380" i="9"/>
  <c r="H379" i="9"/>
  <c r="E379" i="9"/>
  <c r="H378" i="9"/>
  <c r="E378" i="9"/>
  <c r="H377" i="9"/>
  <c r="E377" i="9"/>
  <c r="H376" i="9"/>
  <c r="E376" i="9"/>
  <c r="H375" i="9"/>
  <c r="E375" i="9"/>
  <c r="H374" i="9"/>
  <c r="E374" i="9"/>
  <c r="H373" i="9"/>
  <c r="E373" i="9"/>
  <c r="H372" i="9"/>
  <c r="E372" i="9"/>
  <c r="H371" i="9"/>
  <c r="E371" i="9"/>
  <c r="H370" i="9"/>
  <c r="E370" i="9"/>
  <c r="H369" i="9"/>
  <c r="E369" i="9"/>
  <c r="H368" i="9"/>
  <c r="E368" i="9"/>
  <c r="H367" i="9"/>
  <c r="E367" i="9"/>
  <c r="H366" i="9"/>
  <c r="E366" i="9"/>
  <c r="H365" i="9"/>
  <c r="E365" i="9"/>
  <c r="H364" i="9"/>
  <c r="E364" i="9"/>
  <c r="H363" i="9"/>
  <c r="E363" i="9"/>
  <c r="H362" i="9"/>
  <c r="E362" i="9"/>
  <c r="H361" i="9"/>
  <c r="E361" i="9"/>
  <c r="H360" i="9"/>
  <c r="E360" i="9"/>
  <c r="H359" i="9"/>
  <c r="E359" i="9"/>
  <c r="H358" i="9"/>
  <c r="E358" i="9"/>
  <c r="H357" i="9"/>
  <c r="E357" i="9"/>
  <c r="H356" i="9"/>
  <c r="E356" i="9"/>
  <c r="H355" i="9"/>
  <c r="E355" i="9"/>
  <c r="H354" i="9"/>
  <c r="E354" i="9"/>
  <c r="H353" i="9"/>
  <c r="E353" i="9"/>
  <c r="H352" i="9"/>
  <c r="E352" i="9"/>
  <c r="H351" i="9"/>
  <c r="E351" i="9"/>
  <c r="H350" i="9"/>
  <c r="E350" i="9"/>
  <c r="H349" i="9"/>
  <c r="E349" i="9"/>
  <c r="H348" i="9"/>
  <c r="E348" i="9"/>
  <c r="H347" i="9"/>
  <c r="E347" i="9"/>
  <c r="H346" i="9"/>
  <c r="E346" i="9"/>
  <c r="H345" i="9"/>
  <c r="E345" i="9"/>
  <c r="H344" i="9"/>
  <c r="E344" i="9"/>
  <c r="H343" i="9"/>
  <c r="E343" i="9"/>
  <c r="H342" i="9"/>
  <c r="E342" i="9"/>
  <c r="H341" i="9"/>
  <c r="E341" i="9"/>
  <c r="H340" i="9"/>
  <c r="E340" i="9"/>
  <c r="H339" i="9"/>
  <c r="E339" i="9"/>
  <c r="H338" i="9"/>
  <c r="E338" i="9"/>
  <c r="H337" i="9"/>
  <c r="E337" i="9"/>
  <c r="H336" i="9"/>
  <c r="E336" i="9"/>
  <c r="H335" i="9"/>
  <c r="E335" i="9"/>
  <c r="H334" i="9"/>
  <c r="E334" i="9"/>
  <c r="J333" i="9"/>
  <c r="H333" i="9"/>
  <c r="E333" i="9"/>
  <c r="H332" i="9"/>
  <c r="E332" i="9"/>
  <c r="H331" i="9"/>
  <c r="E331" i="9"/>
  <c r="H330" i="9"/>
  <c r="E330" i="9"/>
  <c r="H329" i="9"/>
  <c r="E329" i="9"/>
  <c r="H328" i="9"/>
  <c r="E328" i="9"/>
  <c r="H327" i="9"/>
  <c r="E327" i="9"/>
  <c r="H326" i="9"/>
  <c r="E326" i="9"/>
  <c r="H325" i="9"/>
  <c r="E325" i="9"/>
  <c r="H324" i="9"/>
  <c r="E324" i="9"/>
  <c r="H323" i="9"/>
  <c r="E323" i="9"/>
  <c r="H322" i="9"/>
  <c r="E322" i="9"/>
  <c r="H321" i="9"/>
  <c r="E321" i="9"/>
  <c r="H320" i="9"/>
  <c r="E320" i="9"/>
  <c r="H319" i="9"/>
  <c r="E319" i="9"/>
  <c r="H318" i="9"/>
  <c r="E318" i="9"/>
  <c r="H317" i="9"/>
  <c r="E317" i="9"/>
  <c r="H316" i="9"/>
  <c r="E316" i="9"/>
  <c r="H315" i="9"/>
  <c r="E315" i="9"/>
  <c r="H314" i="9"/>
  <c r="E314" i="9"/>
  <c r="H313" i="9"/>
  <c r="E313" i="9"/>
  <c r="H312" i="9"/>
  <c r="E312" i="9"/>
  <c r="H311" i="9"/>
  <c r="E311" i="9"/>
  <c r="H310" i="9"/>
  <c r="E310" i="9"/>
  <c r="H309" i="9"/>
  <c r="E309" i="9"/>
  <c r="H308" i="9"/>
  <c r="E308" i="9"/>
  <c r="H307" i="9"/>
  <c r="E307" i="9"/>
  <c r="H306" i="9"/>
  <c r="E306" i="9"/>
  <c r="H305" i="9"/>
  <c r="E305" i="9"/>
  <c r="H304" i="9"/>
  <c r="E304" i="9"/>
  <c r="H303" i="9"/>
  <c r="E303" i="9"/>
  <c r="H302" i="9"/>
  <c r="E302" i="9"/>
  <c r="H301" i="9"/>
  <c r="E301" i="9"/>
  <c r="H300" i="9"/>
  <c r="E300" i="9"/>
  <c r="H299" i="9"/>
  <c r="E299" i="9"/>
  <c r="H298" i="9"/>
  <c r="E298" i="9"/>
  <c r="H297" i="9"/>
  <c r="E297" i="9"/>
  <c r="H296" i="9"/>
  <c r="E296" i="9"/>
  <c r="H295" i="9"/>
  <c r="E295" i="9"/>
  <c r="H294" i="9"/>
  <c r="E294" i="9"/>
  <c r="H293" i="9"/>
  <c r="E293" i="9"/>
  <c r="H292" i="9"/>
  <c r="E292" i="9"/>
  <c r="H291" i="9"/>
  <c r="E291" i="9"/>
  <c r="H290" i="9"/>
  <c r="E290" i="9"/>
  <c r="H289" i="9"/>
  <c r="E289" i="9"/>
  <c r="H288" i="9"/>
  <c r="E288" i="9"/>
  <c r="J287" i="9"/>
  <c r="H287" i="9"/>
  <c r="E287" i="9"/>
  <c r="H286" i="9"/>
  <c r="E286" i="9"/>
  <c r="H285" i="9"/>
  <c r="E285" i="9"/>
  <c r="H284" i="9"/>
  <c r="E284" i="9"/>
  <c r="H283" i="9"/>
  <c r="E283" i="9"/>
  <c r="H282" i="9"/>
  <c r="E282" i="9"/>
  <c r="H281" i="9"/>
  <c r="E281" i="9"/>
  <c r="H280" i="9"/>
  <c r="E280" i="9"/>
  <c r="H279" i="9"/>
  <c r="E279" i="9"/>
  <c r="H278" i="9"/>
  <c r="E278" i="9"/>
  <c r="H277" i="9"/>
  <c r="E277" i="9"/>
  <c r="H276" i="9"/>
  <c r="E276" i="9"/>
  <c r="H275" i="9"/>
  <c r="E275" i="9"/>
  <c r="H274" i="9"/>
  <c r="E274" i="9"/>
  <c r="H273" i="9"/>
  <c r="E273" i="9"/>
  <c r="H272" i="9"/>
  <c r="E272" i="9"/>
  <c r="H271" i="9"/>
  <c r="E271" i="9"/>
  <c r="H270" i="9"/>
  <c r="E270" i="9"/>
  <c r="H269" i="9"/>
  <c r="E269" i="9"/>
  <c r="H268" i="9"/>
  <c r="E268" i="9"/>
  <c r="H267" i="9"/>
  <c r="E267" i="9"/>
  <c r="H266" i="9"/>
  <c r="E266" i="9"/>
  <c r="H265" i="9"/>
  <c r="E265" i="9"/>
  <c r="H264" i="9"/>
  <c r="E264" i="9"/>
  <c r="H263" i="9"/>
  <c r="E263" i="9"/>
  <c r="H262" i="9"/>
  <c r="E262" i="9"/>
  <c r="H261" i="9"/>
  <c r="E261" i="9"/>
  <c r="H260" i="9"/>
  <c r="E260" i="9"/>
  <c r="H259" i="9"/>
  <c r="E259" i="9"/>
  <c r="H258" i="9"/>
  <c r="E258" i="9"/>
  <c r="H257" i="9"/>
  <c r="E257" i="9"/>
  <c r="H256" i="9"/>
  <c r="E256" i="9"/>
  <c r="H255" i="9"/>
  <c r="E255" i="9"/>
  <c r="H254" i="9"/>
  <c r="E254" i="9"/>
  <c r="H253" i="9"/>
  <c r="E253" i="9"/>
  <c r="H252" i="9"/>
  <c r="E252" i="9"/>
  <c r="H251" i="9"/>
  <c r="E251" i="9"/>
  <c r="H250" i="9"/>
  <c r="E250" i="9"/>
  <c r="H249" i="9"/>
  <c r="E249" i="9"/>
  <c r="H248" i="9"/>
  <c r="E248" i="9"/>
  <c r="H247" i="9"/>
  <c r="E247" i="9"/>
  <c r="H246" i="9"/>
  <c r="E246" i="9"/>
  <c r="H245" i="9"/>
  <c r="E245" i="9"/>
  <c r="H244" i="9"/>
  <c r="E244" i="9"/>
  <c r="J243" i="9"/>
  <c r="H243" i="9"/>
  <c r="E243" i="9"/>
  <c r="H242" i="9"/>
  <c r="E242" i="9"/>
  <c r="H241" i="9"/>
  <c r="E241" i="9"/>
  <c r="H240" i="9"/>
  <c r="E240" i="9"/>
  <c r="H239" i="9"/>
  <c r="E239" i="9"/>
  <c r="H238" i="9"/>
  <c r="E238" i="9"/>
  <c r="H237" i="9"/>
  <c r="E237" i="9"/>
  <c r="H236" i="9"/>
  <c r="E236" i="9"/>
  <c r="H235" i="9"/>
  <c r="E235" i="9"/>
  <c r="H234" i="9"/>
  <c r="E234" i="9"/>
  <c r="H233" i="9"/>
  <c r="E233" i="9"/>
  <c r="H232" i="9"/>
  <c r="E232" i="9"/>
  <c r="H231" i="9"/>
  <c r="E231" i="9"/>
  <c r="H230" i="9"/>
  <c r="E230" i="9"/>
  <c r="H229" i="9"/>
  <c r="E229" i="9"/>
  <c r="H228" i="9"/>
  <c r="E228" i="9"/>
  <c r="H227" i="9"/>
  <c r="E227" i="9"/>
  <c r="H226" i="9"/>
  <c r="E226" i="9"/>
  <c r="J225" i="9"/>
  <c r="H225" i="9"/>
  <c r="E225" i="9"/>
  <c r="H224" i="9"/>
  <c r="E224" i="9"/>
  <c r="H223" i="9"/>
  <c r="E223" i="9"/>
  <c r="H222" i="9"/>
  <c r="E222" i="9"/>
  <c r="H221" i="9"/>
  <c r="E221" i="9"/>
  <c r="H220" i="9"/>
  <c r="E220" i="9"/>
  <c r="H219" i="9"/>
  <c r="E219" i="9"/>
  <c r="H218" i="9"/>
  <c r="E218" i="9"/>
  <c r="H217" i="9"/>
  <c r="E217" i="9"/>
  <c r="J216" i="9"/>
  <c r="H216" i="9"/>
  <c r="E216" i="9"/>
  <c r="H215" i="9"/>
  <c r="E215" i="9"/>
  <c r="H214" i="9"/>
  <c r="E214" i="9"/>
  <c r="H213" i="9"/>
  <c r="E213" i="9"/>
  <c r="H212" i="9"/>
  <c r="E212" i="9"/>
  <c r="H211" i="9"/>
  <c r="E211" i="9"/>
  <c r="H210" i="9"/>
  <c r="E210" i="9"/>
  <c r="H209" i="9"/>
  <c r="E209" i="9"/>
  <c r="H208" i="9"/>
  <c r="E208" i="9"/>
  <c r="H207" i="9"/>
  <c r="E207" i="9"/>
  <c r="H206" i="9"/>
  <c r="E206" i="9"/>
  <c r="H205" i="9"/>
  <c r="E205" i="9"/>
  <c r="H204" i="9"/>
  <c r="E204" i="9"/>
  <c r="H203" i="9"/>
  <c r="E203" i="9"/>
  <c r="H202" i="9"/>
  <c r="E202" i="9"/>
  <c r="H201" i="9"/>
  <c r="E201" i="9"/>
  <c r="H200" i="9"/>
  <c r="E200" i="9"/>
  <c r="H199" i="9"/>
  <c r="E199" i="9"/>
  <c r="J198" i="9"/>
  <c r="H198" i="9"/>
  <c r="E198" i="9"/>
  <c r="H197" i="9"/>
  <c r="E197" i="9"/>
  <c r="H196" i="9"/>
  <c r="E196" i="9"/>
  <c r="H195" i="9"/>
  <c r="E195" i="9"/>
  <c r="H194" i="9"/>
  <c r="E194" i="9"/>
  <c r="H193" i="9"/>
  <c r="E193" i="9"/>
  <c r="H192" i="9"/>
  <c r="E192" i="9"/>
  <c r="H191" i="9"/>
  <c r="E191" i="9"/>
  <c r="H190" i="9"/>
  <c r="E190" i="9"/>
  <c r="H189" i="9"/>
  <c r="E189" i="9"/>
  <c r="H188" i="9"/>
  <c r="E188" i="9"/>
  <c r="H187" i="9"/>
  <c r="E187" i="9"/>
  <c r="H186" i="9"/>
  <c r="E186" i="9"/>
  <c r="H185" i="9"/>
  <c r="E185" i="9"/>
  <c r="H184" i="9"/>
  <c r="E184" i="9"/>
  <c r="H183" i="9"/>
  <c r="E183" i="9"/>
  <c r="H182" i="9"/>
  <c r="E182" i="9"/>
  <c r="H181" i="9"/>
  <c r="E181" i="9"/>
  <c r="H180" i="9"/>
  <c r="E180" i="9"/>
  <c r="H179" i="9"/>
  <c r="E179" i="9"/>
  <c r="H178" i="9"/>
  <c r="E178" i="9"/>
  <c r="H177" i="9"/>
  <c r="E177" i="9"/>
  <c r="H176" i="9"/>
  <c r="E176" i="9"/>
  <c r="H175" i="9"/>
  <c r="E175" i="9"/>
  <c r="H174" i="9"/>
  <c r="E174" i="9"/>
  <c r="H173" i="9"/>
  <c r="E173" i="9"/>
  <c r="H172" i="9"/>
  <c r="E172" i="9"/>
  <c r="H171" i="9"/>
  <c r="E171" i="9"/>
  <c r="H170" i="9"/>
  <c r="E170" i="9"/>
  <c r="H169" i="9"/>
  <c r="E169" i="9"/>
  <c r="H168" i="9"/>
  <c r="E168" i="9"/>
  <c r="H167" i="9"/>
  <c r="E167" i="9"/>
  <c r="H166" i="9"/>
  <c r="E166" i="9"/>
  <c r="H165" i="9"/>
  <c r="E165" i="9"/>
  <c r="H164" i="9"/>
  <c r="E164" i="9"/>
  <c r="H163" i="9"/>
  <c r="E163" i="9"/>
  <c r="H162" i="9"/>
  <c r="E162" i="9"/>
  <c r="H161" i="9"/>
  <c r="E161" i="9"/>
  <c r="H160" i="9"/>
  <c r="E160" i="9"/>
  <c r="J159" i="9"/>
  <c r="H159" i="9"/>
  <c r="E159" i="9"/>
  <c r="H158" i="9"/>
  <c r="E158" i="9"/>
  <c r="H157" i="9"/>
  <c r="E157" i="9"/>
  <c r="H156" i="9"/>
  <c r="E156" i="9"/>
  <c r="H155" i="9"/>
  <c r="E155" i="9"/>
  <c r="H154" i="9"/>
  <c r="E154" i="9"/>
  <c r="H153" i="9"/>
  <c r="E153" i="9"/>
  <c r="H152" i="9"/>
  <c r="E152" i="9"/>
  <c r="J151" i="9"/>
  <c r="H151" i="9"/>
  <c r="E151" i="9"/>
  <c r="H150" i="9"/>
  <c r="E150" i="9"/>
  <c r="H149" i="9"/>
  <c r="E149" i="9"/>
  <c r="H148" i="9"/>
  <c r="E148" i="9"/>
  <c r="H147" i="9"/>
  <c r="E147" i="9"/>
  <c r="H146" i="9"/>
  <c r="E146" i="9"/>
  <c r="H145" i="9"/>
  <c r="E145" i="9"/>
  <c r="H144" i="9"/>
  <c r="E144" i="9"/>
  <c r="J143" i="9"/>
  <c r="H143" i="9"/>
  <c r="E143" i="9"/>
  <c r="H142" i="9"/>
  <c r="E142" i="9"/>
  <c r="H141" i="9"/>
  <c r="E141" i="9"/>
  <c r="H140" i="9"/>
  <c r="E140" i="9"/>
  <c r="H139" i="9"/>
  <c r="E139" i="9"/>
  <c r="H138" i="9"/>
  <c r="E138" i="9"/>
  <c r="H137" i="9"/>
  <c r="E137" i="9"/>
  <c r="H136" i="9"/>
  <c r="E136" i="9"/>
  <c r="H135" i="9"/>
  <c r="E135" i="9"/>
  <c r="H134" i="9"/>
  <c r="E134" i="9"/>
  <c r="H133" i="9"/>
  <c r="E133" i="9"/>
  <c r="H132" i="9"/>
  <c r="E132" i="9"/>
  <c r="H131" i="9"/>
  <c r="E131" i="9"/>
  <c r="H130" i="9"/>
  <c r="E130" i="9"/>
  <c r="H129" i="9"/>
  <c r="E129" i="9"/>
  <c r="H128" i="9"/>
  <c r="E128" i="9"/>
  <c r="H127" i="9"/>
  <c r="E127" i="9"/>
  <c r="H126" i="9"/>
  <c r="E126" i="9"/>
  <c r="H125" i="9"/>
  <c r="E125" i="9"/>
  <c r="H124" i="9"/>
  <c r="E124" i="9"/>
  <c r="H123" i="9"/>
  <c r="E123" i="9"/>
  <c r="H122" i="9"/>
  <c r="E122" i="9"/>
  <c r="H121" i="9"/>
  <c r="E121" i="9"/>
  <c r="J120" i="9"/>
  <c r="H120" i="9"/>
  <c r="E120" i="9"/>
  <c r="H119" i="9"/>
  <c r="E119" i="9"/>
  <c r="H118" i="9"/>
  <c r="E118" i="9"/>
  <c r="H117" i="9"/>
  <c r="E117" i="9"/>
  <c r="H116" i="9"/>
  <c r="E116" i="9"/>
  <c r="H115" i="9"/>
  <c r="E115" i="9"/>
  <c r="H114" i="9"/>
  <c r="E114" i="9"/>
  <c r="H113" i="9"/>
  <c r="E113" i="9"/>
  <c r="H112" i="9"/>
  <c r="E112" i="9"/>
  <c r="H111" i="9"/>
  <c r="E111" i="9"/>
  <c r="H110" i="9"/>
  <c r="E110" i="9"/>
  <c r="H109" i="9"/>
  <c r="E109" i="9"/>
  <c r="H108" i="9"/>
  <c r="E108" i="9"/>
  <c r="H107" i="9"/>
  <c r="E107" i="9"/>
  <c r="H106" i="9"/>
  <c r="E106" i="9"/>
  <c r="H105" i="9"/>
  <c r="E105" i="9"/>
  <c r="H104" i="9"/>
  <c r="E104" i="9"/>
  <c r="H103" i="9"/>
  <c r="E103" i="9"/>
  <c r="H102" i="9"/>
  <c r="E102" i="9"/>
  <c r="H101" i="9"/>
  <c r="E101" i="9"/>
  <c r="H100" i="9"/>
  <c r="E100" i="9"/>
  <c r="H99" i="9"/>
  <c r="E99" i="9"/>
  <c r="H98" i="9"/>
  <c r="E98" i="9"/>
  <c r="H97" i="9"/>
  <c r="E97" i="9"/>
  <c r="H96" i="9"/>
  <c r="E96" i="9"/>
  <c r="H95" i="9"/>
  <c r="E95" i="9"/>
  <c r="H94" i="9"/>
  <c r="E94" i="9"/>
  <c r="H93" i="9"/>
  <c r="E93" i="9"/>
  <c r="H92" i="9"/>
  <c r="E92" i="9"/>
  <c r="H91" i="9"/>
  <c r="E91" i="9"/>
  <c r="H90" i="9"/>
  <c r="E90" i="9"/>
  <c r="H89" i="9"/>
  <c r="E89" i="9"/>
  <c r="H88" i="9"/>
  <c r="E88" i="9"/>
  <c r="H87" i="9"/>
  <c r="E87" i="9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J48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R29" i="9"/>
  <c r="H29" i="9"/>
  <c r="E29" i="9"/>
  <c r="H28" i="9"/>
  <c r="E28" i="9"/>
  <c r="Y27" i="9"/>
  <c r="H27" i="9"/>
  <c r="E27" i="9"/>
  <c r="J26" i="9"/>
  <c r="H26" i="9"/>
  <c r="E26" i="9"/>
  <c r="W25" i="9"/>
  <c r="W28" i="9" s="1"/>
  <c r="W29" i="9" s="1"/>
  <c r="H25" i="9"/>
  <c r="E25" i="9"/>
  <c r="H24" i="9"/>
  <c r="E24" i="9"/>
  <c r="H23" i="9"/>
  <c r="E23" i="9"/>
  <c r="H22" i="9"/>
  <c r="E22" i="9"/>
  <c r="T21" i="9"/>
  <c r="H21" i="9"/>
  <c r="E21" i="9"/>
  <c r="H20" i="9"/>
  <c r="E20" i="9"/>
  <c r="E19" i="9"/>
  <c r="R17" i="9"/>
  <c r="B15" i="9"/>
  <c r="E12" i="9"/>
  <c r="H11" i="9"/>
  <c r="B11" i="9"/>
  <c r="AA9" i="9"/>
  <c r="Z9" i="9"/>
  <c r="V9" i="9"/>
  <c r="U9" i="9"/>
  <c r="T9" i="9"/>
  <c r="H7" i="9"/>
  <c r="H6" i="9"/>
  <c r="K12" i="9" s="1"/>
  <c r="AA5" i="9"/>
  <c r="Z5" i="9"/>
  <c r="V5" i="9"/>
  <c r="U5" i="9"/>
  <c r="T5" i="9"/>
  <c r="K5" i="9"/>
  <c r="J382" i="9" s="1"/>
  <c r="O3" i="9"/>
  <c r="K3" i="9"/>
  <c r="J3" i="9"/>
  <c r="H3" i="9"/>
  <c r="E3" i="9"/>
  <c r="W24" i="9" s="1"/>
  <c r="D3" i="9"/>
  <c r="V24" i="9" s="1"/>
  <c r="J1" i="9"/>
  <c r="D1" i="9"/>
  <c r="H5" i="8"/>
  <c r="E12" i="7"/>
  <c r="K19" i="4"/>
  <c r="H469" i="8"/>
  <c r="E469" i="8"/>
  <c r="H468" i="8"/>
  <c r="E468" i="8"/>
  <c r="H467" i="8"/>
  <c r="E467" i="8"/>
  <c r="H466" i="8"/>
  <c r="E466" i="8"/>
  <c r="H465" i="8"/>
  <c r="E465" i="8"/>
  <c r="H464" i="8"/>
  <c r="E464" i="8"/>
  <c r="H463" i="8"/>
  <c r="E463" i="8"/>
  <c r="H462" i="8"/>
  <c r="E462" i="8"/>
  <c r="H461" i="8"/>
  <c r="E461" i="8"/>
  <c r="H460" i="8"/>
  <c r="E460" i="8"/>
  <c r="H459" i="8"/>
  <c r="E459" i="8"/>
  <c r="H458" i="8"/>
  <c r="E458" i="8"/>
  <c r="H457" i="8"/>
  <c r="E457" i="8"/>
  <c r="H456" i="8"/>
  <c r="E456" i="8"/>
  <c r="H455" i="8"/>
  <c r="E455" i="8"/>
  <c r="H454" i="8"/>
  <c r="E454" i="8"/>
  <c r="H453" i="8"/>
  <c r="E453" i="8"/>
  <c r="H452" i="8"/>
  <c r="E452" i="8"/>
  <c r="H451" i="8"/>
  <c r="E451" i="8"/>
  <c r="H450" i="8"/>
  <c r="E450" i="8"/>
  <c r="H449" i="8"/>
  <c r="E449" i="8"/>
  <c r="H448" i="8"/>
  <c r="E448" i="8"/>
  <c r="H447" i="8"/>
  <c r="E447" i="8"/>
  <c r="H446" i="8"/>
  <c r="E446" i="8"/>
  <c r="H445" i="8"/>
  <c r="E445" i="8"/>
  <c r="H444" i="8"/>
  <c r="E444" i="8"/>
  <c r="H443" i="8"/>
  <c r="E443" i="8"/>
  <c r="H442" i="8"/>
  <c r="E442" i="8"/>
  <c r="H441" i="8"/>
  <c r="E441" i="8"/>
  <c r="H440" i="8"/>
  <c r="E440" i="8"/>
  <c r="H439" i="8"/>
  <c r="E439" i="8"/>
  <c r="H438" i="8"/>
  <c r="E438" i="8"/>
  <c r="H437" i="8"/>
  <c r="E437" i="8"/>
  <c r="H436" i="8"/>
  <c r="E436" i="8"/>
  <c r="H435" i="8"/>
  <c r="E435" i="8"/>
  <c r="H434" i="8"/>
  <c r="E434" i="8"/>
  <c r="H433" i="8"/>
  <c r="E433" i="8"/>
  <c r="H432" i="8"/>
  <c r="E432" i="8"/>
  <c r="H431" i="8"/>
  <c r="E431" i="8"/>
  <c r="H430" i="8"/>
  <c r="E430" i="8"/>
  <c r="H429" i="8"/>
  <c r="E429" i="8"/>
  <c r="H428" i="8"/>
  <c r="E428" i="8"/>
  <c r="H427" i="8"/>
  <c r="E427" i="8"/>
  <c r="H426" i="8"/>
  <c r="E426" i="8"/>
  <c r="H425" i="8"/>
  <c r="E425" i="8"/>
  <c r="H424" i="8"/>
  <c r="E424" i="8"/>
  <c r="H423" i="8"/>
  <c r="E423" i="8"/>
  <c r="H422" i="8"/>
  <c r="E422" i="8"/>
  <c r="H421" i="8"/>
  <c r="E421" i="8"/>
  <c r="H420" i="8"/>
  <c r="E420" i="8"/>
  <c r="H419" i="8"/>
  <c r="E419" i="8"/>
  <c r="H418" i="8"/>
  <c r="E418" i="8"/>
  <c r="H417" i="8"/>
  <c r="E417" i="8"/>
  <c r="H416" i="8"/>
  <c r="E416" i="8"/>
  <c r="H415" i="8"/>
  <c r="E415" i="8"/>
  <c r="H414" i="8"/>
  <c r="E414" i="8"/>
  <c r="H413" i="8"/>
  <c r="E413" i="8"/>
  <c r="H412" i="8"/>
  <c r="E412" i="8"/>
  <c r="H411" i="8"/>
  <c r="E411" i="8"/>
  <c r="H410" i="8"/>
  <c r="E410" i="8"/>
  <c r="H409" i="8"/>
  <c r="E409" i="8"/>
  <c r="H408" i="8"/>
  <c r="E408" i="8"/>
  <c r="H407" i="8"/>
  <c r="E407" i="8"/>
  <c r="H406" i="8"/>
  <c r="E406" i="8"/>
  <c r="H405" i="8"/>
  <c r="E405" i="8"/>
  <c r="H404" i="8"/>
  <c r="E404" i="8"/>
  <c r="H403" i="8"/>
  <c r="E403" i="8"/>
  <c r="H402" i="8"/>
  <c r="E402" i="8"/>
  <c r="H401" i="8"/>
  <c r="E401" i="8"/>
  <c r="H400" i="8"/>
  <c r="E400" i="8"/>
  <c r="H399" i="8"/>
  <c r="E399" i="8"/>
  <c r="H398" i="8"/>
  <c r="E398" i="8"/>
  <c r="H397" i="8"/>
  <c r="E397" i="8"/>
  <c r="H396" i="8"/>
  <c r="E396" i="8"/>
  <c r="H395" i="8"/>
  <c r="E395" i="8"/>
  <c r="H394" i="8"/>
  <c r="E394" i="8"/>
  <c r="H393" i="8"/>
  <c r="E393" i="8"/>
  <c r="H392" i="8"/>
  <c r="E392" i="8"/>
  <c r="H391" i="8"/>
  <c r="E391" i="8"/>
  <c r="H390" i="8"/>
  <c r="E390" i="8"/>
  <c r="H389" i="8"/>
  <c r="E389" i="8"/>
  <c r="H388" i="8"/>
  <c r="E388" i="8"/>
  <c r="H387" i="8"/>
  <c r="E387" i="8"/>
  <c r="H386" i="8"/>
  <c r="E386" i="8"/>
  <c r="H385" i="8"/>
  <c r="E385" i="8"/>
  <c r="H384" i="8"/>
  <c r="E384" i="8"/>
  <c r="H383" i="8"/>
  <c r="E383" i="8"/>
  <c r="H382" i="8"/>
  <c r="E382" i="8"/>
  <c r="H381" i="8"/>
  <c r="E381" i="8"/>
  <c r="H380" i="8"/>
  <c r="E380" i="8"/>
  <c r="H379" i="8"/>
  <c r="E379" i="8"/>
  <c r="H378" i="8"/>
  <c r="E378" i="8"/>
  <c r="H377" i="8"/>
  <c r="E377" i="8"/>
  <c r="H376" i="8"/>
  <c r="E376" i="8"/>
  <c r="H375" i="8"/>
  <c r="E375" i="8"/>
  <c r="H374" i="8"/>
  <c r="E374" i="8"/>
  <c r="H373" i="8"/>
  <c r="E373" i="8"/>
  <c r="H372" i="8"/>
  <c r="E372" i="8"/>
  <c r="H371" i="8"/>
  <c r="E371" i="8"/>
  <c r="H370" i="8"/>
  <c r="E370" i="8"/>
  <c r="H369" i="8"/>
  <c r="E369" i="8"/>
  <c r="H368" i="8"/>
  <c r="E368" i="8"/>
  <c r="H367" i="8"/>
  <c r="E367" i="8"/>
  <c r="H366" i="8"/>
  <c r="E366" i="8"/>
  <c r="H365" i="8"/>
  <c r="E365" i="8"/>
  <c r="H364" i="8"/>
  <c r="E364" i="8"/>
  <c r="H363" i="8"/>
  <c r="E363" i="8"/>
  <c r="H362" i="8"/>
  <c r="E362" i="8"/>
  <c r="H361" i="8"/>
  <c r="E361" i="8"/>
  <c r="H360" i="8"/>
  <c r="E360" i="8"/>
  <c r="H359" i="8"/>
  <c r="E359" i="8"/>
  <c r="H358" i="8"/>
  <c r="E358" i="8"/>
  <c r="H357" i="8"/>
  <c r="E357" i="8"/>
  <c r="H356" i="8"/>
  <c r="E356" i="8"/>
  <c r="H355" i="8"/>
  <c r="E355" i="8"/>
  <c r="H354" i="8"/>
  <c r="E354" i="8"/>
  <c r="H353" i="8"/>
  <c r="E353" i="8"/>
  <c r="H352" i="8"/>
  <c r="E352" i="8"/>
  <c r="H351" i="8"/>
  <c r="E351" i="8"/>
  <c r="H350" i="8"/>
  <c r="E350" i="8"/>
  <c r="H349" i="8"/>
  <c r="E349" i="8"/>
  <c r="H348" i="8"/>
  <c r="E348" i="8"/>
  <c r="H347" i="8"/>
  <c r="E347" i="8"/>
  <c r="H346" i="8"/>
  <c r="E346" i="8"/>
  <c r="H345" i="8"/>
  <c r="E345" i="8"/>
  <c r="H344" i="8"/>
  <c r="E344" i="8"/>
  <c r="H343" i="8"/>
  <c r="E343" i="8"/>
  <c r="H342" i="8"/>
  <c r="E342" i="8"/>
  <c r="H341" i="8"/>
  <c r="E341" i="8"/>
  <c r="H340" i="8"/>
  <c r="E340" i="8"/>
  <c r="H339" i="8"/>
  <c r="E339" i="8"/>
  <c r="H338" i="8"/>
  <c r="E338" i="8"/>
  <c r="H337" i="8"/>
  <c r="E337" i="8"/>
  <c r="H336" i="8"/>
  <c r="E336" i="8"/>
  <c r="H335" i="8"/>
  <c r="E335" i="8"/>
  <c r="H334" i="8"/>
  <c r="E334" i="8"/>
  <c r="H333" i="8"/>
  <c r="E333" i="8"/>
  <c r="H332" i="8"/>
  <c r="E332" i="8"/>
  <c r="H331" i="8"/>
  <c r="E331" i="8"/>
  <c r="H330" i="8"/>
  <c r="E330" i="8"/>
  <c r="H329" i="8"/>
  <c r="E329" i="8"/>
  <c r="H328" i="8"/>
  <c r="E328" i="8"/>
  <c r="H327" i="8"/>
  <c r="E327" i="8"/>
  <c r="H326" i="8"/>
  <c r="E326" i="8"/>
  <c r="H325" i="8"/>
  <c r="E325" i="8"/>
  <c r="H324" i="8"/>
  <c r="E324" i="8"/>
  <c r="H323" i="8"/>
  <c r="E323" i="8"/>
  <c r="H322" i="8"/>
  <c r="E322" i="8"/>
  <c r="H321" i="8"/>
  <c r="E321" i="8"/>
  <c r="H320" i="8"/>
  <c r="E320" i="8"/>
  <c r="H319" i="8"/>
  <c r="E319" i="8"/>
  <c r="H318" i="8"/>
  <c r="E318" i="8"/>
  <c r="H317" i="8"/>
  <c r="E317" i="8"/>
  <c r="H316" i="8"/>
  <c r="E316" i="8"/>
  <c r="H315" i="8"/>
  <c r="E315" i="8"/>
  <c r="H314" i="8"/>
  <c r="E314" i="8"/>
  <c r="H313" i="8"/>
  <c r="E313" i="8"/>
  <c r="H312" i="8"/>
  <c r="E312" i="8"/>
  <c r="H311" i="8"/>
  <c r="E311" i="8"/>
  <c r="H310" i="8"/>
  <c r="E310" i="8"/>
  <c r="H309" i="8"/>
  <c r="E309" i="8"/>
  <c r="H308" i="8"/>
  <c r="E308" i="8"/>
  <c r="H307" i="8"/>
  <c r="E307" i="8"/>
  <c r="H306" i="8"/>
  <c r="E306" i="8"/>
  <c r="H305" i="8"/>
  <c r="E305" i="8"/>
  <c r="H304" i="8"/>
  <c r="E304" i="8"/>
  <c r="H303" i="8"/>
  <c r="E303" i="8"/>
  <c r="H302" i="8"/>
  <c r="E302" i="8"/>
  <c r="H301" i="8"/>
  <c r="E301" i="8"/>
  <c r="H300" i="8"/>
  <c r="E300" i="8"/>
  <c r="H299" i="8"/>
  <c r="E299" i="8"/>
  <c r="H298" i="8"/>
  <c r="E298" i="8"/>
  <c r="H297" i="8"/>
  <c r="E297" i="8"/>
  <c r="H296" i="8"/>
  <c r="E296" i="8"/>
  <c r="H295" i="8"/>
  <c r="E295" i="8"/>
  <c r="H294" i="8"/>
  <c r="E294" i="8"/>
  <c r="H293" i="8"/>
  <c r="E293" i="8"/>
  <c r="H292" i="8"/>
  <c r="E292" i="8"/>
  <c r="H291" i="8"/>
  <c r="E291" i="8"/>
  <c r="H290" i="8"/>
  <c r="E290" i="8"/>
  <c r="H289" i="8"/>
  <c r="E289" i="8"/>
  <c r="H288" i="8"/>
  <c r="E288" i="8"/>
  <c r="H287" i="8"/>
  <c r="E287" i="8"/>
  <c r="H286" i="8"/>
  <c r="E286" i="8"/>
  <c r="H285" i="8"/>
  <c r="E285" i="8"/>
  <c r="H284" i="8"/>
  <c r="E284" i="8"/>
  <c r="H283" i="8"/>
  <c r="E283" i="8"/>
  <c r="H282" i="8"/>
  <c r="E282" i="8"/>
  <c r="H281" i="8"/>
  <c r="E281" i="8"/>
  <c r="H280" i="8"/>
  <c r="E280" i="8"/>
  <c r="H279" i="8"/>
  <c r="E279" i="8"/>
  <c r="H278" i="8"/>
  <c r="E278" i="8"/>
  <c r="H277" i="8"/>
  <c r="E277" i="8"/>
  <c r="H276" i="8"/>
  <c r="E276" i="8"/>
  <c r="H275" i="8"/>
  <c r="E275" i="8"/>
  <c r="H274" i="8"/>
  <c r="E274" i="8"/>
  <c r="H273" i="8"/>
  <c r="E273" i="8"/>
  <c r="H272" i="8"/>
  <c r="E272" i="8"/>
  <c r="H271" i="8"/>
  <c r="E271" i="8"/>
  <c r="H270" i="8"/>
  <c r="E270" i="8"/>
  <c r="H269" i="8"/>
  <c r="E269" i="8"/>
  <c r="H268" i="8"/>
  <c r="E268" i="8"/>
  <c r="H267" i="8"/>
  <c r="E267" i="8"/>
  <c r="H266" i="8"/>
  <c r="E266" i="8"/>
  <c r="H265" i="8"/>
  <c r="E265" i="8"/>
  <c r="H264" i="8"/>
  <c r="E264" i="8"/>
  <c r="H263" i="8"/>
  <c r="E263" i="8"/>
  <c r="H262" i="8"/>
  <c r="E262" i="8"/>
  <c r="H261" i="8"/>
  <c r="E261" i="8"/>
  <c r="H260" i="8"/>
  <c r="E260" i="8"/>
  <c r="H259" i="8"/>
  <c r="E259" i="8"/>
  <c r="H258" i="8"/>
  <c r="E258" i="8"/>
  <c r="H257" i="8"/>
  <c r="E257" i="8"/>
  <c r="H256" i="8"/>
  <c r="E256" i="8"/>
  <c r="H255" i="8"/>
  <c r="E255" i="8"/>
  <c r="H254" i="8"/>
  <c r="E254" i="8"/>
  <c r="H253" i="8"/>
  <c r="E253" i="8"/>
  <c r="H252" i="8"/>
  <c r="E252" i="8"/>
  <c r="H251" i="8"/>
  <c r="E251" i="8"/>
  <c r="H250" i="8"/>
  <c r="E250" i="8"/>
  <c r="H249" i="8"/>
  <c r="E249" i="8"/>
  <c r="H248" i="8"/>
  <c r="E248" i="8"/>
  <c r="H247" i="8"/>
  <c r="E247" i="8"/>
  <c r="H246" i="8"/>
  <c r="E246" i="8"/>
  <c r="H245" i="8"/>
  <c r="E245" i="8"/>
  <c r="H244" i="8"/>
  <c r="E244" i="8"/>
  <c r="H243" i="8"/>
  <c r="E243" i="8"/>
  <c r="H242" i="8"/>
  <c r="E242" i="8"/>
  <c r="H241" i="8"/>
  <c r="E241" i="8"/>
  <c r="H240" i="8"/>
  <c r="E240" i="8"/>
  <c r="H239" i="8"/>
  <c r="E239" i="8"/>
  <c r="H238" i="8"/>
  <c r="E238" i="8"/>
  <c r="H237" i="8"/>
  <c r="E237" i="8"/>
  <c r="H236" i="8"/>
  <c r="E236" i="8"/>
  <c r="H235" i="8"/>
  <c r="E235" i="8"/>
  <c r="H234" i="8"/>
  <c r="E234" i="8"/>
  <c r="H233" i="8"/>
  <c r="E233" i="8"/>
  <c r="H232" i="8"/>
  <c r="E232" i="8"/>
  <c r="H231" i="8"/>
  <c r="E231" i="8"/>
  <c r="H230" i="8"/>
  <c r="E230" i="8"/>
  <c r="H229" i="8"/>
  <c r="E229" i="8"/>
  <c r="H228" i="8"/>
  <c r="E228" i="8"/>
  <c r="H227" i="8"/>
  <c r="E227" i="8"/>
  <c r="H226" i="8"/>
  <c r="E226" i="8"/>
  <c r="H225" i="8"/>
  <c r="E225" i="8"/>
  <c r="H224" i="8"/>
  <c r="E224" i="8"/>
  <c r="H223" i="8"/>
  <c r="E223" i="8"/>
  <c r="H222" i="8"/>
  <c r="E222" i="8"/>
  <c r="H221" i="8"/>
  <c r="E221" i="8"/>
  <c r="H220" i="8"/>
  <c r="E220" i="8"/>
  <c r="H219" i="8"/>
  <c r="E219" i="8"/>
  <c r="H218" i="8"/>
  <c r="E218" i="8"/>
  <c r="H217" i="8"/>
  <c r="E217" i="8"/>
  <c r="H216" i="8"/>
  <c r="E216" i="8"/>
  <c r="H215" i="8"/>
  <c r="E215" i="8"/>
  <c r="H214" i="8"/>
  <c r="E214" i="8"/>
  <c r="H213" i="8"/>
  <c r="E213" i="8"/>
  <c r="H212" i="8"/>
  <c r="E212" i="8"/>
  <c r="H211" i="8"/>
  <c r="E211" i="8"/>
  <c r="H210" i="8"/>
  <c r="E210" i="8"/>
  <c r="H209" i="8"/>
  <c r="E209" i="8"/>
  <c r="H208" i="8"/>
  <c r="E208" i="8"/>
  <c r="H207" i="8"/>
  <c r="E207" i="8"/>
  <c r="H206" i="8"/>
  <c r="E206" i="8"/>
  <c r="H205" i="8"/>
  <c r="E205" i="8"/>
  <c r="H204" i="8"/>
  <c r="E204" i="8"/>
  <c r="H203" i="8"/>
  <c r="E203" i="8"/>
  <c r="H202" i="8"/>
  <c r="E202" i="8"/>
  <c r="H201" i="8"/>
  <c r="E201" i="8"/>
  <c r="H200" i="8"/>
  <c r="E200" i="8"/>
  <c r="H199" i="8"/>
  <c r="E199" i="8"/>
  <c r="H198" i="8"/>
  <c r="E198" i="8"/>
  <c r="H197" i="8"/>
  <c r="E197" i="8"/>
  <c r="H196" i="8"/>
  <c r="E196" i="8"/>
  <c r="H195" i="8"/>
  <c r="E195" i="8"/>
  <c r="H194" i="8"/>
  <c r="E194" i="8"/>
  <c r="H193" i="8"/>
  <c r="E193" i="8"/>
  <c r="H192" i="8"/>
  <c r="E192" i="8"/>
  <c r="H191" i="8"/>
  <c r="E191" i="8"/>
  <c r="H190" i="8"/>
  <c r="E190" i="8"/>
  <c r="H189" i="8"/>
  <c r="E189" i="8"/>
  <c r="H188" i="8"/>
  <c r="E188" i="8"/>
  <c r="H187" i="8"/>
  <c r="E187" i="8"/>
  <c r="H186" i="8"/>
  <c r="E186" i="8"/>
  <c r="H185" i="8"/>
  <c r="E185" i="8"/>
  <c r="H184" i="8"/>
  <c r="E184" i="8"/>
  <c r="H183" i="8"/>
  <c r="E183" i="8"/>
  <c r="H182" i="8"/>
  <c r="E182" i="8"/>
  <c r="H181" i="8"/>
  <c r="E181" i="8"/>
  <c r="H180" i="8"/>
  <c r="E180" i="8"/>
  <c r="H179" i="8"/>
  <c r="E179" i="8"/>
  <c r="H178" i="8"/>
  <c r="E178" i="8"/>
  <c r="H177" i="8"/>
  <c r="E177" i="8"/>
  <c r="H176" i="8"/>
  <c r="E176" i="8"/>
  <c r="H175" i="8"/>
  <c r="E175" i="8"/>
  <c r="H174" i="8"/>
  <c r="E174" i="8"/>
  <c r="H173" i="8"/>
  <c r="E173" i="8"/>
  <c r="H172" i="8"/>
  <c r="E172" i="8"/>
  <c r="H171" i="8"/>
  <c r="E171" i="8"/>
  <c r="H170" i="8"/>
  <c r="E170" i="8"/>
  <c r="H169" i="8"/>
  <c r="E169" i="8"/>
  <c r="H168" i="8"/>
  <c r="E168" i="8"/>
  <c r="H167" i="8"/>
  <c r="E167" i="8"/>
  <c r="H166" i="8"/>
  <c r="E166" i="8"/>
  <c r="H165" i="8"/>
  <c r="E165" i="8"/>
  <c r="H164" i="8"/>
  <c r="E164" i="8"/>
  <c r="H163" i="8"/>
  <c r="E163" i="8"/>
  <c r="H162" i="8"/>
  <c r="E162" i="8"/>
  <c r="H161" i="8"/>
  <c r="E161" i="8"/>
  <c r="H160" i="8"/>
  <c r="E160" i="8"/>
  <c r="H159" i="8"/>
  <c r="E159" i="8"/>
  <c r="H158" i="8"/>
  <c r="E158" i="8"/>
  <c r="H157" i="8"/>
  <c r="E157" i="8"/>
  <c r="H156" i="8"/>
  <c r="E156" i="8"/>
  <c r="H155" i="8"/>
  <c r="E155" i="8"/>
  <c r="H154" i="8"/>
  <c r="E154" i="8"/>
  <c r="H153" i="8"/>
  <c r="E153" i="8"/>
  <c r="H152" i="8"/>
  <c r="E152" i="8"/>
  <c r="H151" i="8"/>
  <c r="E151" i="8"/>
  <c r="H150" i="8"/>
  <c r="E150" i="8"/>
  <c r="H149" i="8"/>
  <c r="E149" i="8"/>
  <c r="H148" i="8"/>
  <c r="E148" i="8"/>
  <c r="H147" i="8"/>
  <c r="E147" i="8"/>
  <c r="H146" i="8"/>
  <c r="E146" i="8"/>
  <c r="H145" i="8"/>
  <c r="E145" i="8"/>
  <c r="H144" i="8"/>
  <c r="E144" i="8"/>
  <c r="H143" i="8"/>
  <c r="E143" i="8"/>
  <c r="H142" i="8"/>
  <c r="E142" i="8"/>
  <c r="H141" i="8"/>
  <c r="E141" i="8"/>
  <c r="H140" i="8"/>
  <c r="E140" i="8"/>
  <c r="H139" i="8"/>
  <c r="E139" i="8"/>
  <c r="H138" i="8"/>
  <c r="E138" i="8"/>
  <c r="H137" i="8"/>
  <c r="E137" i="8"/>
  <c r="H136" i="8"/>
  <c r="E136" i="8"/>
  <c r="H135" i="8"/>
  <c r="E135" i="8"/>
  <c r="H134" i="8"/>
  <c r="E134" i="8"/>
  <c r="H133" i="8"/>
  <c r="E133" i="8"/>
  <c r="H132" i="8"/>
  <c r="E132" i="8"/>
  <c r="H131" i="8"/>
  <c r="E131" i="8"/>
  <c r="H130" i="8"/>
  <c r="E130" i="8"/>
  <c r="H129" i="8"/>
  <c r="E129" i="8"/>
  <c r="H128" i="8"/>
  <c r="E128" i="8"/>
  <c r="H127" i="8"/>
  <c r="E127" i="8"/>
  <c r="H126" i="8"/>
  <c r="E126" i="8"/>
  <c r="H125" i="8"/>
  <c r="E125" i="8"/>
  <c r="H124" i="8"/>
  <c r="E124" i="8"/>
  <c r="H123" i="8"/>
  <c r="E123" i="8"/>
  <c r="H122" i="8"/>
  <c r="E122" i="8"/>
  <c r="H121" i="8"/>
  <c r="E121" i="8"/>
  <c r="H120" i="8"/>
  <c r="E120" i="8"/>
  <c r="H119" i="8"/>
  <c r="E119" i="8"/>
  <c r="H118" i="8"/>
  <c r="E118" i="8"/>
  <c r="H117" i="8"/>
  <c r="E117" i="8"/>
  <c r="H116" i="8"/>
  <c r="E116" i="8"/>
  <c r="H115" i="8"/>
  <c r="E115" i="8"/>
  <c r="H114" i="8"/>
  <c r="E114" i="8"/>
  <c r="H113" i="8"/>
  <c r="E113" i="8"/>
  <c r="H112" i="8"/>
  <c r="E112" i="8"/>
  <c r="H111" i="8"/>
  <c r="E111" i="8"/>
  <c r="H110" i="8"/>
  <c r="E110" i="8"/>
  <c r="H109" i="8"/>
  <c r="E109" i="8"/>
  <c r="H108" i="8"/>
  <c r="E108" i="8"/>
  <c r="H107" i="8"/>
  <c r="E107" i="8"/>
  <c r="H106" i="8"/>
  <c r="E106" i="8"/>
  <c r="H105" i="8"/>
  <c r="E105" i="8"/>
  <c r="H104" i="8"/>
  <c r="E104" i="8"/>
  <c r="H103" i="8"/>
  <c r="E103" i="8"/>
  <c r="H102" i="8"/>
  <c r="E102" i="8"/>
  <c r="H101" i="8"/>
  <c r="E101" i="8"/>
  <c r="H100" i="8"/>
  <c r="E100" i="8"/>
  <c r="H99" i="8"/>
  <c r="E99" i="8"/>
  <c r="H98" i="8"/>
  <c r="E98" i="8"/>
  <c r="H97" i="8"/>
  <c r="E97" i="8"/>
  <c r="H96" i="8"/>
  <c r="E96" i="8"/>
  <c r="H95" i="8"/>
  <c r="E95" i="8"/>
  <c r="H94" i="8"/>
  <c r="E94" i="8"/>
  <c r="H93" i="8"/>
  <c r="E93" i="8"/>
  <c r="H92" i="8"/>
  <c r="E92" i="8"/>
  <c r="H91" i="8"/>
  <c r="E91" i="8"/>
  <c r="H90" i="8"/>
  <c r="E90" i="8"/>
  <c r="H89" i="8"/>
  <c r="E89" i="8"/>
  <c r="H88" i="8"/>
  <c r="E88" i="8"/>
  <c r="H87" i="8"/>
  <c r="E87" i="8"/>
  <c r="H86" i="8"/>
  <c r="E86" i="8"/>
  <c r="H85" i="8"/>
  <c r="E85" i="8"/>
  <c r="H84" i="8"/>
  <c r="E84" i="8"/>
  <c r="H83" i="8"/>
  <c r="E83" i="8"/>
  <c r="H82" i="8"/>
  <c r="E82" i="8"/>
  <c r="H81" i="8"/>
  <c r="E81" i="8"/>
  <c r="H80" i="8"/>
  <c r="E80" i="8"/>
  <c r="H79" i="8"/>
  <c r="E79" i="8"/>
  <c r="H78" i="8"/>
  <c r="E78" i="8"/>
  <c r="H77" i="8"/>
  <c r="E77" i="8"/>
  <c r="H76" i="8"/>
  <c r="E76" i="8"/>
  <c r="H75" i="8"/>
  <c r="E75" i="8"/>
  <c r="H74" i="8"/>
  <c r="E74" i="8"/>
  <c r="H73" i="8"/>
  <c r="E73" i="8"/>
  <c r="H72" i="8"/>
  <c r="E72" i="8"/>
  <c r="H71" i="8"/>
  <c r="E71" i="8"/>
  <c r="H70" i="8"/>
  <c r="E70" i="8"/>
  <c r="H69" i="8"/>
  <c r="E69" i="8"/>
  <c r="H68" i="8"/>
  <c r="E68" i="8"/>
  <c r="H67" i="8"/>
  <c r="E67" i="8"/>
  <c r="H66" i="8"/>
  <c r="E66" i="8"/>
  <c r="H65" i="8"/>
  <c r="E65" i="8"/>
  <c r="H64" i="8"/>
  <c r="E64" i="8"/>
  <c r="H63" i="8"/>
  <c r="E63" i="8"/>
  <c r="H62" i="8"/>
  <c r="E62" i="8"/>
  <c r="H61" i="8"/>
  <c r="E61" i="8"/>
  <c r="H60" i="8"/>
  <c r="E60" i="8"/>
  <c r="H59" i="8"/>
  <c r="E59" i="8"/>
  <c r="H58" i="8"/>
  <c r="E58" i="8"/>
  <c r="H57" i="8"/>
  <c r="E57" i="8"/>
  <c r="H56" i="8"/>
  <c r="E56" i="8"/>
  <c r="H55" i="8"/>
  <c r="E55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H47" i="8"/>
  <c r="E47" i="8"/>
  <c r="H46" i="8"/>
  <c r="E46" i="8"/>
  <c r="H45" i="8"/>
  <c r="E45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H37" i="8"/>
  <c r="E37" i="8"/>
  <c r="H36" i="8"/>
  <c r="E36" i="8"/>
  <c r="H35" i="8"/>
  <c r="E35" i="8"/>
  <c r="H34" i="8"/>
  <c r="E34" i="8"/>
  <c r="H33" i="8"/>
  <c r="E33" i="8"/>
  <c r="H32" i="8"/>
  <c r="E32" i="8"/>
  <c r="H31" i="8"/>
  <c r="E31" i="8"/>
  <c r="H30" i="8"/>
  <c r="E30" i="8"/>
  <c r="R29" i="8"/>
  <c r="H29" i="8"/>
  <c r="E29" i="8"/>
  <c r="H28" i="8"/>
  <c r="E28" i="8"/>
  <c r="Y27" i="8"/>
  <c r="H27" i="8"/>
  <c r="E27" i="8"/>
  <c r="H26" i="8"/>
  <c r="E26" i="8"/>
  <c r="W25" i="8"/>
  <c r="H25" i="8"/>
  <c r="E25" i="8"/>
  <c r="H24" i="8"/>
  <c r="E24" i="8"/>
  <c r="H23" i="8"/>
  <c r="E23" i="8"/>
  <c r="H22" i="8"/>
  <c r="E22" i="8"/>
  <c r="T21" i="8"/>
  <c r="H21" i="8"/>
  <c r="E21" i="8"/>
  <c r="H20" i="8"/>
  <c r="E20" i="8"/>
  <c r="H19" i="8"/>
  <c r="E19" i="8"/>
  <c r="R17" i="8"/>
  <c r="O15" i="8"/>
  <c r="R21" i="8" s="1"/>
  <c r="V21" i="8" s="1"/>
  <c r="B15" i="8"/>
  <c r="E12" i="8"/>
  <c r="H11" i="8"/>
  <c r="B11" i="8"/>
  <c r="E11" i="8" s="1"/>
  <c r="AA9" i="8"/>
  <c r="Z9" i="8"/>
  <c r="V9" i="8"/>
  <c r="U9" i="8"/>
  <c r="T9" i="8"/>
  <c r="E8" i="8"/>
  <c r="H7" i="8"/>
  <c r="H6" i="8"/>
  <c r="K12" i="8" s="1"/>
  <c r="AA5" i="8"/>
  <c r="Z5" i="8"/>
  <c r="V5" i="8"/>
  <c r="U5" i="8"/>
  <c r="T5" i="8"/>
  <c r="K5" i="8"/>
  <c r="J329" i="8" s="1"/>
  <c r="O3" i="8"/>
  <c r="K3" i="8"/>
  <c r="J3" i="8"/>
  <c r="H3" i="8"/>
  <c r="E3" i="8"/>
  <c r="W24" i="8" s="1"/>
  <c r="D3" i="8"/>
  <c r="V24" i="8" s="1"/>
  <c r="J1" i="8"/>
  <c r="D1" i="8"/>
  <c r="H11" i="7"/>
  <c r="K11" i="7" s="1"/>
  <c r="H19" i="7"/>
  <c r="O15" i="7"/>
  <c r="R17" i="7"/>
  <c r="B15" i="7"/>
  <c r="K8" i="7"/>
  <c r="T9" i="7"/>
  <c r="AA5" i="7"/>
  <c r="Z5" i="7"/>
  <c r="Z9" i="7"/>
  <c r="T5" i="7"/>
  <c r="E3" i="4"/>
  <c r="AD4" i="3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19" i="5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19" i="2"/>
  <c r="O6" i="2"/>
  <c r="E8" i="4"/>
  <c r="H6" i="7"/>
  <c r="H3" i="7"/>
  <c r="M19" i="5"/>
  <c r="H7" i="7"/>
  <c r="O3" i="7"/>
  <c r="K3" i="7"/>
  <c r="J3" i="7"/>
  <c r="J1" i="7"/>
  <c r="D1" i="7"/>
  <c r="J87" i="9" l="1"/>
  <c r="J47" i="9"/>
  <c r="J62" i="9"/>
  <c r="J70" i="9"/>
  <c r="J94" i="9"/>
  <c r="J173" i="9"/>
  <c r="J197" i="9"/>
  <c r="J295" i="9"/>
  <c r="J444" i="9"/>
  <c r="J40" i="9"/>
  <c r="J86" i="9"/>
  <c r="J103" i="9"/>
  <c r="J142" i="9"/>
  <c r="J233" i="9"/>
  <c r="J277" i="9"/>
  <c r="J55" i="9"/>
  <c r="J79" i="9"/>
  <c r="J111" i="9"/>
  <c r="J126" i="9"/>
  <c r="J134" i="9"/>
  <c r="J182" i="9"/>
  <c r="J190" i="9"/>
  <c r="J315" i="9"/>
  <c r="J370" i="9"/>
  <c r="J436" i="9"/>
  <c r="J419" i="9"/>
  <c r="J33" i="9"/>
  <c r="J167" i="9"/>
  <c r="J234" i="9"/>
  <c r="J64" i="9"/>
  <c r="J49" i="9"/>
  <c r="J105" i="9"/>
  <c r="J152" i="9"/>
  <c r="J160" i="9"/>
  <c r="J271" i="9"/>
  <c r="J279" i="9"/>
  <c r="J326" i="9"/>
  <c r="J81" i="9"/>
  <c r="J65" i="9"/>
  <c r="J73" i="9"/>
  <c r="J113" i="9"/>
  <c r="J263" i="9"/>
  <c r="J21" i="9"/>
  <c r="J57" i="9"/>
  <c r="J121" i="9"/>
  <c r="J308" i="9"/>
  <c r="J28" i="9"/>
  <c r="J35" i="9"/>
  <c r="J43" i="9"/>
  <c r="J50" i="9"/>
  <c r="J210" i="9"/>
  <c r="J272" i="9"/>
  <c r="J362" i="9"/>
  <c r="J135" i="9"/>
  <c r="J191" i="9"/>
  <c r="J42" i="9"/>
  <c r="J97" i="9"/>
  <c r="J128" i="9"/>
  <c r="J168" i="9"/>
  <c r="J82" i="9"/>
  <c r="J122" i="9"/>
  <c r="J193" i="9"/>
  <c r="J246" i="9"/>
  <c r="J421" i="9"/>
  <c r="J112" i="9"/>
  <c r="J146" i="9"/>
  <c r="J154" i="9"/>
  <c r="J264" i="9"/>
  <c r="J328" i="9"/>
  <c r="J403" i="9"/>
  <c r="J440" i="9"/>
  <c r="J72" i="9"/>
  <c r="J183" i="9"/>
  <c r="J22" i="9"/>
  <c r="J66" i="9"/>
  <c r="J74" i="9"/>
  <c r="J107" i="9"/>
  <c r="J29" i="9"/>
  <c r="J44" i="9"/>
  <c r="J130" i="9"/>
  <c r="J170" i="9"/>
  <c r="J186" i="9"/>
  <c r="J337" i="9"/>
  <c r="J394" i="9"/>
  <c r="J459" i="9"/>
  <c r="J91" i="9"/>
  <c r="J123" i="9"/>
  <c r="J163" i="9"/>
  <c r="J320" i="9"/>
  <c r="J366" i="9"/>
  <c r="J37" i="9"/>
  <c r="J60" i="9"/>
  <c r="J100" i="9"/>
  <c r="J108" i="9"/>
  <c r="J139" i="9"/>
  <c r="J147" i="9"/>
  <c r="J179" i="9"/>
  <c r="J203" i="9"/>
  <c r="J212" i="9"/>
  <c r="J221" i="9"/>
  <c r="J404" i="9"/>
  <c r="J45" i="9"/>
  <c r="J84" i="9"/>
  <c r="J131" i="9"/>
  <c r="J187" i="9"/>
  <c r="J195" i="9"/>
  <c r="J248" i="9"/>
  <c r="J358" i="9"/>
  <c r="J433" i="9"/>
  <c r="J175" i="9"/>
  <c r="J124" i="9"/>
  <c r="J164" i="9"/>
  <c r="J231" i="9"/>
  <c r="J330" i="9"/>
  <c r="J252" i="9"/>
  <c r="J52" i="9"/>
  <c r="J24" i="9"/>
  <c r="J53" i="9"/>
  <c r="J61" i="9"/>
  <c r="J117" i="9"/>
  <c r="J172" i="9"/>
  <c r="J180" i="9"/>
  <c r="J85" i="9"/>
  <c r="J157" i="9"/>
  <c r="J276" i="9"/>
  <c r="J19" i="9"/>
  <c r="J30" i="9"/>
  <c r="J25" i="9"/>
  <c r="J31" i="9"/>
  <c r="J110" i="9"/>
  <c r="J125" i="9"/>
  <c r="J165" i="9"/>
  <c r="J259" i="9"/>
  <c r="J388" i="9"/>
  <c r="K19" i="9"/>
  <c r="S5" i="9"/>
  <c r="R24" i="9"/>
  <c r="W30" i="9"/>
  <c r="E11" i="9"/>
  <c r="G74" i="9"/>
  <c r="G72" i="9"/>
  <c r="G317" i="9"/>
  <c r="G147" i="9"/>
  <c r="G34" i="9"/>
  <c r="G181" i="9"/>
  <c r="G228" i="9"/>
  <c r="G35" i="9"/>
  <c r="G40" i="9"/>
  <c r="G452" i="9"/>
  <c r="G432" i="9"/>
  <c r="G412" i="9"/>
  <c r="G392" i="9"/>
  <c r="G372" i="9"/>
  <c r="G352" i="9"/>
  <c r="G332" i="9"/>
  <c r="G312" i="9"/>
  <c r="G292" i="9"/>
  <c r="G272" i="9"/>
  <c r="G252" i="9"/>
  <c r="G232" i="9"/>
  <c r="G454" i="9"/>
  <c r="G434" i="9"/>
  <c r="G465" i="9"/>
  <c r="G445" i="9"/>
  <c r="G425" i="9"/>
  <c r="G458" i="9"/>
  <c r="G438" i="9"/>
  <c r="G418" i="9"/>
  <c r="G398" i="9"/>
  <c r="G464" i="9"/>
  <c r="G459" i="9"/>
  <c r="G427" i="9"/>
  <c r="G422" i="9"/>
  <c r="G417" i="9"/>
  <c r="G388" i="9"/>
  <c r="G358" i="9"/>
  <c r="G351" i="9"/>
  <c r="K351" i="9" s="1"/>
  <c r="M351" i="9" s="1"/>
  <c r="G344" i="9"/>
  <c r="G321" i="9"/>
  <c r="G314" i="9"/>
  <c r="G307" i="9"/>
  <c r="G440" i="9"/>
  <c r="G390" i="9"/>
  <c r="G383" i="9"/>
  <c r="G360" i="9"/>
  <c r="G353" i="9"/>
  <c r="G346" i="9"/>
  <c r="G316" i="9"/>
  <c r="G309" i="9"/>
  <c r="G265" i="9"/>
  <c r="G242" i="9"/>
  <c r="G217" i="9"/>
  <c r="G455" i="9"/>
  <c r="G421" i="9"/>
  <c r="G449" i="9"/>
  <c r="G441" i="9"/>
  <c r="G435" i="9"/>
  <c r="G429" i="9"/>
  <c r="G405" i="9"/>
  <c r="G400" i="9"/>
  <c r="G410" i="9"/>
  <c r="G384" i="9"/>
  <c r="G354" i="9"/>
  <c r="G319" i="9"/>
  <c r="G311" i="9"/>
  <c r="G301" i="9"/>
  <c r="G286" i="9"/>
  <c r="G269" i="9"/>
  <c r="G257" i="9"/>
  <c r="G233" i="9"/>
  <c r="G203" i="9"/>
  <c r="G183" i="9"/>
  <c r="G469" i="9"/>
  <c r="G426" i="9"/>
  <c r="G415" i="9"/>
  <c r="G457" i="9"/>
  <c r="G443" i="9"/>
  <c r="G437" i="9"/>
  <c r="G423" i="9"/>
  <c r="G431" i="9"/>
  <c r="G420" i="9"/>
  <c r="G386" i="9"/>
  <c r="G381" i="9"/>
  <c r="G376" i="9"/>
  <c r="G371" i="9"/>
  <c r="G356" i="9"/>
  <c r="G343" i="9"/>
  <c r="G338" i="9"/>
  <c r="G313" i="9"/>
  <c r="G298" i="9"/>
  <c r="G283" i="9"/>
  <c r="G266" i="9"/>
  <c r="G447" i="9"/>
  <c r="G433" i="9"/>
  <c r="G363" i="9"/>
  <c r="G349" i="9"/>
  <c r="G330" i="9"/>
  <c r="G300" i="9"/>
  <c r="G263" i="9"/>
  <c r="G230" i="9"/>
  <c r="G223" i="9"/>
  <c r="G211" i="9"/>
  <c r="G204" i="9"/>
  <c r="G197" i="9"/>
  <c r="G163" i="9"/>
  <c r="G143" i="9"/>
  <c r="G123" i="9"/>
  <c r="G103" i="9"/>
  <c r="G83" i="9"/>
  <c r="G63" i="9"/>
  <c r="G43" i="9"/>
  <c r="G20" i="9"/>
  <c r="G436" i="9"/>
  <c r="G308" i="9"/>
  <c r="G284" i="9"/>
  <c r="G276" i="9"/>
  <c r="G396" i="9"/>
  <c r="G379" i="9"/>
  <c r="G368" i="9"/>
  <c r="G322" i="9"/>
  <c r="G268" i="9"/>
  <c r="G250" i="9"/>
  <c r="G240" i="9"/>
  <c r="G218" i="9"/>
  <c r="G190" i="9"/>
  <c r="G165" i="9"/>
  <c r="G145" i="9"/>
  <c r="G125" i="9"/>
  <c r="G105" i="9"/>
  <c r="G85" i="9"/>
  <c r="G65" i="9"/>
  <c r="G45" i="9"/>
  <c r="G402" i="9"/>
  <c r="G399" i="9"/>
  <c r="G393" i="9"/>
  <c r="G335" i="9"/>
  <c r="G327" i="9"/>
  <c r="G305" i="9"/>
  <c r="G297" i="9"/>
  <c r="G281" i="9"/>
  <c r="G273" i="9"/>
  <c r="G260" i="9"/>
  <c r="G255" i="9"/>
  <c r="G213" i="9"/>
  <c r="G206" i="9"/>
  <c r="G199" i="9"/>
  <c r="G176" i="9"/>
  <c r="G468" i="9"/>
  <c r="G453" i="9"/>
  <c r="G446" i="9"/>
  <c r="G439" i="9"/>
  <c r="G408" i="9"/>
  <c r="G340" i="9"/>
  <c r="G324" i="9"/>
  <c r="G278" i="9"/>
  <c r="G460" i="9"/>
  <c r="G442" i="9"/>
  <c r="G370" i="9"/>
  <c r="G362" i="9"/>
  <c r="G348" i="9"/>
  <c r="G337" i="9"/>
  <c r="G310" i="9"/>
  <c r="G424" i="9"/>
  <c r="G407" i="9"/>
  <c r="G404" i="9"/>
  <c r="G401" i="9"/>
  <c r="G389" i="9"/>
  <c r="G367" i="9"/>
  <c r="G359" i="9"/>
  <c r="G334" i="9"/>
  <c r="G318" i="9"/>
  <c r="G304" i="9"/>
  <c r="G288" i="9"/>
  <c r="G254" i="9"/>
  <c r="G463" i="9"/>
  <c r="G375" i="9"/>
  <c r="G342" i="9"/>
  <c r="G326" i="9"/>
  <c r="G296" i="9"/>
  <c r="G280" i="9"/>
  <c r="G259" i="9"/>
  <c r="G212" i="9"/>
  <c r="G205" i="9"/>
  <c r="G467" i="9"/>
  <c r="G419" i="9"/>
  <c r="G380" i="9"/>
  <c r="G361" i="9"/>
  <c r="G302" i="9"/>
  <c r="G244" i="9"/>
  <c r="G241" i="9"/>
  <c r="G177" i="9"/>
  <c r="G167" i="9"/>
  <c r="G131" i="9"/>
  <c r="G114" i="9"/>
  <c r="G97" i="9"/>
  <c r="G61" i="9"/>
  <c r="G56" i="9"/>
  <c r="G49" i="9"/>
  <c r="G357" i="9"/>
  <c r="G306" i="9"/>
  <c r="G294" i="9"/>
  <c r="G287" i="9"/>
  <c r="G261" i="9"/>
  <c r="G235" i="9"/>
  <c r="G226" i="9"/>
  <c r="G220" i="9"/>
  <c r="G195" i="9"/>
  <c r="G182" i="9"/>
  <c r="G162" i="9"/>
  <c r="G126" i="9"/>
  <c r="G90" i="9"/>
  <c r="G80" i="9"/>
  <c r="G73" i="9"/>
  <c r="G406" i="9"/>
  <c r="G289" i="9"/>
  <c r="G246" i="9"/>
  <c r="G215" i="9"/>
  <c r="G156" i="9"/>
  <c r="G96" i="9"/>
  <c r="G91" i="9"/>
  <c r="G52" i="9"/>
  <c r="G28" i="9"/>
  <c r="G24" i="9"/>
  <c r="G277" i="9"/>
  <c r="G221" i="9"/>
  <c r="G180" i="9"/>
  <c r="G172" i="9"/>
  <c r="G169" i="9"/>
  <c r="G151" i="9"/>
  <c r="G135" i="9"/>
  <c r="G122" i="9"/>
  <c r="G112" i="9"/>
  <c r="G75" i="9"/>
  <c r="G62" i="9"/>
  <c r="G30" i="9"/>
  <c r="G462" i="9"/>
  <c r="G355" i="9"/>
  <c r="G243" i="9"/>
  <c r="G227" i="9"/>
  <c r="G191" i="9"/>
  <c r="G140" i="9"/>
  <c r="G130" i="9"/>
  <c r="G109" i="9"/>
  <c r="G70" i="9"/>
  <c r="G44" i="9"/>
  <c r="G451" i="9"/>
  <c r="G253" i="9"/>
  <c r="G249" i="9"/>
  <c r="G208" i="9"/>
  <c r="G161" i="9"/>
  <c r="G127" i="9"/>
  <c r="G101" i="9"/>
  <c r="G67" i="9"/>
  <c r="G39" i="9"/>
  <c r="G32" i="9"/>
  <c r="G461" i="9"/>
  <c r="G430" i="9"/>
  <c r="G414" i="9"/>
  <c r="G391" i="9"/>
  <c r="G264" i="9"/>
  <c r="G202" i="9"/>
  <c r="G153" i="9"/>
  <c r="G137" i="9"/>
  <c r="G132" i="9"/>
  <c r="G116" i="9"/>
  <c r="G77" i="9"/>
  <c r="G51" i="9"/>
  <c r="G46" i="9"/>
  <c r="G341" i="9"/>
  <c r="G299" i="9"/>
  <c r="G295" i="9"/>
  <c r="G229" i="9"/>
  <c r="G428" i="9"/>
  <c r="G374" i="9"/>
  <c r="G369" i="9"/>
  <c r="G365" i="9"/>
  <c r="G336" i="9"/>
  <c r="G315" i="9"/>
  <c r="G267" i="9"/>
  <c r="G201" i="9"/>
  <c r="G184" i="9"/>
  <c r="G157" i="9"/>
  <c r="G113" i="9"/>
  <c r="G92" i="9"/>
  <c r="G79" i="9"/>
  <c r="G66" i="9"/>
  <c r="G394" i="9"/>
  <c r="G323" i="9"/>
  <c r="G219" i="9"/>
  <c r="G198" i="9"/>
  <c r="G192" i="9"/>
  <c r="G448" i="9"/>
  <c r="G403" i="9"/>
  <c r="G385" i="9"/>
  <c r="G331" i="9"/>
  <c r="G271" i="9"/>
  <c r="G373" i="9"/>
  <c r="G364" i="9"/>
  <c r="G290" i="9"/>
  <c r="G282" i="9"/>
  <c r="G377" i="9"/>
  <c r="G339" i="9"/>
  <c r="G293" i="9"/>
  <c r="G274" i="9"/>
  <c r="G411" i="9"/>
  <c r="G333" i="9"/>
  <c r="G275" i="9"/>
  <c r="G262" i="9"/>
  <c r="G256" i="9"/>
  <c r="G194" i="9"/>
  <c r="G158" i="9"/>
  <c r="G148" i="9"/>
  <c r="G121" i="9"/>
  <c r="G111" i="9"/>
  <c r="G108" i="9"/>
  <c r="G84" i="9"/>
  <c r="G54" i="9"/>
  <c r="G25" i="9"/>
  <c r="G236" i="9"/>
  <c r="G179" i="9"/>
  <c r="G138" i="9"/>
  <c r="G87" i="9"/>
  <c r="G57" i="9"/>
  <c r="G144" i="9"/>
  <c r="G345" i="9"/>
  <c r="G285" i="9"/>
  <c r="G134" i="9"/>
  <c r="G117" i="9"/>
  <c r="G104" i="9"/>
  <c r="G325" i="9"/>
  <c r="G214" i="9"/>
  <c r="G193" i="9"/>
  <c r="G186" i="9"/>
  <c r="G378" i="9"/>
  <c r="G320" i="9"/>
  <c r="G124" i="9"/>
  <c r="G94" i="9"/>
  <c r="G60" i="9"/>
  <c r="G38" i="9"/>
  <c r="E4" i="9"/>
  <c r="G397" i="9"/>
  <c r="G210" i="9"/>
  <c r="G141" i="9"/>
  <c r="G41" i="9"/>
  <c r="G279" i="9"/>
  <c r="G231" i="9"/>
  <c r="G222" i="9"/>
  <c r="G178" i="9"/>
  <c r="G175" i="9"/>
  <c r="G168" i="9"/>
  <c r="G120" i="9"/>
  <c r="G100" i="9"/>
  <c r="G76" i="9"/>
  <c r="G53" i="9"/>
  <c r="G50" i="9"/>
  <c r="G22" i="9"/>
  <c r="G444" i="9"/>
  <c r="G416" i="9"/>
  <c r="G409" i="9"/>
  <c r="G291" i="9"/>
  <c r="G248" i="9"/>
  <c r="G189" i="9"/>
  <c r="G107" i="9"/>
  <c r="G93" i="9"/>
  <c r="G59" i="9"/>
  <c r="G19" i="9"/>
  <c r="G466" i="9"/>
  <c r="G395" i="9"/>
  <c r="G196" i="9"/>
  <c r="G185" i="9"/>
  <c r="G171" i="9"/>
  <c r="G150" i="9"/>
  <c r="G110" i="9"/>
  <c r="G382" i="9"/>
  <c r="G350" i="9"/>
  <c r="G239" i="9"/>
  <c r="G209" i="9"/>
  <c r="G174" i="9"/>
  <c r="G164" i="9"/>
  <c r="G86" i="9"/>
  <c r="K86" i="9" s="1"/>
  <c r="M86" i="9" s="1"/>
  <c r="G69" i="9"/>
  <c r="G29" i="9"/>
  <c r="G450" i="9"/>
  <c r="G329" i="9"/>
  <c r="G188" i="9"/>
  <c r="G99" i="9"/>
  <c r="G58" i="9"/>
  <c r="G31" i="9"/>
  <c r="B16" i="9"/>
  <c r="G26" i="9"/>
  <c r="G456" i="9"/>
  <c r="G303" i="9"/>
  <c r="G258" i="9"/>
  <c r="G225" i="9"/>
  <c r="G146" i="9"/>
  <c r="G129" i="9"/>
  <c r="G238" i="9"/>
  <c r="G234" i="9"/>
  <c r="G149" i="9"/>
  <c r="G139" i="9"/>
  <c r="K139" i="9" s="1"/>
  <c r="M139" i="9" s="1"/>
  <c r="G55" i="9"/>
  <c r="G21" i="9"/>
  <c r="G251" i="9"/>
  <c r="G173" i="9"/>
  <c r="G170" i="9"/>
  <c r="G166" i="9"/>
  <c r="G159" i="9"/>
  <c r="G152" i="9"/>
  <c r="G118" i="9"/>
  <c r="G98" i="9"/>
  <c r="G95" i="9"/>
  <c r="G78" i="9"/>
  <c r="G36" i="9"/>
  <c r="G366" i="9"/>
  <c r="G328" i="9"/>
  <c r="G270" i="9"/>
  <c r="G216" i="9"/>
  <c r="G207" i="9"/>
  <c r="G187" i="9"/>
  <c r="G88" i="9"/>
  <c r="G64" i="9"/>
  <c r="G23" i="9"/>
  <c r="G68" i="9"/>
  <c r="G119" i="9"/>
  <c r="G136" i="9"/>
  <c r="G142" i="9"/>
  <c r="G154" i="9"/>
  <c r="G245" i="9"/>
  <c r="G160" i="9"/>
  <c r="G224" i="9"/>
  <c r="G27" i="9"/>
  <c r="G47" i="9"/>
  <c r="G81" i="9"/>
  <c r="G413" i="9"/>
  <c r="G42" i="9"/>
  <c r="G115" i="9"/>
  <c r="G387" i="9"/>
  <c r="G37" i="9"/>
  <c r="G155" i="9"/>
  <c r="G71" i="9"/>
  <c r="G82" i="9"/>
  <c r="G133" i="9"/>
  <c r="G33" i="9"/>
  <c r="G128" i="9"/>
  <c r="B13" i="9"/>
  <c r="G237" i="9"/>
  <c r="G347" i="9"/>
  <c r="G48" i="9"/>
  <c r="G247" i="9"/>
  <c r="G106" i="9"/>
  <c r="R19" i="9"/>
  <c r="K317" i="9"/>
  <c r="M317" i="9" s="1"/>
  <c r="R25" i="9"/>
  <c r="R21" i="9"/>
  <c r="V21" i="9" s="1"/>
  <c r="J171" i="9"/>
  <c r="J209" i="9"/>
  <c r="J218" i="9"/>
  <c r="J226" i="9"/>
  <c r="J239" i="9"/>
  <c r="J284" i="9"/>
  <c r="J465" i="9"/>
  <c r="J445" i="9"/>
  <c r="J425" i="9"/>
  <c r="J405" i="9"/>
  <c r="J385" i="9"/>
  <c r="J365" i="9"/>
  <c r="J345" i="9"/>
  <c r="J325" i="9"/>
  <c r="J305" i="9"/>
  <c r="J285" i="9"/>
  <c r="J265" i="9"/>
  <c r="J245" i="9"/>
  <c r="J467" i="9"/>
  <c r="J447" i="9"/>
  <c r="J427" i="9"/>
  <c r="J458" i="9"/>
  <c r="J438" i="9"/>
  <c r="J418" i="9"/>
  <c r="J451" i="9"/>
  <c r="J431" i="9"/>
  <c r="J411" i="9"/>
  <c r="J391" i="9"/>
  <c r="J464" i="9"/>
  <c r="J390" i="9"/>
  <c r="J383" i="9"/>
  <c r="J360" i="9"/>
  <c r="J353" i="9"/>
  <c r="J346" i="9"/>
  <c r="J316" i="9"/>
  <c r="J309" i="9"/>
  <c r="J437" i="9"/>
  <c r="J397" i="9"/>
  <c r="J355" i="9"/>
  <c r="J348" i="9"/>
  <c r="J318" i="9"/>
  <c r="J311" i="9"/>
  <c r="J304" i="9"/>
  <c r="J281" i="9"/>
  <c r="J267" i="9"/>
  <c r="J469" i="9"/>
  <c r="J452" i="9"/>
  <c r="J432" i="9"/>
  <c r="J426" i="9"/>
  <c r="J415" i="9"/>
  <c r="J389" i="9"/>
  <c r="J446" i="9"/>
  <c r="J402" i="9"/>
  <c r="J466" i="9"/>
  <c r="J463" i="9"/>
  <c r="J407" i="9"/>
  <c r="J374" i="9"/>
  <c r="J303" i="9"/>
  <c r="J247" i="9"/>
  <c r="J235" i="9"/>
  <c r="J196" i="9"/>
  <c r="J460" i="9"/>
  <c r="J457" i="9"/>
  <c r="J443" i="9"/>
  <c r="J423" i="9"/>
  <c r="J454" i="9"/>
  <c r="J434" i="9"/>
  <c r="J417" i="9"/>
  <c r="J409" i="9"/>
  <c r="J399" i="9"/>
  <c r="J448" i="9"/>
  <c r="J428" i="9"/>
  <c r="J393" i="9"/>
  <c r="J379" i="9"/>
  <c r="J376" i="9"/>
  <c r="J343" i="9"/>
  <c r="J335" i="9"/>
  <c r="J327" i="9"/>
  <c r="J297" i="9"/>
  <c r="J260" i="9"/>
  <c r="J255" i="9"/>
  <c r="J240" i="9"/>
  <c r="J213" i="9"/>
  <c r="J206" i="9"/>
  <c r="J199" i="9"/>
  <c r="J176" i="9"/>
  <c r="J156" i="9"/>
  <c r="J136" i="9"/>
  <c r="J116" i="9"/>
  <c r="J96" i="9"/>
  <c r="J76" i="9"/>
  <c r="J56" i="9"/>
  <c r="J36" i="9"/>
  <c r="J450" i="9"/>
  <c r="J429" i="9"/>
  <c r="J387" i="9"/>
  <c r="J357" i="9"/>
  <c r="J289" i="9"/>
  <c r="J273" i="9"/>
  <c r="J461" i="9"/>
  <c r="J384" i="9"/>
  <c r="J373" i="9"/>
  <c r="J319" i="9"/>
  <c r="J302" i="9"/>
  <c r="J237" i="9"/>
  <c r="J232" i="9"/>
  <c r="J220" i="9"/>
  <c r="J185" i="9"/>
  <c r="J178" i="9"/>
  <c r="J158" i="9"/>
  <c r="J138" i="9"/>
  <c r="J118" i="9"/>
  <c r="J98" i="9"/>
  <c r="J78" i="9"/>
  <c r="J58" i="9"/>
  <c r="J38" i="9"/>
  <c r="J468" i="9"/>
  <c r="J453" i="9"/>
  <c r="J439" i="9"/>
  <c r="J414" i="9"/>
  <c r="J408" i="9"/>
  <c r="J354" i="9"/>
  <c r="J351" i="9"/>
  <c r="J340" i="9"/>
  <c r="J332" i="9"/>
  <c r="J324" i="9"/>
  <c r="J313" i="9"/>
  <c r="J294" i="9"/>
  <c r="J278" i="9"/>
  <c r="J242" i="9"/>
  <c r="J227" i="9"/>
  <c r="J208" i="9"/>
  <c r="J201" i="9"/>
  <c r="J194" i="9"/>
  <c r="J169" i="9"/>
  <c r="J435" i="9"/>
  <c r="J307" i="9"/>
  <c r="J299" i="9"/>
  <c r="J291" i="9"/>
  <c r="J275" i="9"/>
  <c r="J456" i="9"/>
  <c r="J449" i="9"/>
  <c r="J424" i="9"/>
  <c r="J401" i="9"/>
  <c r="J395" i="9"/>
  <c r="J392" i="9"/>
  <c r="J367" i="9"/>
  <c r="J321" i="9"/>
  <c r="J420" i="9"/>
  <c r="J413" i="9"/>
  <c r="J331" i="9"/>
  <c r="J293" i="9"/>
  <c r="J410" i="9"/>
  <c r="J380" i="9"/>
  <c r="J372" i="9"/>
  <c r="J369" i="9"/>
  <c r="J339" i="9"/>
  <c r="J323" i="9"/>
  <c r="J312" i="9"/>
  <c r="J301" i="9"/>
  <c r="J256" i="9"/>
  <c r="J251" i="9"/>
  <c r="J241" i="9"/>
  <c r="J219" i="9"/>
  <c r="J207" i="9"/>
  <c r="J400" i="9"/>
  <c r="J349" i="9"/>
  <c r="J322" i="9"/>
  <c r="J283" i="9"/>
  <c r="J257" i="9"/>
  <c r="J250" i="9"/>
  <c r="J223" i="9"/>
  <c r="J200" i="9"/>
  <c r="J150" i="9"/>
  <c r="J140" i="9"/>
  <c r="J133" i="9"/>
  <c r="J104" i="9"/>
  <c r="J75" i="9"/>
  <c r="J68" i="9"/>
  <c r="J442" i="9"/>
  <c r="J368" i="9"/>
  <c r="J364" i="9"/>
  <c r="J314" i="9"/>
  <c r="J217" i="9"/>
  <c r="J214" i="9"/>
  <c r="J192" i="9"/>
  <c r="J145" i="9"/>
  <c r="J99" i="9"/>
  <c r="J92" i="9"/>
  <c r="J63" i="9"/>
  <c r="J51" i="9"/>
  <c r="J462" i="9"/>
  <c r="J441" i="9"/>
  <c r="J363" i="9"/>
  <c r="J359" i="9"/>
  <c r="J334" i="9"/>
  <c r="J253" i="9"/>
  <c r="J177" i="9"/>
  <c r="J161" i="9"/>
  <c r="J109" i="9"/>
  <c r="J101" i="9"/>
  <c r="J83" i="9"/>
  <c r="J39" i="9"/>
  <c r="J32" i="9"/>
  <c r="J371" i="9"/>
  <c r="J338" i="9"/>
  <c r="J296" i="9"/>
  <c r="J269" i="9"/>
  <c r="J261" i="9"/>
  <c r="J249" i="9"/>
  <c r="J230" i="9"/>
  <c r="J148" i="9"/>
  <c r="J127" i="9"/>
  <c r="J114" i="9"/>
  <c r="J88" i="9"/>
  <c r="J80" i="9"/>
  <c r="J67" i="9"/>
  <c r="J54" i="9"/>
  <c r="J350" i="9"/>
  <c r="J342" i="9"/>
  <c r="J329" i="9"/>
  <c r="J317" i="9"/>
  <c r="J288" i="9"/>
  <c r="J224" i="9"/>
  <c r="J211" i="9"/>
  <c r="J205" i="9"/>
  <c r="J188" i="9"/>
  <c r="J174" i="9"/>
  <c r="J166" i="9"/>
  <c r="J119" i="9"/>
  <c r="J106" i="9"/>
  <c r="J93" i="9"/>
  <c r="J59" i="9"/>
  <c r="J34" i="9"/>
  <c r="J430" i="9"/>
  <c r="J396" i="9"/>
  <c r="J375" i="9"/>
  <c r="J300" i="9"/>
  <c r="J292" i="9"/>
  <c r="J280" i="9"/>
  <c r="J236" i="9"/>
  <c r="J202" i="9"/>
  <c r="J153" i="9"/>
  <c r="J137" i="9"/>
  <c r="J132" i="9"/>
  <c r="J77" i="9"/>
  <c r="J46" i="9"/>
  <c r="J386" i="9"/>
  <c r="J341" i="9"/>
  <c r="J268" i="9"/>
  <c r="J229" i="9"/>
  <c r="J155" i="9"/>
  <c r="J129" i="9"/>
  <c r="J95" i="9"/>
  <c r="J90" i="9"/>
  <c r="J69" i="9"/>
  <c r="J27" i="9"/>
  <c r="J23" i="9"/>
  <c r="J361" i="9"/>
  <c r="J336" i="9"/>
  <c r="J204" i="9"/>
  <c r="J184" i="9"/>
  <c r="J398" i="9"/>
  <c r="J381" i="9"/>
  <c r="J344" i="9"/>
  <c r="J298" i="9"/>
  <c r="J290" i="9"/>
  <c r="J286" i="9"/>
  <c r="J238" i="9"/>
  <c r="J222" i="9"/>
  <c r="J181" i="9"/>
  <c r="J162" i="9"/>
  <c r="J149" i="9"/>
  <c r="J115" i="9"/>
  <c r="J102" i="9"/>
  <c r="J89" i="9"/>
  <c r="J71" i="9"/>
  <c r="J412" i="9"/>
  <c r="J356" i="9"/>
  <c r="J310" i="9"/>
  <c r="J306" i="9"/>
  <c r="J282" i="9"/>
  <c r="J244" i="9"/>
  <c r="J228" i="9"/>
  <c r="J189" i="9"/>
  <c r="J422" i="9"/>
  <c r="J377" i="9"/>
  <c r="J352" i="9"/>
  <c r="J416" i="9"/>
  <c r="J274" i="9"/>
  <c r="J347" i="9"/>
  <c r="J266" i="9"/>
  <c r="J262" i="9"/>
  <c r="J254" i="9"/>
  <c r="J406" i="9"/>
  <c r="J270" i="9"/>
  <c r="J258" i="9"/>
  <c r="O11" i="9"/>
  <c r="O12" i="9" s="1"/>
  <c r="J20" i="9"/>
  <c r="J41" i="9"/>
  <c r="J141" i="9"/>
  <c r="J144" i="9"/>
  <c r="J215" i="9"/>
  <c r="J378" i="9"/>
  <c r="B11" i="7"/>
  <c r="E11" i="7" s="1"/>
  <c r="B16" i="7" s="1"/>
  <c r="J312" i="8"/>
  <c r="J97" i="8"/>
  <c r="J89" i="8"/>
  <c r="J257" i="8"/>
  <c r="J106" i="8"/>
  <c r="J39" i="8"/>
  <c r="J72" i="8"/>
  <c r="J221" i="8"/>
  <c r="J388" i="8"/>
  <c r="J270" i="8"/>
  <c r="J369" i="8"/>
  <c r="J261" i="8"/>
  <c r="J391" i="8"/>
  <c r="J326" i="8"/>
  <c r="J249" i="8"/>
  <c r="J466" i="8"/>
  <c r="J67" i="8"/>
  <c r="J76" i="8"/>
  <c r="J194" i="8"/>
  <c r="J243" i="8"/>
  <c r="J379" i="8"/>
  <c r="J154" i="8"/>
  <c r="J88" i="8"/>
  <c r="J113" i="8"/>
  <c r="J130" i="8"/>
  <c r="J422" i="8"/>
  <c r="J441" i="8"/>
  <c r="J52" i="8"/>
  <c r="J38" i="8"/>
  <c r="J46" i="8"/>
  <c r="J274" i="8"/>
  <c r="J395" i="8"/>
  <c r="J451" i="8"/>
  <c r="J63" i="8"/>
  <c r="J149" i="8"/>
  <c r="J157" i="8"/>
  <c r="J184" i="8"/>
  <c r="J229" i="8"/>
  <c r="J330" i="8"/>
  <c r="J23" i="8"/>
  <c r="J397" i="8"/>
  <c r="J116" i="8"/>
  <c r="J49" i="8"/>
  <c r="J214" i="8"/>
  <c r="J277" i="8"/>
  <c r="J342" i="8"/>
  <c r="J82" i="8"/>
  <c r="J133" i="8"/>
  <c r="J286" i="8"/>
  <c r="J66" i="8"/>
  <c r="J152" i="8"/>
  <c r="J187" i="8"/>
  <c r="J205" i="8"/>
  <c r="J58" i="8"/>
  <c r="J92" i="8"/>
  <c r="J100" i="8"/>
  <c r="J109" i="8"/>
  <c r="J126" i="8"/>
  <c r="J287" i="8"/>
  <c r="J177" i="8"/>
  <c r="J57" i="8"/>
  <c r="J125" i="8"/>
  <c r="J142" i="8"/>
  <c r="J160" i="8"/>
  <c r="J42" i="8"/>
  <c r="J170" i="8"/>
  <c r="J197" i="8"/>
  <c r="J334" i="8"/>
  <c r="J51" i="8"/>
  <c r="J85" i="8"/>
  <c r="J400" i="8"/>
  <c r="J119" i="8"/>
  <c r="J383" i="8"/>
  <c r="J60" i="8"/>
  <c r="J94" i="8"/>
  <c r="J235" i="8"/>
  <c r="J262" i="8"/>
  <c r="J199" i="8"/>
  <c r="J227" i="8"/>
  <c r="J254" i="8"/>
  <c r="J309" i="8"/>
  <c r="J375" i="8"/>
  <c r="J401" i="8"/>
  <c r="J78" i="8"/>
  <c r="J290" i="8"/>
  <c r="J421" i="8"/>
  <c r="J440" i="8"/>
  <c r="J35" i="8"/>
  <c r="J19" i="8"/>
  <c r="J44" i="8"/>
  <c r="J95" i="8"/>
  <c r="J138" i="8"/>
  <c r="J164" i="8"/>
  <c r="J112" i="8"/>
  <c r="J129" i="8"/>
  <c r="J155" i="8"/>
  <c r="J183" i="8"/>
  <c r="J228" i="8"/>
  <c r="O11" i="8"/>
  <c r="O12" i="8" s="1"/>
  <c r="S5" i="8"/>
  <c r="R25" i="8"/>
  <c r="R19" i="8"/>
  <c r="G104" i="8"/>
  <c r="G34" i="8"/>
  <c r="G236" i="8"/>
  <c r="G416" i="8"/>
  <c r="G194" i="8"/>
  <c r="G175" i="8"/>
  <c r="G445" i="8"/>
  <c r="G98" i="8"/>
  <c r="G122" i="8"/>
  <c r="G180" i="8"/>
  <c r="G348" i="8"/>
  <c r="G60" i="8"/>
  <c r="G76" i="8"/>
  <c r="K76" i="8" s="1"/>
  <c r="M76" i="8" s="1"/>
  <c r="G265" i="8"/>
  <c r="G205" i="8"/>
  <c r="G181" i="8"/>
  <c r="G266" i="8"/>
  <c r="G30" i="8"/>
  <c r="G116" i="8"/>
  <c r="G94" i="8"/>
  <c r="G55" i="8"/>
  <c r="G110" i="8"/>
  <c r="G167" i="8"/>
  <c r="G206" i="8"/>
  <c r="G174" i="8"/>
  <c r="G232" i="8"/>
  <c r="G357" i="8"/>
  <c r="G46" i="8"/>
  <c r="G72" i="8"/>
  <c r="G225" i="8"/>
  <c r="G295" i="8"/>
  <c r="G330" i="8"/>
  <c r="G152" i="8"/>
  <c r="G388" i="8"/>
  <c r="W28" i="8"/>
  <c r="W29" i="8" s="1"/>
  <c r="W30" i="8"/>
  <c r="G57" i="8"/>
  <c r="G158" i="8"/>
  <c r="G221" i="8"/>
  <c r="G254" i="8"/>
  <c r="G426" i="8"/>
  <c r="B13" i="8"/>
  <c r="G136" i="8"/>
  <c r="G85" i="8"/>
  <c r="G97" i="8"/>
  <c r="G107" i="8"/>
  <c r="G347" i="8"/>
  <c r="G42" i="8"/>
  <c r="G69" i="8"/>
  <c r="G170" i="8"/>
  <c r="G184" i="8"/>
  <c r="G450" i="8"/>
  <c r="G257" i="8"/>
  <c r="G452" i="8"/>
  <c r="G432" i="8"/>
  <c r="G412" i="8"/>
  <c r="G392" i="8"/>
  <c r="G372" i="8"/>
  <c r="G352" i="8"/>
  <c r="G332" i="8"/>
  <c r="G312" i="8"/>
  <c r="G292" i="8"/>
  <c r="G272" i="8"/>
  <c r="G252" i="8"/>
  <c r="G463" i="8"/>
  <c r="G443" i="8"/>
  <c r="G423" i="8"/>
  <c r="G403" i="8"/>
  <c r="G383" i="8"/>
  <c r="G363" i="8"/>
  <c r="G343" i="8"/>
  <c r="G323" i="8"/>
  <c r="G303" i="8"/>
  <c r="G283" i="8"/>
  <c r="G263" i="8"/>
  <c r="G243" i="8"/>
  <c r="G451" i="8"/>
  <c r="G431" i="8"/>
  <c r="G411" i="8"/>
  <c r="G391" i="8"/>
  <c r="G371" i="8"/>
  <c r="G351" i="8"/>
  <c r="G331" i="8"/>
  <c r="G311" i="8"/>
  <c r="G291" i="8"/>
  <c r="G271" i="8"/>
  <c r="G251" i="8"/>
  <c r="G231" i="8"/>
  <c r="G444" i="8"/>
  <c r="G414" i="8"/>
  <c r="G409" i="8"/>
  <c r="G379" i="8"/>
  <c r="G346" i="8"/>
  <c r="K346" i="8" s="1"/>
  <c r="M346" i="8" s="1"/>
  <c r="G336" i="8"/>
  <c r="G321" i="8"/>
  <c r="G253" i="8"/>
  <c r="G248" i="8"/>
  <c r="G209" i="8"/>
  <c r="G466" i="8"/>
  <c r="G456" i="8"/>
  <c r="G441" i="8"/>
  <c r="G373" i="8"/>
  <c r="G368" i="8"/>
  <c r="G358" i="8"/>
  <c r="G453" i="8"/>
  <c r="G434" i="8"/>
  <c r="G415" i="8"/>
  <c r="G355" i="8"/>
  <c r="G302" i="8"/>
  <c r="G297" i="8"/>
  <c r="G289" i="8"/>
  <c r="G250" i="8"/>
  <c r="G235" i="8"/>
  <c r="K235" i="8" s="1"/>
  <c r="M235" i="8" s="1"/>
  <c r="G214" i="8"/>
  <c r="G207" i="8"/>
  <c r="G200" i="8"/>
  <c r="G455" i="8"/>
  <c r="G435" i="8"/>
  <c r="G401" i="8"/>
  <c r="G376" i="8"/>
  <c r="G255" i="8"/>
  <c r="G244" i="8"/>
  <c r="G239" i="8"/>
  <c r="G234" i="8"/>
  <c r="G229" i="8"/>
  <c r="G224" i="8"/>
  <c r="G217" i="8"/>
  <c r="G195" i="8"/>
  <c r="G188" i="8"/>
  <c r="G168" i="8"/>
  <c r="G148" i="8"/>
  <c r="G128" i="8"/>
  <c r="G108" i="8"/>
  <c r="G88" i="8"/>
  <c r="G68" i="8"/>
  <c r="G48" i="8"/>
  <c r="G398" i="8"/>
  <c r="G395" i="8"/>
  <c r="G387" i="8"/>
  <c r="G367" i="8"/>
  <c r="G359" i="8"/>
  <c r="G469" i="8"/>
  <c r="G449" i="8"/>
  <c r="G446" i="8"/>
  <c r="G421" i="8"/>
  <c r="G384" i="8"/>
  <c r="G440" i="8"/>
  <c r="G424" i="8"/>
  <c r="G324" i="8"/>
  <c r="G299" i="8"/>
  <c r="G287" i="8"/>
  <c r="G284" i="8"/>
  <c r="G242" i="8"/>
  <c r="G211" i="8"/>
  <c r="G196" i="8"/>
  <c r="G133" i="8"/>
  <c r="G126" i="8"/>
  <c r="G119" i="8"/>
  <c r="G96" i="8"/>
  <c r="G89" i="8"/>
  <c r="G82" i="8"/>
  <c r="G52" i="8"/>
  <c r="G45" i="8"/>
  <c r="G25" i="8"/>
  <c r="G23" i="8"/>
  <c r="G21" i="8"/>
  <c r="G341" i="8"/>
  <c r="G465" i="8"/>
  <c r="G462" i="8"/>
  <c r="G459" i="8"/>
  <c r="G427" i="8"/>
  <c r="G404" i="8"/>
  <c r="G364" i="8"/>
  <c r="G338" i="8"/>
  <c r="G335" i="8"/>
  <c r="G307" i="8"/>
  <c r="G304" i="8"/>
  <c r="G267" i="8"/>
  <c r="G264" i="8"/>
  <c r="G256" i="8"/>
  <c r="G172" i="8"/>
  <c r="G454" i="8"/>
  <c r="G447" i="8"/>
  <c r="G429" i="8"/>
  <c r="G422" i="8"/>
  <c r="G365" i="8"/>
  <c r="G166" i="8"/>
  <c r="G142" i="8"/>
  <c r="G125" i="8"/>
  <c r="G113" i="8"/>
  <c r="G79" i="8"/>
  <c r="G67" i="8"/>
  <c r="G43" i="8"/>
  <c r="G36" i="8"/>
  <c r="G29" i="8"/>
  <c r="G436" i="8"/>
  <c r="G425" i="8"/>
  <c r="G407" i="8"/>
  <c r="G273" i="8"/>
  <c r="G215" i="8"/>
  <c r="G193" i="8"/>
  <c r="G161" i="8"/>
  <c r="G154" i="8"/>
  <c r="G120" i="8"/>
  <c r="G31" i="8"/>
  <c r="G461" i="8"/>
  <c r="G393" i="8"/>
  <c r="G386" i="8"/>
  <c r="G375" i="8"/>
  <c r="G325" i="8"/>
  <c r="G322" i="8"/>
  <c r="G316" i="8"/>
  <c r="G313" i="8"/>
  <c r="G285" i="8"/>
  <c r="G276" i="8"/>
  <c r="G270" i="8"/>
  <c r="K270" i="8" s="1"/>
  <c r="M270" i="8" s="1"/>
  <c r="G261" i="8"/>
  <c r="G228" i="8"/>
  <c r="G178" i="8"/>
  <c r="G149" i="8"/>
  <c r="G137" i="8"/>
  <c r="G91" i="8"/>
  <c r="G74" i="8"/>
  <c r="G62" i="8"/>
  <c r="G38" i="8"/>
  <c r="G468" i="8"/>
  <c r="G418" i="8"/>
  <c r="G361" i="8"/>
  <c r="G344" i="8"/>
  <c r="G282" i="8"/>
  <c r="G258" i="8"/>
  <c r="G220" i="8"/>
  <c r="G212" i="8"/>
  <c r="G201" i="8"/>
  <c r="G190" i="8"/>
  <c r="G173" i="8"/>
  <c r="G144" i="8"/>
  <c r="G132" i="8"/>
  <c r="G103" i="8"/>
  <c r="G457" i="8"/>
  <c r="G406" i="8"/>
  <c r="G396" i="8"/>
  <c r="G389" i="8"/>
  <c r="G382" i="8"/>
  <c r="G328" i="8"/>
  <c r="G310" i="8"/>
  <c r="G294" i="8"/>
  <c r="G279" i="8"/>
  <c r="G464" i="8"/>
  <c r="G430" i="8"/>
  <c r="G301" i="8"/>
  <c r="G249" i="8"/>
  <c r="G241" i="8"/>
  <c r="G160" i="8"/>
  <c r="G146" i="8"/>
  <c r="G135" i="8"/>
  <c r="G129" i="8"/>
  <c r="G84" i="8"/>
  <c r="G81" i="8"/>
  <c r="G65" i="8"/>
  <c r="G20" i="8"/>
  <c r="G274" i="8"/>
  <c r="G370" i="8"/>
  <c r="G354" i="8"/>
  <c r="G339" i="8"/>
  <c r="G442" i="8"/>
  <c r="G438" i="8"/>
  <c r="G399" i="8"/>
  <c r="G374" i="8"/>
  <c r="G319" i="8"/>
  <c r="G315" i="8"/>
  <c r="K315" i="8" s="1"/>
  <c r="M315" i="8" s="1"/>
  <c r="G230" i="8"/>
  <c r="G185" i="8"/>
  <c r="K185" i="8" s="1"/>
  <c r="M185" i="8" s="1"/>
  <c r="G171" i="8"/>
  <c r="G151" i="8"/>
  <c r="G117" i="8"/>
  <c r="G70" i="8"/>
  <c r="G32" i="8"/>
  <c r="G22" i="8"/>
  <c r="G420" i="8"/>
  <c r="G362" i="8"/>
  <c r="G334" i="8"/>
  <c r="G300" i="8"/>
  <c r="G296" i="8"/>
  <c r="G288" i="8"/>
  <c r="G237" i="8"/>
  <c r="G182" i="8"/>
  <c r="G140" i="8"/>
  <c r="G114" i="8"/>
  <c r="G86" i="8"/>
  <c r="G78" i="8"/>
  <c r="K78" i="8" s="1"/>
  <c r="M78" i="8" s="1"/>
  <c r="G59" i="8"/>
  <c r="G51" i="8"/>
  <c r="K51" i="8" s="1"/>
  <c r="M51" i="8" s="1"/>
  <c r="G410" i="8"/>
  <c r="G281" i="8"/>
  <c r="G216" i="8"/>
  <c r="G197" i="8"/>
  <c r="G183" i="8"/>
  <c r="G163" i="8"/>
  <c r="G157" i="8"/>
  <c r="G109" i="8"/>
  <c r="G106" i="8"/>
  <c r="G27" i="8"/>
  <c r="G19" i="8"/>
  <c r="G41" i="8"/>
  <c r="G35" i="8"/>
  <c r="G385" i="8"/>
  <c r="B16" i="8"/>
  <c r="G306" i="8"/>
  <c r="G280" i="8"/>
  <c r="G189" i="8"/>
  <c r="K189" i="8" s="1"/>
  <c r="M189" i="8" s="1"/>
  <c r="G153" i="8"/>
  <c r="G147" i="8"/>
  <c r="G134" i="8"/>
  <c r="G118" i="8"/>
  <c r="G83" i="8"/>
  <c r="G80" i="8"/>
  <c r="G71" i="8"/>
  <c r="G40" i="8"/>
  <c r="G26" i="8"/>
  <c r="G353" i="8"/>
  <c r="G340" i="8"/>
  <c r="G327" i="8"/>
  <c r="G275" i="8"/>
  <c r="G259" i="8"/>
  <c r="G222" i="8"/>
  <c r="G124" i="8"/>
  <c r="G467" i="8"/>
  <c r="G413" i="8"/>
  <c r="G318" i="8"/>
  <c r="G314" i="8"/>
  <c r="K314" i="8" s="1"/>
  <c r="M314" i="8" s="1"/>
  <c r="G127" i="8"/>
  <c r="G439" i="8"/>
  <c r="G350" i="8"/>
  <c r="G333" i="8"/>
  <c r="G227" i="8"/>
  <c r="G179" i="8"/>
  <c r="G141" i="8"/>
  <c r="G138" i="8"/>
  <c r="G53" i="8"/>
  <c r="G400" i="8"/>
  <c r="G345" i="8"/>
  <c r="G337" i="8"/>
  <c r="G320" i="8"/>
  <c r="G260" i="8"/>
  <c r="G247" i="8"/>
  <c r="G208" i="8"/>
  <c r="G112" i="8"/>
  <c r="G47" i="8"/>
  <c r="G44" i="8"/>
  <c r="G169" i="8"/>
  <c r="K169" i="8" s="1"/>
  <c r="M169" i="8" s="1"/>
  <c r="G203" i="8"/>
  <c r="G448" i="8"/>
  <c r="G428" i="8"/>
  <c r="G381" i="8"/>
  <c r="G223" i="8"/>
  <c r="G204" i="8"/>
  <c r="G186" i="8"/>
  <c r="G176" i="8"/>
  <c r="G115" i="8"/>
  <c r="G105" i="8"/>
  <c r="G102" i="8"/>
  <c r="G93" i="8"/>
  <c r="G90" i="8"/>
  <c r="G87" i="8"/>
  <c r="G50" i="8"/>
  <c r="G24" i="8"/>
  <c r="G219" i="8"/>
  <c r="G162" i="8"/>
  <c r="G233" i="8"/>
  <c r="G111" i="8"/>
  <c r="K111" i="8" s="1"/>
  <c r="M111" i="8" s="1"/>
  <c r="G458" i="8"/>
  <c r="G433" i="8"/>
  <c r="K433" i="8" s="1"/>
  <c r="M433" i="8" s="1"/>
  <c r="G377" i="8"/>
  <c r="G349" i="8"/>
  <c r="G298" i="8"/>
  <c r="G121" i="8"/>
  <c r="G99" i="8"/>
  <c r="G56" i="8"/>
  <c r="G419" i="8"/>
  <c r="G394" i="8"/>
  <c r="G390" i="8"/>
  <c r="G293" i="8"/>
  <c r="G268" i="8"/>
  <c r="G238" i="8"/>
  <c r="G156" i="8"/>
  <c r="G150" i="8"/>
  <c r="G131" i="8"/>
  <c r="G37" i="8"/>
  <c r="G226" i="8"/>
  <c r="G165" i="8"/>
  <c r="K165" i="8" s="1"/>
  <c r="M165" i="8" s="1"/>
  <c r="G77" i="8"/>
  <c r="G159" i="8"/>
  <c r="K159" i="8" s="1"/>
  <c r="M159" i="8" s="1"/>
  <c r="G405" i="8"/>
  <c r="G317" i="8"/>
  <c r="G199" i="8"/>
  <c r="G187" i="8"/>
  <c r="G92" i="8"/>
  <c r="G305" i="8"/>
  <c r="G213" i="8"/>
  <c r="G155" i="8"/>
  <c r="G75" i="8"/>
  <c r="G218" i="8"/>
  <c r="G366" i="8"/>
  <c r="G326" i="8"/>
  <c r="G246" i="8"/>
  <c r="G164" i="8"/>
  <c r="G58" i="8"/>
  <c r="G54" i="8"/>
  <c r="G240" i="8"/>
  <c r="G49" i="8"/>
  <c r="K49" i="8" s="1"/>
  <c r="M49" i="8" s="1"/>
  <c r="G61" i="8"/>
  <c r="G417" i="8"/>
  <c r="K417" i="8" s="1"/>
  <c r="M417" i="8" s="1"/>
  <c r="G380" i="8"/>
  <c r="G198" i="8"/>
  <c r="G192" i="8"/>
  <c r="G123" i="8"/>
  <c r="G356" i="8"/>
  <c r="G286" i="8"/>
  <c r="G269" i="8"/>
  <c r="G245" i="8"/>
  <c r="G145" i="8"/>
  <c r="G100" i="8"/>
  <c r="G66" i="8"/>
  <c r="G402" i="8"/>
  <c r="G139" i="8"/>
  <c r="G95" i="8"/>
  <c r="G39" i="8"/>
  <c r="G309" i="8"/>
  <c r="E4" i="8"/>
  <c r="K467" i="8" s="1"/>
  <c r="M467" i="8" s="1"/>
  <c r="G408" i="8"/>
  <c r="K408" i="8" s="1"/>
  <c r="M408" i="8" s="1"/>
  <c r="G378" i="8"/>
  <c r="G73" i="8"/>
  <c r="G130" i="8"/>
  <c r="G290" i="8"/>
  <c r="G101" i="8"/>
  <c r="G360" i="8"/>
  <c r="G63" i="8"/>
  <c r="G177" i="8"/>
  <c r="G397" i="8"/>
  <c r="G202" i="8"/>
  <c r="G262" i="8"/>
  <c r="G277" i="8"/>
  <c r="G369" i="8"/>
  <c r="G33" i="8"/>
  <c r="G143" i="8"/>
  <c r="G191" i="8"/>
  <c r="G210" i="8"/>
  <c r="G278" i="8"/>
  <c r="G308" i="8"/>
  <c r="G437" i="8"/>
  <c r="G460" i="8"/>
  <c r="G28" i="8"/>
  <c r="G64" i="8"/>
  <c r="G329" i="8"/>
  <c r="G342" i="8"/>
  <c r="J465" i="8"/>
  <c r="J445" i="8"/>
  <c r="J425" i="8"/>
  <c r="J405" i="8"/>
  <c r="J385" i="8"/>
  <c r="J365" i="8"/>
  <c r="J345" i="8"/>
  <c r="J325" i="8"/>
  <c r="J305" i="8"/>
  <c r="J285" i="8"/>
  <c r="J265" i="8"/>
  <c r="J456" i="8"/>
  <c r="J436" i="8"/>
  <c r="J416" i="8"/>
  <c r="J396" i="8"/>
  <c r="J376" i="8"/>
  <c r="J356" i="8"/>
  <c r="J336" i="8"/>
  <c r="J316" i="8"/>
  <c r="J296" i="8"/>
  <c r="J276" i="8"/>
  <c r="J256" i="8"/>
  <c r="J464" i="8"/>
  <c r="J444" i="8"/>
  <c r="J424" i="8"/>
  <c r="J404" i="8"/>
  <c r="J384" i="8"/>
  <c r="J364" i="8"/>
  <c r="J344" i="8"/>
  <c r="J324" i="8"/>
  <c r="J304" i="8"/>
  <c r="J284" i="8"/>
  <c r="J264" i="8"/>
  <c r="J244" i="8"/>
  <c r="J469" i="8"/>
  <c r="J454" i="8"/>
  <c r="J439" i="8"/>
  <c r="J406" i="8"/>
  <c r="J381" i="8"/>
  <c r="J371" i="8"/>
  <c r="J323" i="8"/>
  <c r="J308" i="8"/>
  <c r="J298" i="8"/>
  <c r="J293" i="8"/>
  <c r="J222" i="8"/>
  <c r="J202" i="8"/>
  <c r="J443" i="8"/>
  <c r="J428" i="8"/>
  <c r="J418" i="8"/>
  <c r="J413" i="8"/>
  <c r="J355" i="8"/>
  <c r="J340" i="8"/>
  <c r="J431" i="8"/>
  <c r="J412" i="8"/>
  <c r="J382" i="8"/>
  <c r="J374" i="8"/>
  <c r="J360" i="8"/>
  <c r="J320" i="8"/>
  <c r="J294" i="8"/>
  <c r="J273" i="8"/>
  <c r="J260" i="8"/>
  <c r="J237" i="8"/>
  <c r="J216" i="8"/>
  <c r="J209" i="8"/>
  <c r="J463" i="8"/>
  <c r="J449" i="8"/>
  <c r="J432" i="8"/>
  <c r="J353" i="8"/>
  <c r="J317" i="8"/>
  <c r="J279" i="8"/>
  <c r="J268" i="8"/>
  <c r="J252" i="8"/>
  <c r="J231" i="8"/>
  <c r="J219" i="8"/>
  <c r="J181" i="8"/>
  <c r="J161" i="8"/>
  <c r="J141" i="8"/>
  <c r="J121" i="8"/>
  <c r="J101" i="8"/>
  <c r="J81" i="8"/>
  <c r="J61" i="8"/>
  <c r="J41" i="8"/>
  <c r="J30" i="8"/>
  <c r="J26" i="8"/>
  <c r="J429" i="8"/>
  <c r="J426" i="8"/>
  <c r="J415" i="8"/>
  <c r="J409" i="8"/>
  <c r="J403" i="8"/>
  <c r="J446" i="8"/>
  <c r="J367" i="8"/>
  <c r="J335" i="8"/>
  <c r="J321" i="8"/>
  <c r="J310" i="8"/>
  <c r="J307" i="8"/>
  <c r="J239" i="8"/>
  <c r="J203" i="8"/>
  <c r="J193" i="8"/>
  <c r="J158" i="8"/>
  <c r="J135" i="8"/>
  <c r="J128" i="8"/>
  <c r="J91" i="8"/>
  <c r="J84" i="8"/>
  <c r="J54" i="8"/>
  <c r="J47" i="8"/>
  <c r="J40" i="8"/>
  <c r="J414" i="8"/>
  <c r="J361" i="8"/>
  <c r="J358" i="8"/>
  <c r="J349" i="8"/>
  <c r="J332" i="8"/>
  <c r="J468" i="8"/>
  <c r="J433" i="8"/>
  <c r="J430" i="8"/>
  <c r="J407" i="8"/>
  <c r="J373" i="8"/>
  <c r="J370" i="8"/>
  <c r="J352" i="8"/>
  <c r="J346" i="8"/>
  <c r="J315" i="8"/>
  <c r="J301" i="8"/>
  <c r="J295" i="8"/>
  <c r="J281" i="8"/>
  <c r="J278" i="8"/>
  <c r="J275" i="8"/>
  <c r="J253" i="8"/>
  <c r="J250" i="8"/>
  <c r="J247" i="8"/>
  <c r="J236" i="8"/>
  <c r="J223" i="8"/>
  <c r="J218" i="8"/>
  <c r="J174" i="8"/>
  <c r="J461" i="8"/>
  <c r="J393" i="8"/>
  <c r="J386" i="8"/>
  <c r="J368" i="8"/>
  <c r="J341" i="8"/>
  <c r="J338" i="8"/>
  <c r="J313" i="8"/>
  <c r="J282" i="8"/>
  <c r="J267" i="8"/>
  <c r="J258" i="8"/>
  <c r="J220" i="8"/>
  <c r="J212" i="8"/>
  <c r="J201" i="8"/>
  <c r="J173" i="8"/>
  <c r="J144" i="8"/>
  <c r="J132" i="8"/>
  <c r="J103" i="8"/>
  <c r="J86" i="8"/>
  <c r="J55" i="8"/>
  <c r="J20" i="8"/>
  <c r="J457" i="8"/>
  <c r="J389" i="8"/>
  <c r="J351" i="8"/>
  <c r="J190" i="8"/>
  <c r="J185" i="8"/>
  <c r="J180" i="8"/>
  <c r="J168" i="8"/>
  <c r="J163" i="8"/>
  <c r="J156" i="8"/>
  <c r="J127" i="8"/>
  <c r="J115" i="8"/>
  <c r="J69" i="8"/>
  <c r="J50" i="8"/>
  <c r="J45" i="8"/>
  <c r="J22" i="8"/>
  <c r="J450" i="8"/>
  <c r="J378" i="8"/>
  <c r="J347" i="8"/>
  <c r="J328" i="8"/>
  <c r="J319" i="8"/>
  <c r="J225" i="8"/>
  <c r="J206" i="8"/>
  <c r="J151" i="8"/>
  <c r="J139" i="8"/>
  <c r="J122" i="8"/>
  <c r="J98" i="8"/>
  <c r="J33" i="8"/>
  <c r="J354" i="8"/>
  <c r="J331" i="8"/>
  <c r="J297" i="8"/>
  <c r="J291" i="8"/>
  <c r="J288" i="8"/>
  <c r="J245" i="8"/>
  <c r="J242" i="8"/>
  <c r="J217" i="8"/>
  <c r="J198" i="8"/>
  <c r="J195" i="8"/>
  <c r="J110" i="8"/>
  <c r="J105" i="8"/>
  <c r="J460" i="8"/>
  <c r="J410" i="8"/>
  <c r="J357" i="8"/>
  <c r="J303" i="8"/>
  <c r="J300" i="8"/>
  <c r="J248" i="8"/>
  <c r="J233" i="8"/>
  <c r="J455" i="8"/>
  <c r="J442" i="8"/>
  <c r="J438" i="8"/>
  <c r="J408" i="8"/>
  <c r="J399" i="8"/>
  <c r="J234" i="8"/>
  <c r="J230" i="8"/>
  <c r="J171" i="8"/>
  <c r="J165" i="8"/>
  <c r="J120" i="8"/>
  <c r="J117" i="8"/>
  <c r="J32" i="8"/>
  <c r="J25" i="8"/>
  <c r="J182" i="8"/>
  <c r="J434" i="8"/>
  <c r="J420" i="8"/>
  <c r="J362" i="8"/>
  <c r="J394" i="8"/>
  <c r="J266" i="8"/>
  <c r="J259" i="8"/>
  <c r="J207" i="8"/>
  <c r="J188" i="8"/>
  <c r="J179" i="8"/>
  <c r="J83" i="8"/>
  <c r="J64" i="8"/>
  <c r="J37" i="8"/>
  <c r="J27" i="8"/>
  <c r="J459" i="8"/>
  <c r="J402" i="8"/>
  <c r="J390" i="8"/>
  <c r="J322" i="8"/>
  <c r="J292" i="8"/>
  <c r="J240" i="8"/>
  <c r="J210" i="8"/>
  <c r="J191" i="8"/>
  <c r="J148" i="8"/>
  <c r="J131" i="8"/>
  <c r="J111" i="8"/>
  <c r="J75" i="8"/>
  <c r="J56" i="8"/>
  <c r="J48" i="8"/>
  <c r="J453" i="8"/>
  <c r="J448" i="8"/>
  <c r="J363" i="8"/>
  <c r="J272" i="8"/>
  <c r="J208" i="8"/>
  <c r="J186" i="8"/>
  <c r="J176" i="8"/>
  <c r="J102" i="8"/>
  <c r="J93" i="8"/>
  <c r="J87" i="8"/>
  <c r="J24" i="8"/>
  <c r="J99" i="8"/>
  <c r="J90" i="8"/>
  <c r="J77" i="8"/>
  <c r="J318" i="8"/>
  <c r="J314" i="8"/>
  <c r="J246" i="8"/>
  <c r="J211" i="8"/>
  <c r="J175" i="8"/>
  <c r="J143" i="8"/>
  <c r="J140" i="8"/>
  <c r="J114" i="8"/>
  <c r="J34" i="8"/>
  <c r="J31" i="8"/>
  <c r="J437" i="8"/>
  <c r="J427" i="8"/>
  <c r="J398" i="8"/>
  <c r="J380" i="8"/>
  <c r="J366" i="8"/>
  <c r="J192" i="8"/>
  <c r="J348" i="8"/>
  <c r="J343" i="8"/>
  <c r="J458" i="8"/>
  <c r="J377" i="8"/>
  <c r="J359" i="8"/>
  <c r="J204" i="8"/>
  <c r="J166" i="8"/>
  <c r="J59" i="8"/>
  <c r="J423" i="8"/>
  <c r="J311" i="8"/>
  <c r="J289" i="8"/>
  <c r="J251" i="8"/>
  <c r="J238" i="8"/>
  <c r="J169" i="8"/>
  <c r="J96" i="8"/>
  <c r="J62" i="8"/>
  <c r="J53" i="8"/>
  <c r="J196" i="8"/>
  <c r="J283" i="8"/>
  <c r="J419" i="8"/>
  <c r="J372" i="8"/>
  <c r="J306" i="8"/>
  <c r="J302" i="8"/>
  <c r="J280" i="8"/>
  <c r="J200" i="8"/>
  <c r="J189" i="8"/>
  <c r="J153" i="8"/>
  <c r="J150" i="8"/>
  <c r="J147" i="8"/>
  <c r="J118" i="8"/>
  <c r="J80" i="8"/>
  <c r="J74" i="8"/>
  <c r="J71" i="8"/>
  <c r="J68" i="8"/>
  <c r="J65" i="8"/>
  <c r="J29" i="8"/>
  <c r="J21" i="8"/>
  <c r="J447" i="8"/>
  <c r="J271" i="8"/>
  <c r="J241" i="8"/>
  <c r="J146" i="8"/>
  <c r="J452" i="8"/>
  <c r="J327" i="8"/>
  <c r="J255" i="8"/>
  <c r="J226" i="8"/>
  <c r="J172" i="8"/>
  <c r="J134" i="8"/>
  <c r="J124" i="8"/>
  <c r="J108" i="8"/>
  <c r="J215" i="8"/>
  <c r="J462" i="8"/>
  <c r="J467" i="8"/>
  <c r="J263" i="8"/>
  <c r="J162" i="8"/>
  <c r="J159" i="8"/>
  <c r="J137" i="8"/>
  <c r="J178" i="8"/>
  <c r="J43" i="8"/>
  <c r="J73" i="8"/>
  <c r="J107" i="8"/>
  <c r="J232" i="8"/>
  <c r="J337" i="8"/>
  <c r="J28" i="8"/>
  <c r="J36" i="8"/>
  <c r="J70" i="8"/>
  <c r="J104" i="8"/>
  <c r="J136" i="8"/>
  <c r="J167" i="8"/>
  <c r="J333" i="8"/>
  <c r="J350" i="8"/>
  <c r="J435" i="8"/>
  <c r="J79" i="8"/>
  <c r="J123" i="8"/>
  <c r="J145" i="8"/>
  <c r="J224" i="8"/>
  <c r="J269" i="8"/>
  <c r="J299" i="8"/>
  <c r="J339" i="8"/>
  <c r="J387" i="8"/>
  <c r="J392" i="8"/>
  <c r="J213" i="8"/>
  <c r="J411" i="8"/>
  <c r="J417" i="8"/>
  <c r="R24" i="8"/>
  <c r="S9" i="8"/>
  <c r="K12" i="7"/>
  <c r="R24" i="7"/>
  <c r="U5" i="7"/>
  <c r="R25" i="7"/>
  <c r="V5" i="7"/>
  <c r="V9" i="7"/>
  <c r="K4" i="7"/>
  <c r="K382" i="9" l="1"/>
  <c r="M382" i="9" s="1"/>
  <c r="K110" i="9"/>
  <c r="M110" i="9" s="1"/>
  <c r="K182" i="9"/>
  <c r="M182" i="9" s="1"/>
  <c r="K282" i="9"/>
  <c r="M282" i="9" s="1"/>
  <c r="K281" i="9"/>
  <c r="M281" i="9" s="1"/>
  <c r="K431" i="9"/>
  <c r="M431" i="9" s="1"/>
  <c r="G200" i="9"/>
  <c r="K200" i="9" s="1"/>
  <c r="M200" i="9" s="1"/>
  <c r="G89" i="9"/>
  <c r="G102" i="9"/>
  <c r="K102" i="9" s="1"/>
  <c r="M102" i="9" s="1"/>
  <c r="K230" i="9"/>
  <c r="M230" i="9" s="1"/>
  <c r="K400" i="9"/>
  <c r="M400" i="9" s="1"/>
  <c r="K314" i="9"/>
  <c r="M314" i="9" s="1"/>
  <c r="K232" i="9"/>
  <c r="M232" i="9" s="1"/>
  <c r="K291" i="9"/>
  <c r="M291" i="9" s="1"/>
  <c r="K201" i="9"/>
  <c r="M201" i="9" s="1"/>
  <c r="K252" i="9"/>
  <c r="M252" i="9" s="1"/>
  <c r="K364" i="9"/>
  <c r="M364" i="9" s="1"/>
  <c r="K370" i="9"/>
  <c r="M370" i="9" s="1"/>
  <c r="K292" i="9"/>
  <c r="M292" i="9" s="1"/>
  <c r="K270" i="9"/>
  <c r="M270" i="9" s="1"/>
  <c r="K271" i="9"/>
  <c r="M271" i="9" s="1"/>
  <c r="K375" i="9"/>
  <c r="M375" i="9" s="1"/>
  <c r="K460" i="9"/>
  <c r="M460" i="9" s="1"/>
  <c r="K331" i="9"/>
  <c r="M331" i="9" s="1"/>
  <c r="K97" i="9"/>
  <c r="M97" i="9" s="1"/>
  <c r="K463" i="9"/>
  <c r="M463" i="9" s="1"/>
  <c r="K332" i="9"/>
  <c r="M332" i="9" s="1"/>
  <c r="K413" i="9"/>
  <c r="M413" i="9" s="1"/>
  <c r="K366" i="9"/>
  <c r="M366" i="9" s="1"/>
  <c r="K225" i="9"/>
  <c r="M225" i="9" s="1"/>
  <c r="K53" i="9"/>
  <c r="M53" i="9" s="1"/>
  <c r="K378" i="9"/>
  <c r="M378" i="9" s="1"/>
  <c r="K385" i="9"/>
  <c r="M385" i="9" s="1"/>
  <c r="K324" i="9"/>
  <c r="M324" i="9" s="1"/>
  <c r="K308" i="9"/>
  <c r="M308" i="9" s="1"/>
  <c r="K426" i="9"/>
  <c r="M426" i="9" s="1"/>
  <c r="K417" i="9"/>
  <c r="M417" i="9" s="1"/>
  <c r="K352" i="9"/>
  <c r="M352" i="9" s="1"/>
  <c r="K258" i="9"/>
  <c r="M258" i="9" s="1"/>
  <c r="K186" i="9"/>
  <c r="M186" i="9" s="1"/>
  <c r="K403" i="9"/>
  <c r="M403" i="9" s="1"/>
  <c r="K469" i="9"/>
  <c r="M469" i="9" s="1"/>
  <c r="K372" i="9"/>
  <c r="M372" i="9" s="1"/>
  <c r="K221" i="9"/>
  <c r="M221" i="9" s="1"/>
  <c r="K78" i="9"/>
  <c r="M78" i="9" s="1"/>
  <c r="K80" i="9"/>
  <c r="M80" i="9" s="1"/>
  <c r="K167" i="9"/>
  <c r="M167" i="9" s="1"/>
  <c r="K408" i="9"/>
  <c r="M408" i="9" s="1"/>
  <c r="K217" i="9"/>
  <c r="M217" i="9" s="1"/>
  <c r="K392" i="9"/>
  <c r="M392" i="9" s="1"/>
  <c r="K88" i="9"/>
  <c r="M88" i="9" s="1"/>
  <c r="K179" i="9"/>
  <c r="M179" i="9" s="1"/>
  <c r="K164" i="9"/>
  <c r="M164" i="9" s="1"/>
  <c r="K321" i="9"/>
  <c r="M321" i="9" s="1"/>
  <c r="K416" i="9"/>
  <c r="M416" i="9" s="1"/>
  <c r="K435" i="9"/>
  <c r="M435" i="9" s="1"/>
  <c r="K129" i="9"/>
  <c r="M129" i="9" s="1"/>
  <c r="K462" i="9"/>
  <c r="M462" i="9" s="1"/>
  <c r="K349" i="9"/>
  <c r="M349" i="9" s="1"/>
  <c r="K320" i="9"/>
  <c r="M320" i="9" s="1"/>
  <c r="K449" i="9"/>
  <c r="M449" i="9" s="1"/>
  <c r="K374" i="9"/>
  <c r="M374" i="9" s="1"/>
  <c r="K161" i="9"/>
  <c r="M161" i="9" s="1"/>
  <c r="K247" i="9"/>
  <c r="M247" i="9" s="1"/>
  <c r="K118" i="9"/>
  <c r="M118" i="9" s="1"/>
  <c r="K341" i="9"/>
  <c r="M341" i="9" s="1"/>
  <c r="K208" i="9"/>
  <c r="M208" i="9" s="1"/>
  <c r="K359" i="9"/>
  <c r="M359" i="9" s="1"/>
  <c r="K453" i="9"/>
  <c r="M453" i="9" s="1"/>
  <c r="K398" i="9"/>
  <c r="M398" i="9" s="1"/>
  <c r="K91" i="9"/>
  <c r="M91" i="9" s="1"/>
  <c r="K135" i="9"/>
  <c r="M135" i="9" s="1"/>
  <c r="K267" i="9"/>
  <c r="M267" i="9" s="1"/>
  <c r="K423" i="9"/>
  <c r="M423" i="9" s="1"/>
  <c r="K63" i="9"/>
  <c r="M63" i="9" s="1"/>
  <c r="K459" i="9"/>
  <c r="M459" i="9" s="1"/>
  <c r="K355" i="9"/>
  <c r="M355" i="9" s="1"/>
  <c r="K239" i="9"/>
  <c r="M239" i="9" s="1"/>
  <c r="K246" i="9"/>
  <c r="M246" i="9" s="1"/>
  <c r="K335" i="9"/>
  <c r="M335" i="9" s="1"/>
  <c r="K328" i="9"/>
  <c r="M328" i="9" s="1"/>
  <c r="K111" i="9"/>
  <c r="M111" i="9" s="1"/>
  <c r="K27" i="9"/>
  <c r="M27" i="9" s="1"/>
  <c r="K127" i="9"/>
  <c r="M127" i="9" s="1"/>
  <c r="K242" i="9"/>
  <c r="M242" i="9" s="1"/>
  <c r="K79" i="9"/>
  <c r="M79" i="9" s="1"/>
  <c r="K418" i="9"/>
  <c r="M418" i="9" s="1"/>
  <c r="K306" i="9"/>
  <c r="M306" i="9" s="1"/>
  <c r="K155" i="9"/>
  <c r="M155" i="9" s="1"/>
  <c r="K236" i="9"/>
  <c r="M236" i="9" s="1"/>
  <c r="K297" i="9"/>
  <c r="M297" i="9" s="1"/>
  <c r="K396" i="9"/>
  <c r="M396" i="9" s="1"/>
  <c r="K461" i="9"/>
  <c r="M461" i="9" s="1"/>
  <c r="K276" i="9"/>
  <c r="M276" i="9" s="1"/>
  <c r="K90" i="9"/>
  <c r="M90" i="9" s="1"/>
  <c r="K369" i="9"/>
  <c r="M369" i="9" s="1"/>
  <c r="K415" i="9"/>
  <c r="M415" i="9" s="1"/>
  <c r="K62" i="9"/>
  <c r="M62" i="9" s="1"/>
  <c r="K95" i="9"/>
  <c r="M95" i="9" s="1"/>
  <c r="K158" i="9"/>
  <c r="M158" i="9" s="1"/>
  <c r="K318" i="9"/>
  <c r="M318" i="9" s="1"/>
  <c r="K203" i="9"/>
  <c r="M203" i="9" s="1"/>
  <c r="K194" i="9"/>
  <c r="M194" i="9" s="1"/>
  <c r="K468" i="9"/>
  <c r="M468" i="9" s="1"/>
  <c r="K280" i="9"/>
  <c r="M280" i="9" s="1"/>
  <c r="K357" i="9"/>
  <c r="M357" i="9" s="1"/>
  <c r="K368" i="9"/>
  <c r="M368" i="9" s="1"/>
  <c r="K315" i="9"/>
  <c r="M315" i="9" s="1"/>
  <c r="K387" i="9"/>
  <c r="M387" i="9" s="1"/>
  <c r="K327" i="9"/>
  <c r="M327" i="9" s="1"/>
  <c r="K365" i="9"/>
  <c r="M365" i="9" s="1"/>
  <c r="K441" i="9"/>
  <c r="M441" i="9" s="1"/>
  <c r="K284" i="9"/>
  <c r="M284" i="9" s="1"/>
  <c r="K114" i="9"/>
  <c r="M114" i="9" s="1"/>
  <c r="K214" i="9"/>
  <c r="M214" i="9" s="1"/>
  <c r="K43" i="9"/>
  <c r="M43" i="9" s="1"/>
  <c r="K299" i="9"/>
  <c r="M299" i="9" s="1"/>
  <c r="K361" i="9"/>
  <c r="M361" i="9" s="1"/>
  <c r="K191" i="9"/>
  <c r="M191" i="9" s="1"/>
  <c r="K187" i="9"/>
  <c r="M187" i="9" s="1"/>
  <c r="K227" i="9"/>
  <c r="M227" i="9" s="1"/>
  <c r="K37" i="9"/>
  <c r="M37" i="9" s="1"/>
  <c r="K342" i="9"/>
  <c r="M342" i="9" s="1"/>
  <c r="K22" i="9"/>
  <c r="M22" i="9" s="1"/>
  <c r="K457" i="9"/>
  <c r="M457" i="9" s="1"/>
  <c r="K50" i="9"/>
  <c r="M50" i="9" s="1"/>
  <c r="K406" i="9"/>
  <c r="M406" i="9" s="1"/>
  <c r="K295" i="9"/>
  <c r="M295" i="9" s="1"/>
  <c r="K412" i="9"/>
  <c r="M412" i="9" s="1"/>
  <c r="K466" i="9"/>
  <c r="M466" i="9" s="1"/>
  <c r="K264" i="9"/>
  <c r="M264" i="9" s="1"/>
  <c r="K290" i="9"/>
  <c r="M290" i="9" s="1"/>
  <c r="K405" i="9"/>
  <c r="M405" i="9" s="1"/>
  <c r="K70" i="9"/>
  <c r="M70" i="9" s="1"/>
  <c r="K430" i="9"/>
  <c r="M430" i="9" s="1"/>
  <c r="K358" i="9"/>
  <c r="M358" i="9" s="1"/>
  <c r="K350" i="9"/>
  <c r="M350" i="9" s="1"/>
  <c r="K278" i="9"/>
  <c r="M278" i="9" s="1"/>
  <c r="K399" i="9"/>
  <c r="M399" i="9" s="1"/>
  <c r="K192" i="9"/>
  <c r="M192" i="9" s="1"/>
  <c r="K439" i="9"/>
  <c r="M439" i="9" s="1"/>
  <c r="K446" i="9"/>
  <c r="M446" i="9" s="1"/>
  <c r="K117" i="9"/>
  <c r="M117" i="9" s="1"/>
  <c r="K253" i="9"/>
  <c r="M253" i="9" s="1"/>
  <c r="K172" i="9"/>
  <c r="M172" i="9" s="1"/>
  <c r="K389" i="9"/>
  <c r="M389" i="9" s="1"/>
  <c r="K438" i="9"/>
  <c r="M438" i="9" s="1"/>
  <c r="K170" i="9"/>
  <c r="M170" i="9" s="1"/>
  <c r="K434" i="9"/>
  <c r="M434" i="9" s="1"/>
  <c r="K149" i="9"/>
  <c r="M149" i="9" s="1"/>
  <c r="K391" i="9"/>
  <c r="M391" i="9" s="1"/>
  <c r="K296" i="9"/>
  <c r="M296" i="9" s="1"/>
  <c r="K362" i="9"/>
  <c r="M362" i="9" s="1"/>
  <c r="K414" i="9"/>
  <c r="M414" i="9" s="1"/>
  <c r="K238" i="9"/>
  <c r="M238" i="9" s="1"/>
  <c r="K124" i="9"/>
  <c r="M124" i="9" s="1"/>
  <c r="K312" i="9"/>
  <c r="M312" i="9" s="1"/>
  <c r="K146" i="9"/>
  <c r="M146" i="9" s="1"/>
  <c r="K393" i="9"/>
  <c r="M393" i="9" s="1"/>
  <c r="K254" i="9"/>
  <c r="M254" i="9" s="1"/>
  <c r="K279" i="9"/>
  <c r="M279" i="9" s="1"/>
  <c r="K126" i="9"/>
  <c r="M126" i="9" s="1"/>
  <c r="K85" i="9"/>
  <c r="M85" i="9" s="1"/>
  <c r="K46" i="9"/>
  <c r="M46" i="9" s="1"/>
  <c r="K347" i="9"/>
  <c r="M347" i="9" s="1"/>
  <c r="K404" i="9"/>
  <c r="M404" i="9" s="1"/>
  <c r="K21" i="9"/>
  <c r="M21" i="9" s="1"/>
  <c r="K29" i="9"/>
  <c r="M29" i="9" s="1"/>
  <c r="K212" i="9"/>
  <c r="M212" i="9" s="1"/>
  <c r="K260" i="9"/>
  <c r="M260" i="9" s="1"/>
  <c r="K250" i="9"/>
  <c r="M250" i="9" s="1"/>
  <c r="K211" i="9"/>
  <c r="M211" i="9" s="1"/>
  <c r="K386" i="9"/>
  <c r="M386" i="9" s="1"/>
  <c r="K440" i="9"/>
  <c r="M440" i="9" s="1"/>
  <c r="K82" i="9"/>
  <c r="M82" i="9" s="1"/>
  <c r="K64" i="9"/>
  <c r="M64" i="9" s="1"/>
  <c r="K248" i="9"/>
  <c r="M248" i="9" s="1"/>
  <c r="K397" i="9"/>
  <c r="M397" i="9" s="1"/>
  <c r="K377" i="9"/>
  <c r="M377" i="9" s="1"/>
  <c r="K259" i="9"/>
  <c r="M259" i="9" s="1"/>
  <c r="K337" i="9"/>
  <c r="M337" i="9" s="1"/>
  <c r="K268" i="9"/>
  <c r="M268" i="9" s="1"/>
  <c r="K420" i="9"/>
  <c r="M420" i="9" s="1"/>
  <c r="K410" i="9"/>
  <c r="M410" i="9" s="1"/>
  <c r="K154" i="9"/>
  <c r="M154" i="9" s="1"/>
  <c r="K193" i="9"/>
  <c r="M193" i="9" s="1"/>
  <c r="K116" i="9"/>
  <c r="M116" i="9" s="1"/>
  <c r="K195" i="9"/>
  <c r="M195" i="9" s="1"/>
  <c r="K68" i="9"/>
  <c r="M68" i="9" s="1"/>
  <c r="K447" i="9"/>
  <c r="M447" i="9" s="1"/>
  <c r="K454" i="9"/>
  <c r="M454" i="9" s="1"/>
  <c r="K224" i="9"/>
  <c r="M224" i="9" s="1"/>
  <c r="K140" i="9"/>
  <c r="M140" i="9" s="1"/>
  <c r="K51" i="9"/>
  <c r="M51" i="9" s="1"/>
  <c r="K452" i="9"/>
  <c r="M452" i="9" s="1"/>
  <c r="K467" i="9"/>
  <c r="M467" i="9" s="1"/>
  <c r="K265" i="9"/>
  <c r="M265" i="9" s="1"/>
  <c r="K300" i="9"/>
  <c r="M300" i="9" s="1"/>
  <c r="K428" i="9"/>
  <c r="M428" i="9" s="1"/>
  <c r="K450" i="9"/>
  <c r="M450" i="9" s="1"/>
  <c r="K23" i="9"/>
  <c r="M23" i="9" s="1"/>
  <c r="K130" i="9"/>
  <c r="M130" i="9" s="1"/>
  <c r="K28" i="9"/>
  <c r="M28" i="9" s="1"/>
  <c r="K287" i="9"/>
  <c r="M287" i="9" s="1"/>
  <c r="K175" i="9"/>
  <c r="M175" i="9" s="1"/>
  <c r="K103" i="9"/>
  <c r="M103" i="9" s="1"/>
  <c r="K94" i="9"/>
  <c r="M94" i="9" s="1"/>
  <c r="K157" i="9"/>
  <c r="M157" i="9" s="1"/>
  <c r="K48" i="9"/>
  <c r="M48" i="9" s="1"/>
  <c r="K77" i="9"/>
  <c r="M77" i="9" s="1"/>
  <c r="K445" i="9"/>
  <c r="M445" i="9" s="1"/>
  <c r="K148" i="9"/>
  <c r="M148" i="9" s="1"/>
  <c r="K128" i="9"/>
  <c r="M128" i="9" s="1"/>
  <c r="K58" i="9"/>
  <c r="M58" i="9" s="1"/>
  <c r="K180" i="9"/>
  <c r="M180" i="9" s="1"/>
  <c r="K49" i="9"/>
  <c r="M49" i="9" s="1"/>
  <c r="K47" i="9"/>
  <c r="M47" i="9" s="1"/>
  <c r="K273" i="9"/>
  <c r="M273" i="9" s="1"/>
  <c r="K310" i="9"/>
  <c r="M310" i="9" s="1"/>
  <c r="K448" i="9"/>
  <c r="M448" i="9" s="1"/>
  <c r="K436" i="9"/>
  <c r="M436" i="9" s="1"/>
  <c r="K71" i="9"/>
  <c r="M71" i="9" s="1"/>
  <c r="K55" i="9"/>
  <c r="M55" i="9" s="1"/>
  <c r="K138" i="9"/>
  <c r="M138" i="9" s="1"/>
  <c r="K184" i="9"/>
  <c r="M184" i="9" s="1"/>
  <c r="K52" i="9"/>
  <c r="M52" i="9" s="1"/>
  <c r="K159" i="9"/>
  <c r="M159" i="9" s="1"/>
  <c r="K262" i="9"/>
  <c r="M262" i="9" s="1"/>
  <c r="K173" i="9"/>
  <c r="M173" i="9" s="1"/>
  <c r="K34" i="9"/>
  <c r="M34" i="9" s="1"/>
  <c r="K251" i="9"/>
  <c r="M251" i="9" s="1"/>
  <c r="K69" i="9"/>
  <c r="M69" i="9" s="1"/>
  <c r="K289" i="9"/>
  <c r="M289" i="9" s="1"/>
  <c r="K402" i="9"/>
  <c r="M402" i="9" s="1"/>
  <c r="K456" i="9"/>
  <c r="M456" i="9" s="1"/>
  <c r="K38" i="9"/>
  <c r="M38" i="9" s="1"/>
  <c r="K66" i="9"/>
  <c r="M66" i="9" s="1"/>
  <c r="K152" i="9"/>
  <c r="M152" i="9" s="1"/>
  <c r="K266" i="9"/>
  <c r="M266" i="9" s="1"/>
  <c r="K74" i="9"/>
  <c r="M74" i="9" s="1"/>
  <c r="K444" i="9"/>
  <c r="M444" i="9" s="1"/>
  <c r="K132" i="9"/>
  <c r="M132" i="9" s="1"/>
  <c r="K92" i="9"/>
  <c r="M92" i="9" s="1"/>
  <c r="K305" i="9"/>
  <c r="M305" i="9" s="1"/>
  <c r="K437" i="9"/>
  <c r="M437" i="9" s="1"/>
  <c r="K237" i="9"/>
  <c r="M237" i="9" s="1"/>
  <c r="K234" i="9"/>
  <c r="M234" i="9" s="1"/>
  <c r="K60" i="9"/>
  <c r="M60" i="9" s="1"/>
  <c r="K25" i="9"/>
  <c r="M25" i="9" s="1"/>
  <c r="K156" i="9"/>
  <c r="M156" i="9" s="1"/>
  <c r="K36" i="9"/>
  <c r="M36" i="9" s="1"/>
  <c r="K120" i="9"/>
  <c r="M120" i="9" s="1"/>
  <c r="K61" i="9"/>
  <c r="M61" i="9" s="1"/>
  <c r="K185" i="9"/>
  <c r="M185" i="9" s="1"/>
  <c r="K325" i="9"/>
  <c r="M325" i="9" s="1"/>
  <c r="K465" i="9"/>
  <c r="M465" i="9" s="1"/>
  <c r="K215" i="9"/>
  <c r="M215" i="9" s="1"/>
  <c r="K67" i="9"/>
  <c r="M67" i="9" s="1"/>
  <c r="K256" i="9"/>
  <c r="M256" i="9" s="1"/>
  <c r="K409" i="9"/>
  <c r="M409" i="9" s="1"/>
  <c r="K96" i="9"/>
  <c r="M96" i="9" s="1"/>
  <c r="K263" i="9"/>
  <c r="M263" i="9" s="1"/>
  <c r="K210" i="9"/>
  <c r="M210" i="9" s="1"/>
  <c r="K44" i="9"/>
  <c r="M44" i="9" s="1"/>
  <c r="K104" i="9"/>
  <c r="M104" i="9" s="1"/>
  <c r="K56" i="9"/>
  <c r="M56" i="9" s="1"/>
  <c r="K40" i="9"/>
  <c r="M40" i="9" s="1"/>
  <c r="K142" i="9"/>
  <c r="M142" i="9" s="1"/>
  <c r="K293" i="9"/>
  <c r="M293" i="9" s="1"/>
  <c r="K198" i="9"/>
  <c r="M198" i="9" s="1"/>
  <c r="K100" i="9"/>
  <c r="M100" i="9" s="1"/>
  <c r="K455" i="9"/>
  <c r="M455" i="9" s="1"/>
  <c r="K199" i="9"/>
  <c r="M199" i="9" s="1"/>
  <c r="K137" i="9"/>
  <c r="M137" i="9" s="1"/>
  <c r="K59" i="9"/>
  <c r="M59" i="9" s="1"/>
  <c r="K99" i="9"/>
  <c r="M99" i="9" s="1"/>
  <c r="K226" i="9"/>
  <c r="M226" i="9" s="1"/>
  <c r="K89" i="9"/>
  <c r="M89" i="9" s="1"/>
  <c r="K319" i="9"/>
  <c r="M319" i="9" s="1"/>
  <c r="K87" i="9"/>
  <c r="M87" i="9" s="1"/>
  <c r="K302" i="9"/>
  <c r="M302" i="9" s="1"/>
  <c r="K422" i="9"/>
  <c r="M422" i="9" s="1"/>
  <c r="K216" i="9"/>
  <c r="M216" i="9" s="1"/>
  <c r="K209" i="9"/>
  <c r="M209" i="9" s="1"/>
  <c r="K348" i="9"/>
  <c r="M348" i="9" s="1"/>
  <c r="K84" i="9"/>
  <c r="M84" i="9" s="1"/>
  <c r="K134" i="9"/>
  <c r="M134" i="9" s="1"/>
  <c r="K196" i="9"/>
  <c r="M196" i="9" s="1"/>
  <c r="K451" i="9"/>
  <c r="M451" i="9" s="1"/>
  <c r="K360" i="9"/>
  <c r="M360" i="9" s="1"/>
  <c r="I454" i="9"/>
  <c r="I434" i="9"/>
  <c r="I414" i="9"/>
  <c r="I394" i="9"/>
  <c r="I374" i="9"/>
  <c r="I354" i="9"/>
  <c r="I334" i="9"/>
  <c r="I314" i="9"/>
  <c r="I294" i="9"/>
  <c r="I274" i="9"/>
  <c r="I254" i="9"/>
  <c r="I234" i="9"/>
  <c r="I456" i="9"/>
  <c r="I436" i="9"/>
  <c r="I467" i="9"/>
  <c r="I447" i="9"/>
  <c r="I427" i="9"/>
  <c r="I460" i="9"/>
  <c r="I440" i="9"/>
  <c r="I420" i="9"/>
  <c r="I400" i="9"/>
  <c r="I448" i="9"/>
  <c r="I407" i="9"/>
  <c r="I395" i="9"/>
  <c r="I337" i="9"/>
  <c r="I330" i="9"/>
  <c r="I323" i="9"/>
  <c r="I300" i="9"/>
  <c r="I293" i="9"/>
  <c r="I286" i="9"/>
  <c r="I466" i="9"/>
  <c r="I461" i="9"/>
  <c r="I445" i="9"/>
  <c r="I432" i="9"/>
  <c r="I429" i="9"/>
  <c r="I419" i="9"/>
  <c r="I409" i="9"/>
  <c r="I385" i="9"/>
  <c r="I362" i="9"/>
  <c r="I339" i="9"/>
  <c r="I332" i="9"/>
  <c r="I295" i="9"/>
  <c r="I288" i="9"/>
  <c r="I258" i="9"/>
  <c r="I251" i="9"/>
  <c r="I244" i="9"/>
  <c r="I219" i="9"/>
  <c r="I410" i="9"/>
  <c r="I469" i="9"/>
  <c r="I452" i="9"/>
  <c r="I426" i="9"/>
  <c r="I415" i="9"/>
  <c r="I397" i="9"/>
  <c r="I446" i="9"/>
  <c r="I402" i="9"/>
  <c r="I379" i="9"/>
  <c r="I359" i="9"/>
  <c r="I346" i="9"/>
  <c r="I326" i="9"/>
  <c r="I316" i="9"/>
  <c r="I276" i="9"/>
  <c r="I252" i="9"/>
  <c r="I240" i="9"/>
  <c r="I221" i="9"/>
  <c r="I214" i="9"/>
  <c r="I205" i="9"/>
  <c r="I185" i="9"/>
  <c r="I463" i="9"/>
  <c r="I451" i="9"/>
  <c r="I404" i="9"/>
  <c r="I417" i="9"/>
  <c r="I399" i="9"/>
  <c r="I305" i="9"/>
  <c r="I273" i="9"/>
  <c r="I261" i="9"/>
  <c r="I465" i="9"/>
  <c r="I443" i="9"/>
  <c r="I396" i="9"/>
  <c r="I368" i="9"/>
  <c r="I322" i="9"/>
  <c r="I268" i="9"/>
  <c r="I250" i="9"/>
  <c r="I218" i="9"/>
  <c r="I190" i="9"/>
  <c r="I183" i="9"/>
  <c r="I165" i="9"/>
  <c r="I145" i="9"/>
  <c r="I125" i="9"/>
  <c r="I105" i="9"/>
  <c r="I85" i="9"/>
  <c r="I65" i="9"/>
  <c r="I45" i="9"/>
  <c r="I457" i="9"/>
  <c r="I393" i="9"/>
  <c r="I376" i="9"/>
  <c r="I360" i="9"/>
  <c r="I343" i="9"/>
  <c r="I335" i="9"/>
  <c r="I327" i="9"/>
  <c r="I297" i="9"/>
  <c r="I281" i="9"/>
  <c r="I260" i="9"/>
  <c r="I255" i="9"/>
  <c r="I450" i="9"/>
  <c r="I425" i="9"/>
  <c r="I390" i="9"/>
  <c r="I387" i="9"/>
  <c r="I357" i="9"/>
  <c r="I289" i="9"/>
  <c r="I265" i="9"/>
  <c r="I225" i="9"/>
  <c r="I192" i="9"/>
  <c r="I167" i="9"/>
  <c r="I147" i="9"/>
  <c r="I127" i="9"/>
  <c r="I107" i="9"/>
  <c r="I87" i="9"/>
  <c r="I67" i="9"/>
  <c r="I47" i="9"/>
  <c r="I418" i="9"/>
  <c r="I411" i="9"/>
  <c r="I405" i="9"/>
  <c r="I384" i="9"/>
  <c r="I373" i="9"/>
  <c r="I365" i="9"/>
  <c r="I319" i="9"/>
  <c r="I302" i="9"/>
  <c r="I247" i="9"/>
  <c r="I237" i="9"/>
  <c r="I232" i="9"/>
  <c r="I220" i="9"/>
  <c r="I178" i="9"/>
  <c r="I464" i="9"/>
  <c r="I428" i="9"/>
  <c r="I421" i="9"/>
  <c r="I378" i="9"/>
  <c r="I345" i="9"/>
  <c r="I329" i="9"/>
  <c r="I283" i="9"/>
  <c r="I270" i="9"/>
  <c r="I262" i="9"/>
  <c r="I435" i="9"/>
  <c r="I307" i="9"/>
  <c r="I299" i="9"/>
  <c r="I291" i="9"/>
  <c r="I275" i="9"/>
  <c r="I267" i="9"/>
  <c r="I249" i="9"/>
  <c r="I438" i="9"/>
  <c r="I364" i="9"/>
  <c r="I350" i="9"/>
  <c r="I315" i="9"/>
  <c r="I285" i="9"/>
  <c r="I272" i="9"/>
  <c r="I264" i="9"/>
  <c r="I413" i="9"/>
  <c r="I331" i="9"/>
  <c r="I246" i="9"/>
  <c r="I236" i="9"/>
  <c r="I231" i="9"/>
  <c r="I224" i="9"/>
  <c r="I462" i="9"/>
  <c r="I433" i="9"/>
  <c r="I383" i="9"/>
  <c r="I298" i="9"/>
  <c r="I238" i="9"/>
  <c r="I187" i="9"/>
  <c r="I172" i="9"/>
  <c r="I157" i="9"/>
  <c r="I121" i="9"/>
  <c r="I116" i="9"/>
  <c r="I109" i="9"/>
  <c r="I468" i="9"/>
  <c r="I437" i="9"/>
  <c r="I372" i="9"/>
  <c r="I349" i="9"/>
  <c r="I257" i="9"/>
  <c r="I223" i="9"/>
  <c r="I200" i="9"/>
  <c r="I150" i="9"/>
  <c r="I140" i="9"/>
  <c r="I133" i="9"/>
  <c r="I104" i="9"/>
  <c r="I75" i="9"/>
  <c r="I68" i="9"/>
  <c r="I58" i="9"/>
  <c r="I388" i="9"/>
  <c r="I367" i="9"/>
  <c r="I355" i="9"/>
  <c r="I243" i="9"/>
  <c r="I227" i="9"/>
  <c r="I191" i="9"/>
  <c r="I143" i="9"/>
  <c r="I130" i="9"/>
  <c r="I70" i="9"/>
  <c r="I49" i="9"/>
  <c r="I44" i="9"/>
  <c r="I441" i="9"/>
  <c r="I392" i="9"/>
  <c r="I363" i="9"/>
  <c r="I253" i="9"/>
  <c r="I208" i="9"/>
  <c r="I177" i="9"/>
  <c r="I161" i="9"/>
  <c r="I101" i="9"/>
  <c r="I83" i="9"/>
  <c r="I39" i="9"/>
  <c r="I32" i="9"/>
  <c r="I371" i="9"/>
  <c r="I338" i="9"/>
  <c r="I325" i="9"/>
  <c r="I304" i="9"/>
  <c r="I296" i="9"/>
  <c r="I269" i="9"/>
  <c r="I230" i="9"/>
  <c r="I158" i="9"/>
  <c r="I148" i="9"/>
  <c r="I114" i="9"/>
  <c r="I98" i="9"/>
  <c r="I88" i="9"/>
  <c r="I80" i="9"/>
  <c r="I54" i="9"/>
  <c r="I342" i="9"/>
  <c r="I321" i="9"/>
  <c r="I317" i="9"/>
  <c r="I211" i="9"/>
  <c r="I196" i="9"/>
  <c r="I188" i="9"/>
  <c r="I174" i="9"/>
  <c r="I166" i="9"/>
  <c r="I119" i="9"/>
  <c r="I106" i="9"/>
  <c r="I93" i="9"/>
  <c r="I59" i="9"/>
  <c r="I34" i="9"/>
  <c r="I370" i="9"/>
  <c r="I366" i="9"/>
  <c r="I358" i="9"/>
  <c r="I245" i="9"/>
  <c r="I193" i="9"/>
  <c r="I179" i="9"/>
  <c r="I171" i="9"/>
  <c r="I163" i="9"/>
  <c r="I142" i="9"/>
  <c r="I103" i="9"/>
  <c r="I82" i="9"/>
  <c r="I25" i="9"/>
  <c r="I449" i="9"/>
  <c r="I423" i="9"/>
  <c r="I408" i="9"/>
  <c r="I303" i="9"/>
  <c r="I287" i="9"/>
  <c r="I279" i="9"/>
  <c r="I248" i="9"/>
  <c r="I210" i="9"/>
  <c r="I459" i="9"/>
  <c r="I403" i="9"/>
  <c r="I348" i="9"/>
  <c r="I271" i="9"/>
  <c r="I263" i="9"/>
  <c r="I241" i="9"/>
  <c r="I216" i="9"/>
  <c r="I195" i="9"/>
  <c r="I136" i="9"/>
  <c r="I131" i="9"/>
  <c r="I123" i="9"/>
  <c r="I84" i="9"/>
  <c r="I76" i="9"/>
  <c r="I63" i="9"/>
  <c r="I398" i="9"/>
  <c r="I389" i="9"/>
  <c r="I381" i="9"/>
  <c r="I344" i="9"/>
  <c r="I290" i="9"/>
  <c r="I278" i="9"/>
  <c r="I222" i="9"/>
  <c r="I412" i="9"/>
  <c r="I356" i="9"/>
  <c r="I310" i="9"/>
  <c r="I306" i="9"/>
  <c r="I282" i="9"/>
  <c r="I453" i="9"/>
  <c r="I442" i="9"/>
  <c r="I422" i="9"/>
  <c r="I377" i="9"/>
  <c r="I352" i="9"/>
  <c r="I458" i="9"/>
  <c r="I416" i="9"/>
  <c r="I318" i="9"/>
  <c r="I431" i="9"/>
  <c r="I347" i="9"/>
  <c r="I301" i="9"/>
  <c r="I266" i="9"/>
  <c r="I439" i="9"/>
  <c r="I320" i="9"/>
  <c r="I280" i="9"/>
  <c r="I124" i="9"/>
  <c r="I94" i="9"/>
  <c r="I60" i="9"/>
  <c r="I38" i="9"/>
  <c r="I30" i="9"/>
  <c r="I292" i="9"/>
  <c r="I215" i="9"/>
  <c r="I206" i="9"/>
  <c r="I144" i="9"/>
  <c r="I141" i="9"/>
  <c r="I41" i="9"/>
  <c r="I20" i="9"/>
  <c r="K4" i="9"/>
  <c r="K13" i="9" s="1"/>
  <c r="I27" i="9"/>
  <c r="I175" i="9"/>
  <c r="I168" i="9"/>
  <c r="I120" i="9"/>
  <c r="I100" i="9"/>
  <c r="I90" i="9"/>
  <c r="I56" i="9"/>
  <c r="I53" i="9"/>
  <c r="I50" i="9"/>
  <c r="I22" i="9"/>
  <c r="I444" i="9"/>
  <c r="I369" i="9"/>
  <c r="I351" i="9"/>
  <c r="I189" i="9"/>
  <c r="I312" i="9"/>
  <c r="I151" i="9"/>
  <c r="I134" i="9"/>
  <c r="I117" i="9"/>
  <c r="I97" i="9"/>
  <c r="I424" i="9"/>
  <c r="I201" i="9"/>
  <c r="I186" i="9"/>
  <c r="I182" i="9"/>
  <c r="I154" i="9"/>
  <c r="I137" i="9"/>
  <c r="I35" i="9"/>
  <c r="I197" i="9"/>
  <c r="I430" i="9"/>
  <c r="I235" i="9"/>
  <c r="I113" i="9"/>
  <c r="I110" i="9"/>
  <c r="I382" i="9"/>
  <c r="I324" i="9"/>
  <c r="I311" i="9"/>
  <c r="I284" i="9"/>
  <c r="I239" i="9"/>
  <c r="I226" i="9"/>
  <c r="I209" i="9"/>
  <c r="I164" i="9"/>
  <c r="I86" i="9"/>
  <c r="I69" i="9"/>
  <c r="I29" i="9"/>
  <c r="I375" i="9"/>
  <c r="I160" i="9"/>
  <c r="I153" i="9"/>
  <c r="I79" i="9"/>
  <c r="I62" i="9"/>
  <c r="I46" i="9"/>
  <c r="I40" i="9"/>
  <c r="I401" i="9"/>
  <c r="I336" i="9"/>
  <c r="I259" i="9"/>
  <c r="I213" i="9"/>
  <c r="I181" i="9"/>
  <c r="I126" i="9"/>
  <c r="I96" i="9"/>
  <c r="I89" i="9"/>
  <c r="I72" i="9"/>
  <c r="I43" i="9"/>
  <c r="I37" i="9"/>
  <c r="I309" i="9"/>
  <c r="I242" i="9"/>
  <c r="I229" i="9"/>
  <c r="I199" i="9"/>
  <c r="I184" i="9"/>
  <c r="I149" i="9"/>
  <c r="I139" i="9"/>
  <c r="I92" i="9"/>
  <c r="I55" i="9"/>
  <c r="I26" i="9"/>
  <c r="I21" i="9"/>
  <c r="I78" i="9"/>
  <c r="I406" i="9"/>
  <c r="I386" i="9"/>
  <c r="I380" i="9"/>
  <c r="I361" i="9"/>
  <c r="I132" i="9"/>
  <c r="I122" i="9"/>
  <c r="I115" i="9"/>
  <c r="I102" i="9"/>
  <c r="I52" i="9"/>
  <c r="I341" i="9"/>
  <c r="I173" i="9"/>
  <c r="I170" i="9"/>
  <c r="I159" i="9"/>
  <c r="I152" i="9"/>
  <c r="I118" i="9"/>
  <c r="I112" i="9"/>
  <c r="I95" i="9"/>
  <c r="I61" i="9"/>
  <c r="I36" i="9"/>
  <c r="I455" i="9"/>
  <c r="I308" i="9"/>
  <c r="I228" i="9"/>
  <c r="I155" i="9"/>
  <c r="I135" i="9"/>
  <c r="I71" i="9"/>
  <c r="I51" i="9"/>
  <c r="I48" i="9"/>
  <c r="I42" i="9"/>
  <c r="I340" i="9"/>
  <c r="I233" i="9"/>
  <c r="I176" i="9"/>
  <c r="I162" i="9"/>
  <c r="I128" i="9"/>
  <c r="I81" i="9"/>
  <c r="I74" i="9"/>
  <c r="I33" i="9"/>
  <c r="I28" i="9"/>
  <c r="I212" i="9"/>
  <c r="I204" i="9"/>
  <c r="I198" i="9"/>
  <c r="I180" i="9"/>
  <c r="I156" i="9"/>
  <c r="I203" i="9"/>
  <c r="I313" i="9"/>
  <c r="I99" i="9"/>
  <c r="I23" i="9"/>
  <c r="I391" i="9"/>
  <c r="I129" i="9"/>
  <c r="I256" i="9"/>
  <c r="I111" i="9"/>
  <c r="I24" i="9"/>
  <c r="I217" i="9"/>
  <c r="I138" i="9"/>
  <c r="I64" i="9"/>
  <c r="I31" i="9"/>
  <c r="I328" i="9"/>
  <c r="I202" i="9"/>
  <c r="I353" i="9"/>
  <c r="I277" i="9"/>
  <c r="I207" i="9"/>
  <c r="I333" i="9"/>
  <c r="I194" i="9"/>
  <c r="I91" i="9"/>
  <c r="I57" i="9"/>
  <c r="I108" i="9"/>
  <c r="I73" i="9"/>
  <c r="I77" i="9"/>
  <c r="I66" i="9"/>
  <c r="I169" i="9"/>
  <c r="I146" i="9"/>
  <c r="K272" i="9"/>
  <c r="M272" i="9" s="1"/>
  <c r="K427" i="9"/>
  <c r="M427" i="9" s="1"/>
  <c r="K228" i="9"/>
  <c r="M228" i="9" s="1"/>
  <c r="K41" i="9"/>
  <c r="M41" i="9" s="1"/>
  <c r="K119" i="9"/>
  <c r="M119" i="9" s="1"/>
  <c r="K286" i="9"/>
  <c r="M286" i="9" s="1"/>
  <c r="K373" i="9"/>
  <c r="M373" i="9" s="1"/>
  <c r="K443" i="9"/>
  <c r="M443" i="9" s="1"/>
  <c r="K316" i="9"/>
  <c r="M316" i="9" s="1"/>
  <c r="K81" i="9"/>
  <c r="M81" i="9" s="1"/>
  <c r="K76" i="9"/>
  <c r="M76" i="9" s="1"/>
  <c r="K75" i="9"/>
  <c r="M75" i="9" s="1"/>
  <c r="K131" i="9"/>
  <c r="M131" i="9" s="1"/>
  <c r="K115" i="9"/>
  <c r="M115" i="9" s="1"/>
  <c r="K326" i="9"/>
  <c r="M326" i="9" s="1"/>
  <c r="K174" i="9"/>
  <c r="M174" i="9" s="1"/>
  <c r="K107" i="9"/>
  <c r="M107" i="9" s="1"/>
  <c r="K330" i="9"/>
  <c r="M330" i="9" s="1"/>
  <c r="K189" i="9"/>
  <c r="M189" i="9" s="1"/>
  <c r="K106" i="9"/>
  <c r="M106" i="9" s="1"/>
  <c r="K261" i="9"/>
  <c r="M261" i="9" s="1"/>
  <c r="K145" i="9"/>
  <c r="M145" i="9" s="1"/>
  <c r="K277" i="9"/>
  <c r="M277" i="9" s="1"/>
  <c r="K304" i="9"/>
  <c r="M304" i="9" s="1"/>
  <c r="K274" i="9"/>
  <c r="M274" i="9" s="1"/>
  <c r="K39" i="9"/>
  <c r="M39" i="9" s="1"/>
  <c r="K165" i="9"/>
  <c r="M165" i="9" s="1"/>
  <c r="K73" i="9"/>
  <c r="M73" i="9" s="1"/>
  <c r="K243" i="9"/>
  <c r="M243" i="9" s="1"/>
  <c r="K136" i="9"/>
  <c r="M136" i="9" s="1"/>
  <c r="K432" i="9"/>
  <c r="M432" i="9" s="1"/>
  <c r="K244" i="9"/>
  <c r="M244" i="9" s="1"/>
  <c r="K150" i="9"/>
  <c r="M150" i="9" s="1"/>
  <c r="K202" i="9"/>
  <c r="M202" i="9" s="1"/>
  <c r="K54" i="9"/>
  <c r="M54" i="9" s="1"/>
  <c r="K323" i="9"/>
  <c r="M323" i="9" s="1"/>
  <c r="K367" i="9"/>
  <c r="M367" i="9" s="1"/>
  <c r="K340" i="9"/>
  <c r="M340" i="9" s="1"/>
  <c r="K384" i="9"/>
  <c r="M384" i="9" s="1"/>
  <c r="K303" i="9"/>
  <c r="M303" i="9" s="1"/>
  <c r="K229" i="9"/>
  <c r="M229" i="9" s="1"/>
  <c r="K101" i="9"/>
  <c r="M101" i="9" s="1"/>
  <c r="K45" i="9"/>
  <c r="M45" i="9" s="1"/>
  <c r="K20" i="9"/>
  <c r="M20" i="9" s="1"/>
  <c r="K183" i="9"/>
  <c r="M183" i="9" s="1"/>
  <c r="K322" i="9"/>
  <c r="M322" i="9" s="1"/>
  <c r="K35" i="9"/>
  <c r="M35" i="9" s="1"/>
  <c r="K257" i="9"/>
  <c r="M257" i="9" s="1"/>
  <c r="K249" i="9"/>
  <c r="M249" i="9" s="1"/>
  <c r="K313" i="9"/>
  <c r="M313" i="9" s="1"/>
  <c r="K442" i="9"/>
  <c r="M442" i="9" s="1"/>
  <c r="K108" i="9"/>
  <c r="M108" i="9" s="1"/>
  <c r="K153" i="9"/>
  <c r="M153" i="9" s="1"/>
  <c r="K30" i="9"/>
  <c r="M30" i="9" s="1"/>
  <c r="K464" i="9"/>
  <c r="M464" i="9" s="1"/>
  <c r="K171" i="9"/>
  <c r="M171" i="9" s="1"/>
  <c r="K122" i="9"/>
  <c r="M122" i="9" s="1"/>
  <c r="K298" i="9"/>
  <c r="M298" i="9" s="1"/>
  <c r="K307" i="9"/>
  <c r="M307" i="9" s="1"/>
  <c r="K241" i="9"/>
  <c r="M241" i="9" s="1"/>
  <c r="K311" i="9"/>
  <c r="M311" i="9" s="1"/>
  <c r="K162" i="9"/>
  <c r="M162" i="9" s="1"/>
  <c r="K83" i="9"/>
  <c r="M83" i="9" s="1"/>
  <c r="K188" i="9"/>
  <c r="M188" i="9" s="1"/>
  <c r="K380" i="9"/>
  <c r="M380" i="9" s="1"/>
  <c r="K394" i="9"/>
  <c r="M394" i="9" s="1"/>
  <c r="K176" i="9"/>
  <c r="M176" i="9" s="1"/>
  <c r="K123" i="9"/>
  <c r="M123" i="9" s="1"/>
  <c r="K204" i="9"/>
  <c r="M204" i="9" s="1"/>
  <c r="K93" i="9"/>
  <c r="M93" i="9" s="1"/>
  <c r="K294" i="9"/>
  <c r="M294" i="9" s="1"/>
  <c r="K388" i="9"/>
  <c r="M388" i="9" s="1"/>
  <c r="K112" i="9"/>
  <c r="M112" i="9" s="1"/>
  <c r="K178" i="9"/>
  <c r="M178" i="9" s="1"/>
  <c r="K353" i="9"/>
  <c r="M353" i="9" s="1"/>
  <c r="K379" i="9"/>
  <c r="M379" i="9" s="1"/>
  <c r="K32" i="9"/>
  <c r="M32" i="9" s="1"/>
  <c r="K421" i="9"/>
  <c r="M421" i="9" s="1"/>
  <c r="K255" i="9"/>
  <c r="M255" i="9" s="1"/>
  <c r="K309" i="9"/>
  <c r="M309" i="9" s="1"/>
  <c r="K147" i="9"/>
  <c r="M147" i="9" s="1"/>
  <c r="K429" i="9"/>
  <c r="M429" i="9" s="1"/>
  <c r="K65" i="9"/>
  <c r="M65" i="9" s="1"/>
  <c r="K168" i="9"/>
  <c r="M168" i="9" s="1"/>
  <c r="K26" i="9"/>
  <c r="M26" i="9" s="1"/>
  <c r="K72" i="9"/>
  <c r="M72" i="9" s="1"/>
  <c r="K383" i="9"/>
  <c r="M383" i="9" s="1"/>
  <c r="K376" i="9"/>
  <c r="M376" i="9" s="1"/>
  <c r="K240" i="9"/>
  <c r="M240" i="9" s="1"/>
  <c r="K345" i="9"/>
  <c r="M345" i="9" s="1"/>
  <c r="K401" i="9"/>
  <c r="M401" i="9" s="1"/>
  <c r="K381" i="9"/>
  <c r="M381" i="9" s="1"/>
  <c r="K371" i="9"/>
  <c r="M371" i="9" s="1"/>
  <c r="K424" i="9"/>
  <c r="M424" i="9" s="1"/>
  <c r="E13" i="9"/>
  <c r="M19" i="9"/>
  <c r="K220" i="9"/>
  <c r="M220" i="9" s="1"/>
  <c r="K143" i="9"/>
  <c r="M143" i="9" s="1"/>
  <c r="K213" i="9"/>
  <c r="M213" i="9" s="1"/>
  <c r="K269" i="9"/>
  <c r="M269" i="9" s="1"/>
  <c r="K343" i="9"/>
  <c r="M343" i="9" s="1"/>
  <c r="K433" i="9"/>
  <c r="M433" i="9" s="1"/>
  <c r="K275" i="9"/>
  <c r="M275" i="9" s="1"/>
  <c r="K339" i="9"/>
  <c r="M339" i="9" s="1"/>
  <c r="K336" i="9"/>
  <c r="M336" i="9" s="1"/>
  <c r="K407" i="9"/>
  <c r="M407" i="9" s="1"/>
  <c r="K125" i="9"/>
  <c r="M125" i="9" s="1"/>
  <c r="K231" i="9"/>
  <c r="M231" i="9" s="1"/>
  <c r="K411" i="9"/>
  <c r="M411" i="9" s="1"/>
  <c r="K425" i="9"/>
  <c r="M425" i="9" s="1"/>
  <c r="K285" i="9"/>
  <c r="M285" i="9" s="1"/>
  <c r="K419" i="9"/>
  <c r="M419" i="9" s="1"/>
  <c r="K163" i="9"/>
  <c r="M163" i="9" s="1"/>
  <c r="K181" i="9"/>
  <c r="M181" i="9" s="1"/>
  <c r="K223" i="9"/>
  <c r="M223" i="9" s="1"/>
  <c r="K233" i="9"/>
  <c r="M233" i="9" s="1"/>
  <c r="K288" i="9"/>
  <c r="M288" i="9" s="1"/>
  <c r="K190" i="9"/>
  <c r="M190" i="9" s="1"/>
  <c r="K121" i="9"/>
  <c r="M121" i="9" s="1"/>
  <c r="K301" i="9"/>
  <c r="M301" i="9" s="1"/>
  <c r="K207" i="9"/>
  <c r="M207" i="9" s="1"/>
  <c r="K333" i="9"/>
  <c r="M333" i="9" s="1"/>
  <c r="K334" i="9"/>
  <c r="M334" i="9" s="1"/>
  <c r="K390" i="9"/>
  <c r="M390" i="9" s="1"/>
  <c r="K177" i="9"/>
  <c r="M177" i="9" s="1"/>
  <c r="K283" i="9"/>
  <c r="M283" i="9" s="1"/>
  <c r="K354" i="9"/>
  <c r="M354" i="9" s="1"/>
  <c r="K356" i="9"/>
  <c r="M356" i="9" s="1"/>
  <c r="K329" i="9"/>
  <c r="M329" i="9" s="1"/>
  <c r="K395" i="9"/>
  <c r="M395" i="9" s="1"/>
  <c r="K205" i="9"/>
  <c r="M205" i="9" s="1"/>
  <c r="K33" i="9"/>
  <c r="M33" i="9" s="1"/>
  <c r="K144" i="9"/>
  <c r="M144" i="9" s="1"/>
  <c r="K235" i="9"/>
  <c r="M235" i="9" s="1"/>
  <c r="K218" i="9"/>
  <c r="M218" i="9" s="1"/>
  <c r="K206" i="9"/>
  <c r="M206" i="9" s="1"/>
  <c r="K346" i="9"/>
  <c r="M346" i="9" s="1"/>
  <c r="K42" i="9"/>
  <c r="M42" i="9" s="1"/>
  <c r="K344" i="9"/>
  <c r="M344" i="9" s="1"/>
  <c r="K98" i="9"/>
  <c r="M98" i="9" s="1"/>
  <c r="K109" i="9"/>
  <c r="M109" i="9" s="1"/>
  <c r="K363" i="9"/>
  <c r="M363" i="9" s="1"/>
  <c r="K151" i="9"/>
  <c r="M151" i="9" s="1"/>
  <c r="K160" i="9"/>
  <c r="M160" i="9" s="1"/>
  <c r="K338" i="9"/>
  <c r="M338" i="9" s="1"/>
  <c r="K169" i="9"/>
  <c r="M169" i="9" s="1"/>
  <c r="R9" i="9"/>
  <c r="R5" i="9"/>
  <c r="K219" i="9"/>
  <c r="M219" i="9" s="1"/>
  <c r="K105" i="9"/>
  <c r="M105" i="9" s="1"/>
  <c r="K166" i="9"/>
  <c r="M166" i="9" s="1"/>
  <c r="K245" i="9"/>
  <c r="M245" i="9" s="1"/>
  <c r="K31" i="9"/>
  <c r="M31" i="9" s="1"/>
  <c r="K222" i="9"/>
  <c r="M222" i="9" s="1"/>
  <c r="K197" i="9"/>
  <c r="M197" i="9" s="1"/>
  <c r="K458" i="9"/>
  <c r="M458" i="9" s="1"/>
  <c r="K133" i="9"/>
  <c r="M133" i="9" s="1"/>
  <c r="K141" i="9"/>
  <c r="M141" i="9" s="1"/>
  <c r="K57" i="9"/>
  <c r="M57" i="9" s="1"/>
  <c r="K113" i="9"/>
  <c r="M113" i="9" s="1"/>
  <c r="K24" i="9"/>
  <c r="M24" i="9" s="1"/>
  <c r="K290" i="8"/>
  <c r="M290" i="8" s="1"/>
  <c r="K198" i="8"/>
  <c r="M198" i="8" s="1"/>
  <c r="K317" i="8"/>
  <c r="M317" i="8" s="1"/>
  <c r="K349" i="8"/>
  <c r="M349" i="8" s="1"/>
  <c r="K381" i="8"/>
  <c r="M381" i="8" s="1"/>
  <c r="K333" i="8"/>
  <c r="M333" i="8" s="1"/>
  <c r="K118" i="8"/>
  <c r="M118" i="8" s="1"/>
  <c r="K281" i="8"/>
  <c r="M281" i="8" s="1"/>
  <c r="K151" i="8"/>
  <c r="M151" i="8" s="1"/>
  <c r="K146" i="8"/>
  <c r="M146" i="8" s="1"/>
  <c r="K190" i="8"/>
  <c r="M190" i="8" s="1"/>
  <c r="K276" i="8"/>
  <c r="M276" i="8" s="1"/>
  <c r="K29" i="8"/>
  <c r="M29" i="8" s="1"/>
  <c r="K130" i="8"/>
  <c r="M130" i="8" s="1"/>
  <c r="K377" i="8"/>
  <c r="M377" i="8" s="1"/>
  <c r="K428" i="8"/>
  <c r="M428" i="8" s="1"/>
  <c r="K350" i="8"/>
  <c r="M350" i="8" s="1"/>
  <c r="K134" i="8"/>
  <c r="M134" i="8" s="1"/>
  <c r="K410" i="8"/>
  <c r="M410" i="8" s="1"/>
  <c r="K285" i="8"/>
  <c r="M285" i="8" s="1"/>
  <c r="K338" i="8"/>
  <c r="M338" i="8" s="1"/>
  <c r="K211" i="8"/>
  <c r="M211" i="8" s="1"/>
  <c r="K336" i="8"/>
  <c r="M336" i="8" s="1"/>
  <c r="K452" i="8"/>
  <c r="M452" i="8" s="1"/>
  <c r="K265" i="8"/>
  <c r="M265" i="8" s="1"/>
  <c r="K226" i="8"/>
  <c r="M226" i="8" s="1"/>
  <c r="E4" i="7"/>
  <c r="E13" i="7" s="1"/>
  <c r="E14" i="7" s="1"/>
  <c r="K419" i="8"/>
  <c r="M419" i="8" s="1"/>
  <c r="K244" i="8"/>
  <c r="M244" i="8" s="1"/>
  <c r="K378" i="8"/>
  <c r="M378" i="8" s="1"/>
  <c r="K61" i="8"/>
  <c r="M61" i="8" s="1"/>
  <c r="K77" i="8"/>
  <c r="M77" i="8" s="1"/>
  <c r="K458" i="8"/>
  <c r="M458" i="8" s="1"/>
  <c r="K203" i="8"/>
  <c r="M203" i="8" s="1"/>
  <c r="K127" i="8"/>
  <c r="M127" i="8" s="1"/>
  <c r="K153" i="8"/>
  <c r="M153" i="8" s="1"/>
  <c r="K59" i="8"/>
  <c r="M59" i="8" s="1"/>
  <c r="K230" i="8"/>
  <c r="M230" i="8" s="1"/>
  <c r="K249" i="8"/>
  <c r="M249" i="8" s="1"/>
  <c r="K220" i="8"/>
  <c r="M220" i="8" s="1"/>
  <c r="K316" i="8"/>
  <c r="M316" i="8" s="1"/>
  <c r="K67" i="8"/>
  <c r="M67" i="8" s="1"/>
  <c r="K404" i="8"/>
  <c r="M404" i="8" s="1"/>
  <c r="K284" i="8"/>
  <c r="M284" i="8" s="1"/>
  <c r="K128" i="8"/>
  <c r="M128" i="8" s="1"/>
  <c r="K250" i="8"/>
  <c r="M250" i="8" s="1"/>
  <c r="K379" i="8"/>
  <c r="M379" i="8" s="1"/>
  <c r="K323" i="8"/>
  <c r="M323" i="8" s="1"/>
  <c r="K33" i="8"/>
  <c r="M33" i="8" s="1"/>
  <c r="K369" i="8"/>
  <c r="M369" i="8" s="1"/>
  <c r="K107" i="8"/>
  <c r="M107" i="8" s="1"/>
  <c r="K326" i="8"/>
  <c r="M326" i="8" s="1"/>
  <c r="K277" i="8"/>
  <c r="M277" i="8" s="1"/>
  <c r="K385" i="8"/>
  <c r="M385" i="8" s="1"/>
  <c r="K105" i="8"/>
  <c r="M105" i="8" s="1"/>
  <c r="K255" i="8"/>
  <c r="M255" i="8" s="1"/>
  <c r="K72" i="8"/>
  <c r="M72" i="8" s="1"/>
  <c r="K99" i="8"/>
  <c r="M99" i="8" s="1"/>
  <c r="K335" i="8"/>
  <c r="M335" i="8" s="1"/>
  <c r="K196" i="8"/>
  <c r="M196" i="8" s="1"/>
  <c r="K68" i="8"/>
  <c r="M68" i="8" s="1"/>
  <c r="K207" i="8"/>
  <c r="M207" i="8" s="1"/>
  <c r="K321" i="8"/>
  <c r="M321" i="8" s="1"/>
  <c r="K263" i="8"/>
  <c r="M263" i="8" s="1"/>
  <c r="K432" i="8"/>
  <c r="M432" i="8" s="1"/>
  <c r="K347" i="8"/>
  <c r="M347" i="8" s="1"/>
  <c r="K158" i="8"/>
  <c r="M158" i="8" s="1"/>
  <c r="K225" i="8"/>
  <c r="M225" i="8" s="1"/>
  <c r="K205" i="8"/>
  <c r="M205" i="8" s="1"/>
  <c r="K301" i="8"/>
  <c r="M301" i="8" s="1"/>
  <c r="K258" i="8"/>
  <c r="M258" i="8" s="1"/>
  <c r="K322" i="8"/>
  <c r="M322" i="8" s="1"/>
  <c r="K79" i="8"/>
  <c r="M79" i="8" s="1"/>
  <c r="K427" i="8"/>
  <c r="M427" i="8" s="1"/>
  <c r="K287" i="8"/>
  <c r="M287" i="8" s="1"/>
  <c r="K148" i="8"/>
  <c r="M148" i="8" s="1"/>
  <c r="K289" i="8"/>
  <c r="M289" i="8" s="1"/>
  <c r="K409" i="8"/>
  <c r="M409" i="8" s="1"/>
  <c r="K343" i="8"/>
  <c r="M343" i="8" s="1"/>
  <c r="K180" i="8"/>
  <c r="M180" i="8" s="1"/>
  <c r="K430" i="8"/>
  <c r="M430" i="8" s="1"/>
  <c r="K122" i="8"/>
  <c r="M122" i="8" s="1"/>
  <c r="K356" i="8"/>
  <c r="M356" i="8" s="1"/>
  <c r="K399" i="8"/>
  <c r="M399" i="8" s="1"/>
  <c r="K465" i="8"/>
  <c r="M465" i="8" s="1"/>
  <c r="K450" i="8"/>
  <c r="M450" i="8" s="1"/>
  <c r="K98" i="8"/>
  <c r="M98" i="8" s="1"/>
  <c r="K371" i="8"/>
  <c r="M371" i="8" s="1"/>
  <c r="K124" i="8"/>
  <c r="M124" i="8" s="1"/>
  <c r="K341" i="8"/>
  <c r="M341" i="8" s="1"/>
  <c r="K468" i="8"/>
  <c r="M468" i="8" s="1"/>
  <c r="K365" i="8"/>
  <c r="M365" i="8" s="1"/>
  <c r="K402" i="8"/>
  <c r="M402" i="8" s="1"/>
  <c r="K64" i="8"/>
  <c r="M64" i="8" s="1"/>
  <c r="K238" i="8"/>
  <c r="M238" i="8" s="1"/>
  <c r="K275" i="8"/>
  <c r="M275" i="8" s="1"/>
  <c r="K382" i="8"/>
  <c r="M382" i="8" s="1"/>
  <c r="K370" i="8"/>
  <c r="M370" i="8" s="1"/>
  <c r="K268" i="8"/>
  <c r="M268" i="8" s="1"/>
  <c r="K416" i="8"/>
  <c r="M416" i="8" s="1"/>
  <c r="K90" i="8"/>
  <c r="M90" i="8" s="1"/>
  <c r="K74" i="8"/>
  <c r="M74" i="8" s="1"/>
  <c r="K345" i="8"/>
  <c r="M345" i="8" s="1"/>
  <c r="K359" i="8"/>
  <c r="M359" i="8" s="1"/>
  <c r="K152" i="8"/>
  <c r="M152" i="8" s="1"/>
  <c r="K84" i="8"/>
  <c r="M84" i="8" s="1"/>
  <c r="K187" i="8"/>
  <c r="M187" i="8" s="1"/>
  <c r="K254" i="8"/>
  <c r="M254" i="8" s="1"/>
  <c r="K330" i="8"/>
  <c r="M330" i="8" s="1"/>
  <c r="K266" i="8"/>
  <c r="M266" i="8" s="1"/>
  <c r="K319" i="8"/>
  <c r="M319" i="8" s="1"/>
  <c r="K139" i="8"/>
  <c r="M139" i="8" s="1"/>
  <c r="K28" i="8"/>
  <c r="M28" i="8" s="1"/>
  <c r="K453" i="8"/>
  <c r="M453" i="8" s="1"/>
  <c r="K93" i="8"/>
  <c r="M93" i="8" s="1"/>
  <c r="K389" i="8"/>
  <c r="M389" i="8" s="1"/>
  <c r="K45" i="8"/>
  <c r="M45" i="8" s="1"/>
  <c r="K334" i="8"/>
  <c r="M334" i="8" s="1"/>
  <c r="K466" i="8"/>
  <c r="M466" i="8" s="1"/>
  <c r="K55" i="8"/>
  <c r="M55" i="8" s="1"/>
  <c r="K94" i="8"/>
  <c r="M94" i="8" s="1"/>
  <c r="K210" i="8"/>
  <c r="M210" i="8" s="1"/>
  <c r="K116" i="8"/>
  <c r="M116" i="8" s="1"/>
  <c r="K372" i="8"/>
  <c r="M372" i="8" s="1"/>
  <c r="K426" i="8"/>
  <c r="M426" i="8" s="1"/>
  <c r="K30" i="8"/>
  <c r="M30" i="8" s="1"/>
  <c r="K121" i="8"/>
  <c r="M121" i="8" s="1"/>
  <c r="K42" i="8"/>
  <c r="M42" i="8" s="1"/>
  <c r="K295" i="8"/>
  <c r="M295" i="8" s="1"/>
  <c r="K181" i="8"/>
  <c r="M181" i="8" s="1"/>
  <c r="K167" i="8"/>
  <c r="M167" i="8" s="1"/>
  <c r="K144" i="8"/>
  <c r="M144" i="8" s="1"/>
  <c r="K248" i="8"/>
  <c r="M248" i="8" s="1"/>
  <c r="K407" i="8"/>
  <c r="M407" i="8" s="1"/>
  <c r="K191" i="8"/>
  <c r="M191" i="8" s="1"/>
  <c r="K387" i="8"/>
  <c r="M387" i="8" s="1"/>
  <c r="K65" i="8"/>
  <c r="M65" i="8" s="1"/>
  <c r="E13" i="8"/>
  <c r="E15" i="8" s="1"/>
  <c r="E16" i="8" s="1"/>
  <c r="K104" i="8"/>
  <c r="M104" i="8" s="1"/>
  <c r="K232" i="8"/>
  <c r="M232" i="8" s="1"/>
  <c r="K240" i="8"/>
  <c r="M240" i="8" s="1"/>
  <c r="K233" i="8"/>
  <c r="M233" i="8" s="1"/>
  <c r="K318" i="8"/>
  <c r="M318" i="8" s="1"/>
  <c r="K280" i="8"/>
  <c r="M280" i="8" s="1"/>
  <c r="K325" i="8"/>
  <c r="M325" i="8" s="1"/>
  <c r="K459" i="8"/>
  <c r="M459" i="8" s="1"/>
  <c r="K168" i="8"/>
  <c r="M168" i="8" s="1"/>
  <c r="K297" i="8"/>
  <c r="M297" i="8" s="1"/>
  <c r="K414" i="8"/>
  <c r="M414" i="8" s="1"/>
  <c r="K37" i="8"/>
  <c r="M37" i="8" s="1"/>
  <c r="K344" i="8"/>
  <c r="M344" i="8" s="1"/>
  <c r="K469" i="8"/>
  <c r="M469" i="8" s="1"/>
  <c r="K231" i="8"/>
  <c r="M231" i="8" s="1"/>
  <c r="K182" i="8"/>
  <c r="M182" i="8" s="1"/>
  <c r="K156" i="8"/>
  <c r="M156" i="8" s="1"/>
  <c r="K309" i="8"/>
  <c r="M309" i="8" s="1"/>
  <c r="K306" i="8"/>
  <c r="M306" i="8" s="1"/>
  <c r="K375" i="8"/>
  <c r="M375" i="8" s="1"/>
  <c r="K302" i="8"/>
  <c r="M302" i="8" s="1"/>
  <c r="K80" i="8"/>
  <c r="M80" i="8" s="1"/>
  <c r="K329" i="8"/>
  <c r="M329" i="8" s="1"/>
  <c r="K208" i="8"/>
  <c r="M208" i="8" s="1"/>
  <c r="K294" i="8"/>
  <c r="M294" i="8" s="1"/>
  <c r="K300" i="8"/>
  <c r="M300" i="8" s="1"/>
  <c r="K360" i="8"/>
  <c r="M360" i="8" s="1"/>
  <c r="K443" i="8"/>
  <c r="M443" i="8" s="1"/>
  <c r="K304" i="8"/>
  <c r="M304" i="8" s="1"/>
  <c r="K197" i="8"/>
  <c r="M197" i="8" s="1"/>
  <c r="K31" i="8"/>
  <c r="M31" i="8" s="1"/>
  <c r="K463" i="8"/>
  <c r="M463" i="8" s="1"/>
  <c r="K357" i="8"/>
  <c r="M357" i="8" s="1"/>
  <c r="K296" i="8"/>
  <c r="M296" i="8" s="1"/>
  <c r="K429" i="8"/>
  <c r="M429" i="8" s="1"/>
  <c r="K358" i="8"/>
  <c r="M358" i="8" s="1"/>
  <c r="K262" i="8"/>
  <c r="M262" i="8" s="1"/>
  <c r="K162" i="8"/>
  <c r="M162" i="8" s="1"/>
  <c r="K462" i="8"/>
  <c r="M462" i="8" s="1"/>
  <c r="K188" i="8"/>
  <c r="M188" i="8" s="1"/>
  <c r="K195" i="8"/>
  <c r="M195" i="8" s="1"/>
  <c r="K172" i="8"/>
  <c r="M172" i="8" s="1"/>
  <c r="K415" i="8"/>
  <c r="M415" i="8" s="1"/>
  <c r="K246" i="8"/>
  <c r="M246" i="8" s="1"/>
  <c r="K237" i="8"/>
  <c r="M237" i="8" s="1"/>
  <c r="K21" i="8"/>
  <c r="M21" i="8" s="1"/>
  <c r="K331" i="8"/>
  <c r="M331" i="8" s="1"/>
  <c r="K137" i="8"/>
  <c r="M137" i="8" s="1"/>
  <c r="K259" i="8"/>
  <c r="M259" i="8" s="1"/>
  <c r="K288" i="8"/>
  <c r="M288" i="8" s="1"/>
  <c r="K328" i="8"/>
  <c r="M328" i="8" s="1"/>
  <c r="K291" i="8"/>
  <c r="M291" i="8" s="1"/>
  <c r="K445" i="8"/>
  <c r="M445" i="8" s="1"/>
  <c r="K354" i="8"/>
  <c r="M354" i="8" s="1"/>
  <c r="K311" i="8"/>
  <c r="M311" i="8" s="1"/>
  <c r="K136" i="8"/>
  <c r="M136" i="8" s="1"/>
  <c r="K460" i="8"/>
  <c r="M460" i="8" s="1"/>
  <c r="K194" i="8"/>
  <c r="M194" i="8" s="1"/>
  <c r="K236" i="8"/>
  <c r="M236" i="8" s="1"/>
  <c r="K267" i="8"/>
  <c r="M267" i="8" s="1"/>
  <c r="K145" i="8"/>
  <c r="M145" i="8" s="1"/>
  <c r="K75" i="8"/>
  <c r="M75" i="8" s="1"/>
  <c r="K390" i="8"/>
  <c r="M390" i="8" s="1"/>
  <c r="K102" i="8"/>
  <c r="M102" i="8" s="1"/>
  <c r="K340" i="8"/>
  <c r="M340" i="8" s="1"/>
  <c r="K106" i="8"/>
  <c r="M106" i="8" s="1"/>
  <c r="K274" i="8"/>
  <c r="M274" i="8" s="1"/>
  <c r="K396" i="8"/>
  <c r="M396" i="8" s="1"/>
  <c r="K91" i="8"/>
  <c r="M91" i="8" s="1"/>
  <c r="K161" i="8"/>
  <c r="M161" i="8" s="1"/>
  <c r="K454" i="8"/>
  <c r="M454" i="8" s="1"/>
  <c r="K52" i="8"/>
  <c r="M52" i="8" s="1"/>
  <c r="K373" i="8"/>
  <c r="M373" i="8" s="1"/>
  <c r="K351" i="8"/>
  <c r="M351" i="8" s="1"/>
  <c r="K292" i="8"/>
  <c r="M292" i="8" s="1"/>
  <c r="K34" i="8"/>
  <c r="M34" i="8" s="1"/>
  <c r="K308" i="8"/>
  <c r="M308" i="8" s="1"/>
  <c r="K245" i="8"/>
  <c r="M245" i="8" s="1"/>
  <c r="K155" i="8"/>
  <c r="M155" i="8" s="1"/>
  <c r="K353" i="8"/>
  <c r="M353" i="8" s="1"/>
  <c r="K367" i="8"/>
  <c r="M367" i="8" s="1"/>
  <c r="K60" i="8"/>
  <c r="M60" i="8" s="1"/>
  <c r="K170" i="8"/>
  <c r="M170" i="8" s="1"/>
  <c r="K394" i="8"/>
  <c r="M394" i="8" s="1"/>
  <c r="K109" i="8"/>
  <c r="M109" i="8" s="1"/>
  <c r="K20" i="8"/>
  <c r="M20" i="8" s="1"/>
  <c r="K441" i="8"/>
  <c r="M441" i="8" s="1"/>
  <c r="K63" i="8"/>
  <c r="M63" i="8" s="1"/>
  <c r="K213" i="8"/>
  <c r="M213" i="8" s="1"/>
  <c r="K115" i="8"/>
  <c r="M115" i="8" s="1"/>
  <c r="K157" i="8"/>
  <c r="M157" i="8" s="1"/>
  <c r="K457" i="8"/>
  <c r="M457" i="8" s="1"/>
  <c r="K215" i="8"/>
  <c r="M215" i="8" s="1"/>
  <c r="K89" i="8"/>
  <c r="M89" i="8" s="1"/>
  <c r="K376" i="8"/>
  <c r="M376" i="8" s="1"/>
  <c r="K391" i="8"/>
  <c r="M391" i="8" s="1"/>
  <c r="K286" i="8"/>
  <c r="M286" i="8" s="1"/>
  <c r="K56" i="8"/>
  <c r="M56" i="8" s="1"/>
  <c r="K138" i="8"/>
  <c r="M138" i="8" s="1"/>
  <c r="K163" i="8"/>
  <c r="M163" i="8" s="1"/>
  <c r="K81" i="8"/>
  <c r="M81" i="8" s="1"/>
  <c r="K178" i="8"/>
  <c r="M178" i="8" s="1"/>
  <c r="K96" i="8"/>
  <c r="M96" i="8" s="1"/>
  <c r="K411" i="8"/>
  <c r="M411" i="8" s="1"/>
  <c r="K32" i="8"/>
  <c r="M32" i="8" s="1"/>
  <c r="K395" i="8"/>
  <c r="M395" i="8" s="1"/>
  <c r="K209" i="8"/>
  <c r="M209" i="8" s="1"/>
  <c r="K206" i="8"/>
  <c r="M206" i="8" s="1"/>
  <c r="K400" i="8"/>
  <c r="M400" i="8" s="1"/>
  <c r="K362" i="8"/>
  <c r="M362" i="8" s="1"/>
  <c r="K406" i="8"/>
  <c r="M406" i="8" s="1"/>
  <c r="K193" i="8"/>
  <c r="M193" i="8" s="1"/>
  <c r="K82" i="8"/>
  <c r="M82" i="8" s="1"/>
  <c r="K312" i="8"/>
  <c r="M312" i="8" s="1"/>
  <c r="K278" i="8"/>
  <c r="M278" i="8" s="1"/>
  <c r="K269" i="8"/>
  <c r="M269" i="8" s="1"/>
  <c r="K53" i="8"/>
  <c r="M53" i="8" s="1"/>
  <c r="K26" i="8"/>
  <c r="M26" i="8" s="1"/>
  <c r="K420" i="8"/>
  <c r="M420" i="8" s="1"/>
  <c r="K149" i="8"/>
  <c r="M149" i="8" s="1"/>
  <c r="K256" i="8"/>
  <c r="M256" i="8" s="1"/>
  <c r="K456" i="8"/>
  <c r="M456" i="8" s="1"/>
  <c r="K332" i="8"/>
  <c r="M332" i="8" s="1"/>
  <c r="K305" i="8"/>
  <c r="M305" i="8" s="1"/>
  <c r="K176" i="8"/>
  <c r="M176" i="8" s="1"/>
  <c r="K40" i="8"/>
  <c r="M40" i="8" s="1"/>
  <c r="K22" i="8"/>
  <c r="M22" i="8" s="1"/>
  <c r="K103" i="8"/>
  <c r="M103" i="8" s="1"/>
  <c r="K273" i="8"/>
  <c r="M273" i="8" s="1"/>
  <c r="K264" i="8"/>
  <c r="M264" i="8" s="1"/>
  <c r="K401" i="8"/>
  <c r="M401" i="8" s="1"/>
  <c r="K352" i="8"/>
  <c r="M352" i="8" s="1"/>
  <c r="K92" i="8"/>
  <c r="M92" i="8" s="1"/>
  <c r="K186" i="8"/>
  <c r="M186" i="8" s="1"/>
  <c r="K141" i="8"/>
  <c r="M141" i="8" s="1"/>
  <c r="K71" i="8"/>
  <c r="M71" i="8" s="1"/>
  <c r="K183" i="8"/>
  <c r="M183" i="8" s="1"/>
  <c r="K132" i="8"/>
  <c r="M132" i="8" s="1"/>
  <c r="K228" i="8"/>
  <c r="M228" i="8" s="1"/>
  <c r="K119" i="8"/>
  <c r="M119" i="8" s="1"/>
  <c r="K435" i="8"/>
  <c r="M435" i="8" s="1"/>
  <c r="K431" i="8"/>
  <c r="M431" i="8" s="1"/>
  <c r="K123" i="8"/>
  <c r="M123" i="8" s="1"/>
  <c r="K204" i="8"/>
  <c r="M204" i="8" s="1"/>
  <c r="K179" i="8"/>
  <c r="M179" i="8" s="1"/>
  <c r="K70" i="8"/>
  <c r="M70" i="8" s="1"/>
  <c r="K129" i="8"/>
  <c r="M129" i="8" s="1"/>
  <c r="K261" i="8"/>
  <c r="M261" i="8" s="1"/>
  <c r="K425" i="8"/>
  <c r="M425" i="8" s="1"/>
  <c r="K126" i="8"/>
  <c r="M126" i="8" s="1"/>
  <c r="K398" i="8"/>
  <c r="M398" i="8" s="1"/>
  <c r="K455" i="8"/>
  <c r="M455" i="8" s="1"/>
  <c r="K451" i="8"/>
  <c r="M451" i="8" s="1"/>
  <c r="K392" i="8"/>
  <c r="M392" i="8" s="1"/>
  <c r="K388" i="8"/>
  <c r="M388" i="8" s="1"/>
  <c r="K143" i="8"/>
  <c r="M143" i="8" s="1"/>
  <c r="K101" i="8"/>
  <c r="M101" i="8" s="1"/>
  <c r="K192" i="8"/>
  <c r="M192" i="8" s="1"/>
  <c r="K199" i="8"/>
  <c r="M199" i="8" s="1"/>
  <c r="K298" i="8"/>
  <c r="M298" i="8" s="1"/>
  <c r="K223" i="8"/>
  <c r="M223" i="8" s="1"/>
  <c r="K227" i="8"/>
  <c r="M227" i="8" s="1"/>
  <c r="K83" i="8"/>
  <c r="M83" i="8" s="1"/>
  <c r="K216" i="8"/>
  <c r="M216" i="8" s="1"/>
  <c r="K117" i="8"/>
  <c r="M117" i="8" s="1"/>
  <c r="K135" i="8"/>
  <c r="M135" i="8" s="1"/>
  <c r="K173" i="8"/>
  <c r="M173" i="8" s="1"/>
  <c r="K436" i="8"/>
  <c r="M436" i="8" s="1"/>
  <c r="K307" i="8"/>
  <c r="M307" i="8" s="1"/>
  <c r="K133" i="8"/>
  <c r="M133" i="8" s="1"/>
  <c r="K48" i="8"/>
  <c r="M48" i="8" s="1"/>
  <c r="K200" i="8"/>
  <c r="M200" i="8" s="1"/>
  <c r="K253" i="8"/>
  <c r="M253" i="8" s="1"/>
  <c r="K243" i="8"/>
  <c r="M243" i="8" s="1"/>
  <c r="K412" i="8"/>
  <c r="M412" i="8" s="1"/>
  <c r="K69" i="8"/>
  <c r="M69" i="8" s="1"/>
  <c r="K110" i="8"/>
  <c r="M110" i="8" s="1"/>
  <c r="K247" i="8"/>
  <c r="M247" i="8" s="1"/>
  <c r="K447" i="8"/>
  <c r="M447" i="8" s="1"/>
  <c r="K73" i="8"/>
  <c r="M73" i="8" s="1"/>
  <c r="K380" i="8"/>
  <c r="M380" i="8" s="1"/>
  <c r="K405" i="8"/>
  <c r="M405" i="8" s="1"/>
  <c r="K171" i="8"/>
  <c r="M171" i="8" s="1"/>
  <c r="K160" i="8"/>
  <c r="M160" i="8" s="1"/>
  <c r="K201" i="8"/>
  <c r="M201" i="8" s="1"/>
  <c r="K36" i="8"/>
  <c r="M36" i="8" s="1"/>
  <c r="K88" i="8"/>
  <c r="M88" i="8" s="1"/>
  <c r="K214" i="8"/>
  <c r="M214" i="8" s="1"/>
  <c r="K283" i="8"/>
  <c r="M283" i="8" s="1"/>
  <c r="K174" i="8"/>
  <c r="M174" i="8" s="1"/>
  <c r="K386" i="8"/>
  <c r="M386" i="8" s="1"/>
  <c r="K421" i="8"/>
  <c r="M421" i="8" s="1"/>
  <c r="K303" i="8"/>
  <c r="M303" i="8" s="1"/>
  <c r="K313" i="8"/>
  <c r="M313" i="8" s="1"/>
  <c r="K46" i="8"/>
  <c r="M46" i="8" s="1"/>
  <c r="K241" i="8"/>
  <c r="M241" i="8" s="1"/>
  <c r="K43" i="8"/>
  <c r="M43" i="8" s="1"/>
  <c r="K257" i="8"/>
  <c r="M257" i="8" s="1"/>
  <c r="K113" i="8"/>
  <c r="M113" i="8" s="1"/>
  <c r="K47" i="8"/>
  <c r="M47" i="8" s="1"/>
  <c r="K125" i="8"/>
  <c r="M125" i="8" s="1"/>
  <c r="K85" i="8"/>
  <c r="M85" i="8" s="1"/>
  <c r="K108" i="8"/>
  <c r="M108" i="8" s="1"/>
  <c r="K279" i="8"/>
  <c r="M279" i="8" s="1"/>
  <c r="K423" i="8"/>
  <c r="M423" i="8" s="1"/>
  <c r="K342" i="8"/>
  <c r="M342" i="8" s="1"/>
  <c r="K39" i="8"/>
  <c r="M39" i="8" s="1"/>
  <c r="K58" i="8"/>
  <c r="M58" i="8" s="1"/>
  <c r="R9" i="8"/>
  <c r="R5" i="8"/>
  <c r="K142" i="8"/>
  <c r="M142" i="8" s="1"/>
  <c r="K348" i="8"/>
  <c r="M348" i="8" s="1"/>
  <c r="K44" i="8"/>
  <c r="M44" i="8" s="1"/>
  <c r="K86" i="8"/>
  <c r="M86" i="8" s="1"/>
  <c r="K97" i="8"/>
  <c r="M97" i="8" s="1"/>
  <c r="K464" i="8"/>
  <c r="M464" i="8" s="1"/>
  <c r="K440" i="8"/>
  <c r="M440" i="8" s="1"/>
  <c r="K438" i="8"/>
  <c r="M438" i="8" s="1"/>
  <c r="K54" i="8"/>
  <c r="M54" i="8" s="1"/>
  <c r="K413" i="8"/>
  <c r="M413" i="8" s="1"/>
  <c r="K444" i="8"/>
  <c r="M444" i="8" s="1"/>
  <c r="K434" i="8"/>
  <c r="M434" i="8" s="1"/>
  <c r="K448" i="8"/>
  <c r="M448" i="8" s="1"/>
  <c r="K251" i="8"/>
  <c r="M251" i="8" s="1"/>
  <c r="K222" i="8"/>
  <c r="M222" i="8" s="1"/>
  <c r="K449" i="8"/>
  <c r="M449" i="8" s="1"/>
  <c r="K364" i="8"/>
  <c r="M364" i="8" s="1"/>
  <c r="K355" i="8"/>
  <c r="M355" i="8" s="1"/>
  <c r="K95" i="8"/>
  <c r="M95" i="8" s="1"/>
  <c r="K164" i="8"/>
  <c r="M164" i="8" s="1"/>
  <c r="K24" i="8"/>
  <c r="M24" i="8" s="1"/>
  <c r="K393" i="8"/>
  <c r="M393" i="8" s="1"/>
  <c r="K184" i="8"/>
  <c r="M184" i="8" s="1"/>
  <c r="K299" i="8"/>
  <c r="M299" i="8" s="1"/>
  <c r="K221" i="8"/>
  <c r="M221" i="8" s="1"/>
  <c r="K260" i="8"/>
  <c r="M260" i="8" s="1"/>
  <c r="K50" i="8"/>
  <c r="M50" i="8" s="1"/>
  <c r="K202" i="8"/>
  <c r="M202" i="8" s="1"/>
  <c r="K324" i="8"/>
  <c r="M324" i="8" s="1"/>
  <c r="K383" i="8"/>
  <c r="M383" i="8" s="1"/>
  <c r="K293" i="8"/>
  <c r="M293" i="8" s="1"/>
  <c r="K217" i="8"/>
  <c r="M217" i="8" s="1"/>
  <c r="K212" i="8"/>
  <c r="M212" i="8" s="1"/>
  <c r="K150" i="8"/>
  <c r="M150" i="8" s="1"/>
  <c r="K100" i="8"/>
  <c r="M100" i="8" s="1"/>
  <c r="K112" i="8"/>
  <c r="M112" i="8" s="1"/>
  <c r="K327" i="8"/>
  <c r="M327" i="8" s="1"/>
  <c r="K175" i="8"/>
  <c r="M175" i="8" s="1"/>
  <c r="K397" i="8"/>
  <c r="M397" i="8" s="1"/>
  <c r="K35" i="8"/>
  <c r="M35" i="8" s="1"/>
  <c r="K442" i="8"/>
  <c r="M442" i="8" s="1"/>
  <c r="K461" i="8"/>
  <c r="M461" i="8" s="1"/>
  <c r="K384" i="8"/>
  <c r="M384" i="8" s="1"/>
  <c r="K224" i="8"/>
  <c r="M224" i="8" s="1"/>
  <c r="K271" i="8"/>
  <c r="M271" i="8" s="1"/>
  <c r="K282" i="8"/>
  <c r="M282" i="8" s="1"/>
  <c r="K363" i="8"/>
  <c r="M363" i="8" s="1"/>
  <c r="K424" i="8"/>
  <c r="M424" i="8" s="1"/>
  <c r="K62" i="8"/>
  <c r="M62" i="8" s="1"/>
  <c r="K147" i="8"/>
  <c r="M147" i="8" s="1"/>
  <c r="K219" i="8"/>
  <c r="M219" i="8" s="1"/>
  <c r="K131" i="8"/>
  <c r="M131" i="8" s="1"/>
  <c r="K374" i="8"/>
  <c r="M374" i="8" s="1"/>
  <c r="K439" i="8"/>
  <c r="M439" i="8" s="1"/>
  <c r="K239" i="8"/>
  <c r="M239" i="8" s="1"/>
  <c r="K361" i="8"/>
  <c r="M361" i="8" s="1"/>
  <c r="K234" i="8"/>
  <c r="M234" i="8" s="1"/>
  <c r="K87" i="8"/>
  <c r="M87" i="8" s="1"/>
  <c r="K41" i="8"/>
  <c r="M41" i="8" s="1"/>
  <c r="K339" i="8"/>
  <c r="M339" i="8" s="1"/>
  <c r="K38" i="8"/>
  <c r="M38" i="8" s="1"/>
  <c r="K422" i="8"/>
  <c r="M422" i="8" s="1"/>
  <c r="K23" i="8"/>
  <c r="M23" i="8" s="1"/>
  <c r="K229" i="8"/>
  <c r="M229" i="8" s="1"/>
  <c r="K446" i="8"/>
  <c r="M446" i="8" s="1"/>
  <c r="K242" i="8"/>
  <c r="M242" i="8" s="1"/>
  <c r="K114" i="8"/>
  <c r="M114" i="8" s="1"/>
  <c r="K418" i="8"/>
  <c r="M418" i="8" s="1"/>
  <c r="K66" i="8"/>
  <c r="M66" i="8" s="1"/>
  <c r="K366" i="8"/>
  <c r="M366" i="8" s="1"/>
  <c r="K320" i="8"/>
  <c r="M320" i="8" s="1"/>
  <c r="K19" i="8"/>
  <c r="M19" i="8" s="1"/>
  <c r="K120" i="8"/>
  <c r="M120" i="8" s="1"/>
  <c r="K25" i="8"/>
  <c r="M25" i="8" s="1"/>
  <c r="K252" i="8"/>
  <c r="M252" i="8" s="1"/>
  <c r="K166" i="8"/>
  <c r="M166" i="8" s="1"/>
  <c r="K140" i="8"/>
  <c r="M140" i="8" s="1"/>
  <c r="K57" i="8"/>
  <c r="M57" i="8" s="1"/>
  <c r="K310" i="8"/>
  <c r="M310" i="8" s="1"/>
  <c r="K403" i="8"/>
  <c r="M403" i="8" s="1"/>
  <c r="K437" i="8"/>
  <c r="M437" i="8" s="1"/>
  <c r="K177" i="8"/>
  <c r="M177" i="8" s="1"/>
  <c r="K218" i="8"/>
  <c r="M218" i="8" s="1"/>
  <c r="K337" i="8"/>
  <c r="M337" i="8" s="1"/>
  <c r="K27" i="8"/>
  <c r="M27" i="8" s="1"/>
  <c r="K154" i="8"/>
  <c r="M154" i="8" s="1"/>
  <c r="K368" i="8"/>
  <c r="M368" i="8" s="1"/>
  <c r="K272" i="8"/>
  <c r="M272" i="8" s="1"/>
  <c r="K13" i="7"/>
  <c r="R5" i="7"/>
  <c r="R9" i="7"/>
  <c r="U9" i="7"/>
  <c r="E19" i="7"/>
  <c r="K5" i="7"/>
  <c r="J19" i="7" s="1"/>
  <c r="I33" i="7"/>
  <c r="I47" i="7"/>
  <c r="I76" i="7"/>
  <c r="I90" i="7"/>
  <c r="I105" i="7"/>
  <c r="I119" i="7"/>
  <c r="I133" i="7"/>
  <c r="I147" i="7"/>
  <c r="I176" i="7"/>
  <c r="I190" i="7"/>
  <c r="I205" i="7"/>
  <c r="I219" i="7"/>
  <c r="I233" i="7"/>
  <c r="I247" i="7"/>
  <c r="I276" i="7"/>
  <c r="I290" i="7"/>
  <c r="I305" i="7"/>
  <c r="I319" i="7"/>
  <c r="I333" i="7"/>
  <c r="I347" i="7"/>
  <c r="I376" i="7"/>
  <c r="I390" i="7"/>
  <c r="I405" i="7"/>
  <c r="I419" i="7"/>
  <c r="I433" i="7"/>
  <c r="I447" i="7"/>
  <c r="I81" i="7"/>
  <c r="I424" i="7"/>
  <c r="I253" i="7"/>
  <c r="I410" i="7"/>
  <c r="I34" i="7"/>
  <c r="I48" i="7"/>
  <c r="I62" i="7"/>
  <c r="I91" i="7"/>
  <c r="I134" i="7"/>
  <c r="I148" i="7"/>
  <c r="I162" i="7"/>
  <c r="I191" i="7"/>
  <c r="I234" i="7"/>
  <c r="I248" i="7"/>
  <c r="I262" i="7"/>
  <c r="I291" i="7"/>
  <c r="I334" i="7"/>
  <c r="I348" i="7"/>
  <c r="I362" i="7"/>
  <c r="I391" i="7"/>
  <c r="I434" i="7"/>
  <c r="I448" i="7"/>
  <c r="I462" i="7"/>
  <c r="I52" i="7"/>
  <c r="I110" i="7"/>
  <c r="I325" i="7"/>
  <c r="I439" i="7"/>
  <c r="I20" i="7"/>
  <c r="I35" i="7"/>
  <c r="I49" i="7"/>
  <c r="I63" i="7"/>
  <c r="I77" i="7"/>
  <c r="I106" i="7"/>
  <c r="I120" i="7"/>
  <c r="I135" i="7"/>
  <c r="I149" i="7"/>
  <c r="I163" i="7"/>
  <c r="I177" i="7"/>
  <c r="I206" i="7"/>
  <c r="I220" i="7"/>
  <c r="I235" i="7"/>
  <c r="I249" i="7"/>
  <c r="I263" i="7"/>
  <c r="I277" i="7"/>
  <c r="I306" i="7"/>
  <c r="I320" i="7"/>
  <c r="I335" i="7"/>
  <c r="I349" i="7"/>
  <c r="I363" i="7"/>
  <c r="I377" i="7"/>
  <c r="I406" i="7"/>
  <c r="I420" i="7"/>
  <c r="I435" i="7"/>
  <c r="I449" i="7"/>
  <c r="I463" i="7"/>
  <c r="I124" i="7"/>
  <c r="I53" i="7"/>
  <c r="I167" i="7"/>
  <c r="I296" i="7"/>
  <c r="I425" i="7"/>
  <c r="I453" i="7"/>
  <c r="I21" i="7"/>
  <c r="I64" i="7"/>
  <c r="I78" i="7"/>
  <c r="I92" i="7"/>
  <c r="I121" i="7"/>
  <c r="I164" i="7"/>
  <c r="I178" i="7"/>
  <c r="I192" i="7"/>
  <c r="I221" i="7"/>
  <c r="I264" i="7"/>
  <c r="I278" i="7"/>
  <c r="I292" i="7"/>
  <c r="I321" i="7"/>
  <c r="I364" i="7"/>
  <c r="I378" i="7"/>
  <c r="I392" i="7"/>
  <c r="I421" i="7"/>
  <c r="I464" i="7"/>
  <c r="I452" i="7"/>
  <c r="I96" i="7"/>
  <c r="I225" i="7"/>
  <c r="I353" i="7"/>
  <c r="I36" i="7"/>
  <c r="I50" i="7"/>
  <c r="I65" i="7"/>
  <c r="I79" i="7"/>
  <c r="I93" i="7"/>
  <c r="I107" i="7"/>
  <c r="I136" i="7"/>
  <c r="I150" i="7"/>
  <c r="I165" i="7"/>
  <c r="I179" i="7"/>
  <c r="I193" i="7"/>
  <c r="I207" i="7"/>
  <c r="I236" i="7"/>
  <c r="I250" i="7"/>
  <c r="I265" i="7"/>
  <c r="I279" i="7"/>
  <c r="I293" i="7"/>
  <c r="I307" i="7"/>
  <c r="I336" i="7"/>
  <c r="I350" i="7"/>
  <c r="I365" i="7"/>
  <c r="I379" i="7"/>
  <c r="I393" i="7"/>
  <c r="I407" i="7"/>
  <c r="I436" i="7"/>
  <c r="I450" i="7"/>
  <c r="I465" i="7"/>
  <c r="I152" i="7"/>
  <c r="I22" i="7"/>
  <c r="I51" i="7"/>
  <c r="I94" i="7"/>
  <c r="I108" i="7"/>
  <c r="I122" i="7"/>
  <c r="I151" i="7"/>
  <c r="I194" i="7"/>
  <c r="I208" i="7"/>
  <c r="I222" i="7"/>
  <c r="I251" i="7"/>
  <c r="I294" i="7"/>
  <c r="I308" i="7"/>
  <c r="I322" i="7"/>
  <c r="I351" i="7"/>
  <c r="I394" i="7"/>
  <c r="I408" i="7"/>
  <c r="I422" i="7"/>
  <c r="I451" i="7"/>
  <c r="I38" i="7"/>
  <c r="I23" i="7"/>
  <c r="I37" i="7"/>
  <c r="I66" i="7"/>
  <c r="I80" i="7"/>
  <c r="I95" i="7"/>
  <c r="I109" i="7"/>
  <c r="I123" i="7"/>
  <c r="I137" i="7"/>
  <c r="I166" i="7"/>
  <c r="I180" i="7"/>
  <c r="I195" i="7"/>
  <c r="I209" i="7"/>
  <c r="I223" i="7"/>
  <c r="I237" i="7"/>
  <c r="I266" i="7"/>
  <c r="I280" i="7"/>
  <c r="I295" i="7"/>
  <c r="I309" i="7"/>
  <c r="I323" i="7"/>
  <c r="I337" i="7"/>
  <c r="I366" i="7"/>
  <c r="I380" i="7"/>
  <c r="I395" i="7"/>
  <c r="I409" i="7"/>
  <c r="I423" i="7"/>
  <c r="I437" i="7"/>
  <c r="I466" i="7"/>
  <c r="I24" i="7"/>
  <c r="I125" i="7"/>
  <c r="I239" i="7"/>
  <c r="I367" i="7"/>
  <c r="I54" i="7"/>
  <c r="I68" i="7"/>
  <c r="I82" i="7"/>
  <c r="I111" i="7"/>
  <c r="I154" i="7"/>
  <c r="I168" i="7"/>
  <c r="I182" i="7"/>
  <c r="I211" i="7"/>
  <c r="I254" i="7"/>
  <c r="I268" i="7"/>
  <c r="I282" i="7"/>
  <c r="I311" i="7"/>
  <c r="I354" i="7"/>
  <c r="I368" i="7"/>
  <c r="I382" i="7"/>
  <c r="I411" i="7"/>
  <c r="I454" i="7"/>
  <c r="I468" i="7"/>
  <c r="I26" i="7"/>
  <c r="I40" i="7"/>
  <c r="I55" i="7"/>
  <c r="I69" i="7"/>
  <c r="I83" i="7"/>
  <c r="I97" i="7"/>
  <c r="I126" i="7"/>
  <c r="I140" i="7"/>
  <c r="I155" i="7"/>
  <c r="I169" i="7"/>
  <c r="I183" i="7"/>
  <c r="I197" i="7"/>
  <c r="I226" i="7"/>
  <c r="I240" i="7"/>
  <c r="I255" i="7"/>
  <c r="I269" i="7"/>
  <c r="I283" i="7"/>
  <c r="I297" i="7"/>
  <c r="I326" i="7"/>
  <c r="I340" i="7"/>
  <c r="I355" i="7"/>
  <c r="I369" i="7"/>
  <c r="I383" i="7"/>
  <c r="I397" i="7"/>
  <c r="I426" i="7"/>
  <c r="I440" i="7"/>
  <c r="I455" i="7"/>
  <c r="I469" i="7"/>
  <c r="I41" i="7"/>
  <c r="I84" i="7"/>
  <c r="I98" i="7"/>
  <c r="I112" i="7"/>
  <c r="I141" i="7"/>
  <c r="I184" i="7"/>
  <c r="I198" i="7"/>
  <c r="I212" i="7"/>
  <c r="I241" i="7"/>
  <c r="I284" i="7"/>
  <c r="I298" i="7"/>
  <c r="I312" i="7"/>
  <c r="I341" i="7"/>
  <c r="I384" i="7"/>
  <c r="I398" i="7"/>
  <c r="I412" i="7"/>
  <c r="I441" i="7"/>
  <c r="I42" i="7"/>
  <c r="I27" i="7"/>
  <c r="I56" i="7"/>
  <c r="I70" i="7"/>
  <c r="I85" i="7"/>
  <c r="I99" i="7"/>
  <c r="I113" i="7"/>
  <c r="I127" i="7"/>
  <c r="I156" i="7"/>
  <c r="I170" i="7"/>
  <c r="I185" i="7"/>
  <c r="I199" i="7"/>
  <c r="I213" i="7"/>
  <c r="I227" i="7"/>
  <c r="I256" i="7"/>
  <c r="I270" i="7"/>
  <c r="I285" i="7"/>
  <c r="I299" i="7"/>
  <c r="I313" i="7"/>
  <c r="I327" i="7"/>
  <c r="I356" i="7"/>
  <c r="I370" i="7"/>
  <c r="I385" i="7"/>
  <c r="I399" i="7"/>
  <c r="I413" i="7"/>
  <c r="I427" i="7"/>
  <c r="I456" i="7"/>
  <c r="I19" i="7"/>
  <c r="I28" i="7"/>
  <c r="I71" i="7"/>
  <c r="I114" i="7"/>
  <c r="I128" i="7"/>
  <c r="I142" i="7"/>
  <c r="I171" i="7"/>
  <c r="I214" i="7"/>
  <c r="I228" i="7"/>
  <c r="I242" i="7"/>
  <c r="I271" i="7"/>
  <c r="I314" i="7"/>
  <c r="I328" i="7"/>
  <c r="I342" i="7"/>
  <c r="I371" i="7"/>
  <c r="I414" i="7"/>
  <c r="I428" i="7"/>
  <c r="I442" i="7"/>
  <c r="I29" i="7"/>
  <c r="I57" i="7"/>
  <c r="I86" i="7"/>
  <c r="I100" i="7"/>
  <c r="I115" i="7"/>
  <c r="I129" i="7"/>
  <c r="I143" i="7"/>
  <c r="I186" i="7"/>
  <c r="I200" i="7"/>
  <c r="I215" i="7"/>
  <c r="I229" i="7"/>
  <c r="I243" i="7"/>
  <c r="I257" i="7"/>
  <c r="I286" i="7"/>
  <c r="I300" i="7"/>
  <c r="I315" i="7"/>
  <c r="I329" i="7"/>
  <c r="I343" i="7"/>
  <c r="I357" i="7"/>
  <c r="I386" i="7"/>
  <c r="I31" i="7"/>
  <c r="I74" i="7"/>
  <c r="I88" i="7"/>
  <c r="I102" i="7"/>
  <c r="I131" i="7"/>
  <c r="I174" i="7"/>
  <c r="I188" i="7"/>
  <c r="I202" i="7"/>
  <c r="I231" i="7"/>
  <c r="I274" i="7"/>
  <c r="I288" i="7"/>
  <c r="I302" i="7"/>
  <c r="I331" i="7"/>
  <c r="I374" i="7"/>
  <c r="I388" i="7"/>
  <c r="I402" i="7"/>
  <c r="I431" i="7"/>
  <c r="I138" i="7"/>
  <c r="I352" i="7"/>
  <c r="I67" i="7"/>
  <c r="I339" i="7"/>
  <c r="I46" i="7"/>
  <c r="I60" i="7"/>
  <c r="I75" i="7"/>
  <c r="I89" i="7"/>
  <c r="I103" i="7"/>
  <c r="I117" i="7"/>
  <c r="I146" i="7"/>
  <c r="I160" i="7"/>
  <c r="I175" i="7"/>
  <c r="I189" i="7"/>
  <c r="I203" i="7"/>
  <c r="I217" i="7"/>
  <c r="I246" i="7"/>
  <c r="I260" i="7"/>
  <c r="I275" i="7"/>
  <c r="I289" i="7"/>
  <c r="I303" i="7"/>
  <c r="I317" i="7"/>
  <c r="I346" i="7"/>
  <c r="I360" i="7"/>
  <c r="I375" i="7"/>
  <c r="I389" i="7"/>
  <c r="I403" i="7"/>
  <c r="I417" i="7"/>
  <c r="I446" i="7"/>
  <c r="I460" i="7"/>
  <c r="I224" i="7"/>
  <c r="I252" i="7"/>
  <c r="I324" i="7"/>
  <c r="I39" i="7"/>
  <c r="I139" i="7"/>
  <c r="I210" i="7"/>
  <c r="I32" i="7"/>
  <c r="I61" i="7"/>
  <c r="I104" i="7"/>
  <c r="I118" i="7"/>
  <c r="I132" i="7"/>
  <c r="I161" i="7"/>
  <c r="I204" i="7"/>
  <c r="I218" i="7"/>
  <c r="I232" i="7"/>
  <c r="I261" i="7"/>
  <c r="I304" i="7"/>
  <c r="I318" i="7"/>
  <c r="I332" i="7"/>
  <c r="I361" i="7"/>
  <c r="I404" i="7"/>
  <c r="I418" i="7"/>
  <c r="I432" i="7"/>
  <c r="I461" i="7"/>
  <c r="I181" i="7"/>
  <c r="I238" i="7"/>
  <c r="I281" i="7"/>
  <c r="I338" i="7"/>
  <c r="I381" i="7"/>
  <c r="I438" i="7"/>
  <c r="I25" i="7"/>
  <c r="I153" i="7"/>
  <c r="I196" i="7"/>
  <c r="I267" i="7"/>
  <c r="I310" i="7"/>
  <c r="I396" i="7"/>
  <c r="I467" i="7"/>
  <c r="I157" i="7"/>
  <c r="I287" i="7"/>
  <c r="I416" i="7"/>
  <c r="I158" i="7"/>
  <c r="I301" i="7"/>
  <c r="I429" i="7"/>
  <c r="I30" i="7"/>
  <c r="I159" i="7"/>
  <c r="I43" i="7"/>
  <c r="I172" i="7"/>
  <c r="I430" i="7"/>
  <c r="I44" i="7"/>
  <c r="I173" i="7"/>
  <c r="I316" i="7"/>
  <c r="I443" i="7"/>
  <c r="I45" i="7"/>
  <c r="I444" i="7"/>
  <c r="I373" i="7"/>
  <c r="I116" i="7"/>
  <c r="I259" i="7"/>
  <c r="I401" i="7"/>
  <c r="I58" i="7"/>
  <c r="I187" i="7"/>
  <c r="I330" i="7"/>
  <c r="I445" i="7"/>
  <c r="I59" i="7"/>
  <c r="I201" i="7"/>
  <c r="I344" i="7"/>
  <c r="I457" i="7"/>
  <c r="I72" i="7"/>
  <c r="I345" i="7"/>
  <c r="I458" i="7"/>
  <c r="I359" i="7"/>
  <c r="I101" i="7"/>
  <c r="I244" i="7"/>
  <c r="I245" i="7"/>
  <c r="I400" i="7"/>
  <c r="I73" i="7"/>
  <c r="I358" i="7"/>
  <c r="I459" i="7"/>
  <c r="I216" i="7"/>
  <c r="I230" i="7"/>
  <c r="I387" i="7"/>
  <c r="I87" i="7"/>
  <c r="I372" i="7"/>
  <c r="I130" i="7"/>
  <c r="I272" i="7"/>
  <c r="I144" i="7"/>
  <c r="I273" i="7"/>
  <c r="I415" i="7"/>
  <c r="I145" i="7"/>
  <c r="I258" i="7"/>
  <c r="L102" i="9" l="1"/>
  <c r="N102" i="9" s="1"/>
  <c r="L37" i="9"/>
  <c r="N37" i="9" s="1"/>
  <c r="L169" i="9"/>
  <c r="N169" i="9" s="1"/>
  <c r="L256" i="9"/>
  <c r="N256" i="9" s="1"/>
  <c r="L340" i="9"/>
  <c r="N340" i="9" s="1"/>
  <c r="L52" i="9"/>
  <c r="N52" i="9" s="1"/>
  <c r="L309" i="9"/>
  <c r="N309" i="9" s="1"/>
  <c r="L69" i="9"/>
  <c r="N69" i="9" s="1"/>
  <c r="L201" i="9"/>
  <c r="N201" i="9" s="1"/>
  <c r="L27" i="9"/>
  <c r="N27" i="9" s="1"/>
  <c r="L431" i="9"/>
  <c r="N431" i="9" s="1"/>
  <c r="L398" i="9"/>
  <c r="N398" i="9" s="1"/>
  <c r="L408" i="9"/>
  <c r="N408" i="9" s="1"/>
  <c r="L119" i="9"/>
  <c r="N119" i="9" s="1"/>
  <c r="L325" i="9"/>
  <c r="N325" i="9" s="1"/>
  <c r="L227" i="9"/>
  <c r="N227" i="9" s="1"/>
  <c r="L116" i="9"/>
  <c r="N116" i="9" s="1"/>
  <c r="L350" i="9"/>
  <c r="N350" i="9" s="1"/>
  <c r="L220" i="9"/>
  <c r="N220" i="9" s="1"/>
  <c r="L225" i="9"/>
  <c r="N225" i="9" s="1"/>
  <c r="L65" i="9"/>
  <c r="N65" i="9" s="1"/>
  <c r="L417" i="9"/>
  <c r="N417" i="9" s="1"/>
  <c r="L426" i="9"/>
  <c r="N426" i="9" s="1"/>
  <c r="L466" i="9"/>
  <c r="N466" i="9" s="1"/>
  <c r="L254" i="9"/>
  <c r="N254" i="9" s="1"/>
  <c r="L232" i="9"/>
  <c r="N232" i="9" s="1"/>
  <c r="L85" i="9"/>
  <c r="N85" i="9" s="1"/>
  <c r="L265" i="9"/>
  <c r="N265" i="9" s="1"/>
  <c r="L404" i="9"/>
  <c r="N404" i="9" s="1"/>
  <c r="L24" i="9"/>
  <c r="N24" i="9" s="1"/>
  <c r="L176" i="9"/>
  <c r="N176" i="9" s="1"/>
  <c r="L173" i="9"/>
  <c r="N173" i="9" s="1"/>
  <c r="L229" i="9"/>
  <c r="N229" i="9" s="1"/>
  <c r="L375" i="9"/>
  <c r="N375" i="9" s="1"/>
  <c r="L182" i="9"/>
  <c r="N182" i="9" s="1"/>
  <c r="L168" i="9"/>
  <c r="N168" i="9" s="1"/>
  <c r="L301" i="9"/>
  <c r="N301" i="9" s="1"/>
  <c r="L381" i="9"/>
  <c r="N381" i="9" s="1"/>
  <c r="L287" i="9"/>
  <c r="N287" i="9" s="1"/>
  <c r="L93" i="9"/>
  <c r="N93" i="9" s="1"/>
  <c r="L296" i="9"/>
  <c r="N296" i="9" s="1"/>
  <c r="L143" i="9"/>
  <c r="N143" i="9" s="1"/>
  <c r="L468" i="9"/>
  <c r="N468" i="9" s="1"/>
  <c r="L285" i="9"/>
  <c r="N285" i="9" s="1"/>
  <c r="L464" i="9"/>
  <c r="N464" i="9" s="1"/>
  <c r="L167" i="9"/>
  <c r="N167" i="9" s="1"/>
  <c r="L457" i="9"/>
  <c r="N457" i="9" s="1"/>
  <c r="L305" i="9"/>
  <c r="N305" i="9" s="1"/>
  <c r="L397" i="9"/>
  <c r="N397" i="9" s="1"/>
  <c r="L445" i="9"/>
  <c r="N445" i="9" s="1"/>
  <c r="L456" i="9"/>
  <c r="N456" i="9" s="1"/>
  <c r="L146" i="9"/>
  <c r="N146" i="9" s="1"/>
  <c r="L111" i="9"/>
  <c r="N111" i="9" s="1"/>
  <c r="L233" i="9"/>
  <c r="N233" i="9" s="1"/>
  <c r="L341" i="9"/>
  <c r="N341" i="9" s="1"/>
  <c r="L242" i="9"/>
  <c r="N242" i="9" s="1"/>
  <c r="L29" i="9"/>
  <c r="N29" i="9" s="1"/>
  <c r="L186" i="9"/>
  <c r="N186" i="9" s="1"/>
  <c r="L175" i="9"/>
  <c r="N175" i="9" s="1"/>
  <c r="L347" i="9"/>
  <c r="N347" i="9" s="1"/>
  <c r="L389" i="9"/>
  <c r="N389" i="9" s="1"/>
  <c r="L303" i="9"/>
  <c r="N303" i="9" s="1"/>
  <c r="L106" i="9"/>
  <c r="N106" i="9" s="1"/>
  <c r="L304" i="9"/>
  <c r="N304" i="9" s="1"/>
  <c r="L191" i="9"/>
  <c r="N191" i="9" s="1"/>
  <c r="L109" i="9"/>
  <c r="N109" i="9" s="1"/>
  <c r="L315" i="9"/>
  <c r="N315" i="9" s="1"/>
  <c r="L178" i="9"/>
  <c r="N178" i="9" s="1"/>
  <c r="L192" i="9"/>
  <c r="N192" i="9" s="1"/>
  <c r="L45" i="9"/>
  <c r="N45" i="9" s="1"/>
  <c r="L399" i="9"/>
  <c r="N399" i="9" s="1"/>
  <c r="L415" i="9"/>
  <c r="N415" i="9" s="1"/>
  <c r="L461" i="9"/>
  <c r="N461" i="9" s="1"/>
  <c r="L234" i="9"/>
  <c r="N234" i="9" s="1"/>
  <c r="L77" i="9"/>
  <c r="N77" i="9" s="1"/>
  <c r="L391" i="9"/>
  <c r="N391" i="9" s="1"/>
  <c r="L48" i="9"/>
  <c r="N48" i="9" s="1"/>
  <c r="L115" i="9"/>
  <c r="N115" i="9" s="1"/>
  <c r="L43" i="9"/>
  <c r="N43" i="9" s="1"/>
  <c r="L164" i="9"/>
  <c r="N164" i="9" s="1"/>
  <c r="L97" i="9"/>
  <c r="N97" i="9" s="1"/>
  <c r="L20" i="9"/>
  <c r="N20" i="9" s="1"/>
  <c r="L416" i="9"/>
  <c r="N416" i="9" s="1"/>
  <c r="L76" i="9"/>
  <c r="N76" i="9" s="1"/>
  <c r="L449" i="9"/>
  <c r="N449" i="9" s="1"/>
  <c r="L174" i="9"/>
  <c r="N174" i="9" s="1"/>
  <c r="L371" i="9"/>
  <c r="N371" i="9" s="1"/>
  <c r="L355" i="9"/>
  <c r="N355" i="9" s="1"/>
  <c r="L157" i="9"/>
  <c r="N157" i="9" s="1"/>
  <c r="L438" i="9"/>
  <c r="N438" i="9" s="1"/>
  <c r="L237" i="9"/>
  <c r="N237" i="9" s="1"/>
  <c r="L289" i="9"/>
  <c r="N289" i="9" s="1"/>
  <c r="L105" i="9"/>
  <c r="N105" i="9" s="1"/>
  <c r="L451" i="9"/>
  <c r="N451" i="9" s="1"/>
  <c r="L469" i="9"/>
  <c r="N469" i="9" s="1"/>
  <c r="L293" i="9"/>
  <c r="N293" i="9" s="1"/>
  <c r="L294" i="9"/>
  <c r="N294" i="9" s="1"/>
  <c r="L73" i="9"/>
  <c r="N73" i="9" s="1"/>
  <c r="L23" i="9"/>
  <c r="N23" i="9" s="1"/>
  <c r="L51" i="9"/>
  <c r="N51" i="9" s="1"/>
  <c r="L122" i="9"/>
  <c r="N122" i="9" s="1"/>
  <c r="L72" i="9"/>
  <c r="N72" i="9" s="1"/>
  <c r="L209" i="9"/>
  <c r="N209" i="9" s="1"/>
  <c r="L117" i="9"/>
  <c r="N117" i="9" s="1"/>
  <c r="L41" i="9"/>
  <c r="N41" i="9" s="1"/>
  <c r="L458" i="9"/>
  <c r="N458" i="9" s="1"/>
  <c r="L84" i="9"/>
  <c r="N84" i="9" s="1"/>
  <c r="N19" i="9"/>
  <c r="L188" i="9"/>
  <c r="N188" i="9" s="1"/>
  <c r="L32" i="9"/>
  <c r="N32" i="9" s="1"/>
  <c r="L367" i="9"/>
  <c r="N367" i="9" s="1"/>
  <c r="L172" i="9"/>
  <c r="N172" i="9" s="1"/>
  <c r="L249" i="9"/>
  <c r="N249" i="9" s="1"/>
  <c r="L247" i="9"/>
  <c r="N247" i="9" s="1"/>
  <c r="L357" i="9"/>
  <c r="N357" i="9" s="1"/>
  <c r="L125" i="9"/>
  <c r="N125" i="9" s="1"/>
  <c r="L463" i="9"/>
  <c r="N463" i="9" s="1"/>
  <c r="L410" i="9"/>
  <c r="N410" i="9" s="1"/>
  <c r="L300" i="9"/>
  <c r="N300" i="9" s="1"/>
  <c r="L314" i="9"/>
  <c r="N314" i="9" s="1"/>
  <c r="K15" i="9"/>
  <c r="K16" i="9" s="1"/>
  <c r="K14" i="9"/>
  <c r="L89" i="9"/>
  <c r="N89" i="9" s="1"/>
  <c r="L25" i="9"/>
  <c r="N25" i="9" s="1"/>
  <c r="L387" i="9"/>
  <c r="N387" i="9" s="1"/>
  <c r="L334" i="9"/>
  <c r="N334" i="9" s="1"/>
  <c r="L361" i="9"/>
  <c r="N361" i="9" s="1"/>
  <c r="L82" i="9"/>
  <c r="N82" i="9" s="1"/>
  <c r="L390" i="9"/>
  <c r="N390" i="9" s="1"/>
  <c r="L330" i="9"/>
  <c r="N330" i="9" s="1"/>
  <c r="L425" i="9"/>
  <c r="N425" i="9" s="1"/>
  <c r="L194" i="9"/>
  <c r="N194" i="9" s="1"/>
  <c r="L156" i="9"/>
  <c r="N156" i="9" s="1"/>
  <c r="L228" i="9"/>
  <c r="N228" i="9" s="1"/>
  <c r="L386" i="9"/>
  <c r="N386" i="9" s="1"/>
  <c r="L311" i="9"/>
  <c r="N311" i="9" s="1"/>
  <c r="L189" i="9"/>
  <c r="N189" i="9" s="1"/>
  <c r="L195" i="9"/>
  <c r="N195" i="9" s="1"/>
  <c r="L75" i="9"/>
  <c r="N75" i="9" s="1"/>
  <c r="L383" i="9"/>
  <c r="N383" i="9" s="1"/>
  <c r="L299" i="9"/>
  <c r="N299" i="9" s="1"/>
  <c r="L373" i="9"/>
  <c r="N373" i="9" s="1"/>
  <c r="L450" i="9"/>
  <c r="N450" i="9" s="1"/>
  <c r="L190" i="9"/>
  <c r="N190" i="9" s="1"/>
  <c r="L221" i="9"/>
  <c r="N221" i="9" s="1"/>
  <c r="L258" i="9"/>
  <c r="N258" i="9" s="1"/>
  <c r="L395" i="9"/>
  <c r="N395" i="9" s="1"/>
  <c r="L394" i="9"/>
  <c r="N394" i="9" s="1"/>
  <c r="L132" i="9"/>
  <c r="N132" i="9" s="1"/>
  <c r="L123" i="9"/>
  <c r="N123" i="9" s="1"/>
  <c r="L267" i="9"/>
  <c r="N267" i="9" s="1"/>
  <c r="L185" i="9"/>
  <c r="N185" i="9" s="1"/>
  <c r="L219" i="9"/>
  <c r="N219" i="9" s="1"/>
  <c r="L239" i="9"/>
  <c r="N239" i="9" s="1"/>
  <c r="L131" i="9"/>
  <c r="N131" i="9" s="1"/>
  <c r="L275" i="9"/>
  <c r="N275" i="9" s="1"/>
  <c r="L205" i="9"/>
  <c r="N205" i="9" s="1"/>
  <c r="L354" i="9"/>
  <c r="N354" i="9" s="1"/>
  <c r="L284" i="9"/>
  <c r="N284" i="9" s="1"/>
  <c r="L101" i="9"/>
  <c r="N101" i="9" s="1"/>
  <c r="L351" i="9"/>
  <c r="N351" i="9" s="1"/>
  <c r="L407" i="9"/>
  <c r="N407" i="9" s="1"/>
  <c r="L42" i="9"/>
  <c r="N42" i="9" s="1"/>
  <c r="L63" i="9"/>
  <c r="N63" i="9" s="1"/>
  <c r="L243" i="9"/>
  <c r="N243" i="9" s="1"/>
  <c r="L274" i="9"/>
  <c r="N274" i="9" s="1"/>
  <c r="E14" i="9"/>
  <c r="E15" i="9"/>
  <c r="E16" i="9" s="1"/>
  <c r="L141" i="9"/>
  <c r="N141" i="9" s="1"/>
  <c r="L313" i="9"/>
  <c r="N313" i="9" s="1"/>
  <c r="L244" i="9"/>
  <c r="N244" i="9" s="1"/>
  <c r="L337" i="9"/>
  <c r="N337" i="9" s="1"/>
  <c r="L181" i="9"/>
  <c r="N181" i="9" s="1"/>
  <c r="L166" i="9"/>
  <c r="N166" i="9" s="1"/>
  <c r="L71" i="9"/>
  <c r="N71" i="9" s="1"/>
  <c r="L196" i="9"/>
  <c r="N196" i="9" s="1"/>
  <c r="L57" i="9"/>
  <c r="N57" i="9" s="1"/>
  <c r="L377" i="9"/>
  <c r="N377" i="9" s="1"/>
  <c r="L319" i="9"/>
  <c r="N319" i="9" s="1"/>
  <c r="L380" i="9"/>
  <c r="N380" i="9" s="1"/>
  <c r="L422" i="9"/>
  <c r="N422" i="9" s="1"/>
  <c r="L298" i="9"/>
  <c r="N298" i="9" s="1"/>
  <c r="L161" i="9"/>
  <c r="N161" i="9" s="1"/>
  <c r="L333" i="9"/>
  <c r="N333" i="9" s="1"/>
  <c r="L213" i="9"/>
  <c r="N213" i="9" s="1"/>
  <c r="L453" i="9"/>
  <c r="N453" i="9" s="1"/>
  <c r="L177" i="9"/>
  <c r="N177" i="9" s="1"/>
  <c r="L104" i="9"/>
  <c r="N104" i="9" s="1"/>
  <c r="L255" i="9"/>
  <c r="N255" i="9" s="1"/>
  <c r="L240" i="9"/>
  <c r="N240" i="9" s="1"/>
  <c r="L288" i="9"/>
  <c r="N288" i="9" s="1"/>
  <c r="L414" i="9"/>
  <c r="N414" i="9" s="1"/>
  <c r="L455" i="9"/>
  <c r="N455" i="9" s="1"/>
  <c r="L282" i="9"/>
  <c r="N282" i="9" s="1"/>
  <c r="L462" i="9"/>
  <c r="N462" i="9" s="1"/>
  <c r="L295" i="9"/>
  <c r="N295" i="9" s="1"/>
  <c r="L204" i="9"/>
  <c r="N204" i="9" s="1"/>
  <c r="L444" i="9"/>
  <c r="N444" i="9" s="1"/>
  <c r="L253" i="9"/>
  <c r="N253" i="9" s="1"/>
  <c r="L268" i="9"/>
  <c r="N268" i="9" s="1"/>
  <c r="L353" i="9"/>
  <c r="N353" i="9" s="1"/>
  <c r="L401" i="9"/>
  <c r="N401" i="9" s="1"/>
  <c r="L60" i="9"/>
  <c r="N60" i="9" s="1"/>
  <c r="L363" i="9"/>
  <c r="N363" i="9" s="1"/>
  <c r="L297" i="9"/>
  <c r="N297" i="9" s="1"/>
  <c r="L46" i="9"/>
  <c r="N46" i="9" s="1"/>
  <c r="L412" i="9"/>
  <c r="N412" i="9" s="1"/>
  <c r="L114" i="9"/>
  <c r="N114" i="9" s="1"/>
  <c r="L441" i="9"/>
  <c r="N441" i="9" s="1"/>
  <c r="L223" i="9"/>
  <c r="N223" i="9" s="1"/>
  <c r="L246" i="9"/>
  <c r="N246" i="9" s="1"/>
  <c r="L329" i="9"/>
  <c r="N329" i="9" s="1"/>
  <c r="L67" i="9"/>
  <c r="N67" i="9" s="1"/>
  <c r="L396" i="9"/>
  <c r="N396" i="9" s="1"/>
  <c r="L385" i="9"/>
  <c r="N385" i="9" s="1"/>
  <c r="L129" i="9"/>
  <c r="N129" i="9" s="1"/>
  <c r="L424" i="9"/>
  <c r="N424" i="9" s="1"/>
  <c r="L338" i="9"/>
  <c r="N338" i="9" s="1"/>
  <c r="L364" i="9"/>
  <c r="N364" i="9" s="1"/>
  <c r="L286" i="9"/>
  <c r="N286" i="9" s="1"/>
  <c r="L352" i="9"/>
  <c r="N352" i="9" s="1"/>
  <c r="L151" i="9"/>
  <c r="N151" i="9" s="1"/>
  <c r="L211" i="9"/>
  <c r="N211" i="9" s="1"/>
  <c r="L165" i="9"/>
  <c r="N165" i="9" s="1"/>
  <c r="L126" i="9"/>
  <c r="N126" i="9" s="1"/>
  <c r="L103" i="9"/>
  <c r="N103" i="9" s="1"/>
  <c r="L183" i="9"/>
  <c r="N183" i="9" s="1"/>
  <c r="L215" i="9"/>
  <c r="N215" i="9" s="1"/>
  <c r="L308" i="9"/>
  <c r="N308" i="9" s="1"/>
  <c r="L216" i="9"/>
  <c r="N216" i="9" s="1"/>
  <c r="L384" i="9"/>
  <c r="N384" i="9" s="1"/>
  <c r="L207" i="9"/>
  <c r="N207" i="9" s="1"/>
  <c r="L382" i="9"/>
  <c r="N382" i="9" s="1"/>
  <c r="L171" i="9"/>
  <c r="N171" i="9" s="1"/>
  <c r="L405" i="9"/>
  <c r="N405" i="9" s="1"/>
  <c r="L448" i="9"/>
  <c r="N448" i="9" s="1"/>
  <c r="L21" i="9"/>
  <c r="N21" i="9" s="1"/>
  <c r="L306" i="9"/>
  <c r="N306" i="9" s="1"/>
  <c r="L140" i="9"/>
  <c r="N140" i="9" s="1"/>
  <c r="L332" i="9"/>
  <c r="N332" i="9" s="1"/>
  <c r="L61" i="9"/>
  <c r="N61" i="9" s="1"/>
  <c r="L310" i="9"/>
  <c r="N310" i="9" s="1"/>
  <c r="L231" i="9"/>
  <c r="N231" i="9" s="1"/>
  <c r="L316" i="9"/>
  <c r="N316" i="9" s="1"/>
  <c r="L95" i="9"/>
  <c r="N95" i="9" s="1"/>
  <c r="L50" i="9"/>
  <c r="N50" i="9" s="1"/>
  <c r="L245" i="9"/>
  <c r="N245" i="9" s="1"/>
  <c r="L236" i="9"/>
  <c r="N236" i="9" s="1"/>
  <c r="L326" i="9"/>
  <c r="N326" i="9" s="1"/>
  <c r="L328" i="9"/>
  <c r="N328" i="9" s="1"/>
  <c r="L92" i="9"/>
  <c r="N92" i="9" s="1"/>
  <c r="L53" i="9"/>
  <c r="N53" i="9" s="1"/>
  <c r="L358" i="9"/>
  <c r="N358" i="9" s="1"/>
  <c r="L346" i="9"/>
  <c r="N346" i="9" s="1"/>
  <c r="L31" i="9"/>
  <c r="N31" i="9" s="1"/>
  <c r="L74" i="9"/>
  <c r="N74" i="9" s="1"/>
  <c r="L118" i="9"/>
  <c r="N118" i="9" s="1"/>
  <c r="L139" i="9"/>
  <c r="N139" i="9" s="1"/>
  <c r="L62" i="9"/>
  <c r="N62" i="9" s="1"/>
  <c r="L197" i="9"/>
  <c r="N197" i="9" s="1"/>
  <c r="L56" i="9"/>
  <c r="N56" i="9" s="1"/>
  <c r="L280" i="9"/>
  <c r="N280" i="9" s="1"/>
  <c r="L222" i="9"/>
  <c r="N222" i="9" s="1"/>
  <c r="L459" i="9"/>
  <c r="N459" i="9" s="1"/>
  <c r="L366" i="9"/>
  <c r="N366" i="9" s="1"/>
  <c r="L148" i="9"/>
  <c r="N148" i="9" s="1"/>
  <c r="L44" i="9"/>
  <c r="N44" i="9" s="1"/>
  <c r="L257" i="9"/>
  <c r="N257" i="9" s="1"/>
  <c r="L331" i="9"/>
  <c r="N331" i="9" s="1"/>
  <c r="L345" i="9"/>
  <c r="N345" i="9" s="1"/>
  <c r="L87" i="9"/>
  <c r="N87" i="9" s="1"/>
  <c r="L343" i="9"/>
  <c r="N343" i="9" s="1"/>
  <c r="L443" i="9"/>
  <c r="N443" i="9" s="1"/>
  <c r="L359" i="9"/>
  <c r="N359" i="9" s="1"/>
  <c r="L409" i="9"/>
  <c r="N409" i="9" s="1"/>
  <c r="L427" i="9"/>
  <c r="N427" i="9" s="1"/>
  <c r="L66" i="9"/>
  <c r="N66" i="9" s="1"/>
  <c r="L86" i="9"/>
  <c r="N86" i="9" s="1"/>
  <c r="L423" i="9"/>
  <c r="N423" i="9" s="1"/>
  <c r="L121" i="9"/>
  <c r="N121" i="9" s="1"/>
  <c r="L452" i="9"/>
  <c r="N452" i="9" s="1"/>
  <c r="L99" i="9"/>
  <c r="N99" i="9" s="1"/>
  <c r="L39" i="9"/>
  <c r="N39" i="9" s="1"/>
  <c r="L144" i="9"/>
  <c r="N144" i="9" s="1"/>
  <c r="L58" i="9"/>
  <c r="N58" i="9" s="1"/>
  <c r="L155" i="9"/>
  <c r="N155" i="9" s="1"/>
  <c r="L136" i="9"/>
  <c r="N136" i="9" s="1"/>
  <c r="L365" i="9"/>
  <c r="N365" i="9" s="1"/>
  <c r="L321" i="9"/>
  <c r="N321" i="9" s="1"/>
  <c r="L406" i="9"/>
  <c r="N406" i="9" s="1"/>
  <c r="L163" i="9"/>
  <c r="N163" i="9" s="1"/>
  <c r="L307" i="9"/>
  <c r="N307" i="9" s="1"/>
  <c r="L78" i="9"/>
  <c r="N78" i="9" s="1"/>
  <c r="L30" i="9"/>
  <c r="N30" i="9" s="1"/>
  <c r="L133" i="9"/>
  <c r="N133" i="9" s="1"/>
  <c r="L260" i="9"/>
  <c r="N260" i="9" s="1"/>
  <c r="L434" i="9"/>
  <c r="N434" i="9" s="1"/>
  <c r="L36" i="9"/>
  <c r="N36" i="9" s="1"/>
  <c r="L38" i="9"/>
  <c r="N38" i="9" s="1"/>
  <c r="L179" i="9"/>
  <c r="N179" i="9" s="1"/>
  <c r="L224" i="9"/>
  <c r="N224" i="9" s="1"/>
  <c r="L281" i="9"/>
  <c r="N281" i="9" s="1"/>
  <c r="L454" i="9"/>
  <c r="N454" i="9" s="1"/>
  <c r="L113" i="9"/>
  <c r="N113" i="9" s="1"/>
  <c r="L88" i="9"/>
  <c r="N88" i="9" s="1"/>
  <c r="L322" i="9"/>
  <c r="N322" i="9" s="1"/>
  <c r="L202" i="9"/>
  <c r="N202" i="9" s="1"/>
  <c r="L40" i="9"/>
  <c r="N40" i="9" s="1"/>
  <c r="L356" i="9"/>
  <c r="N356" i="9" s="1"/>
  <c r="L392" i="9"/>
  <c r="N392" i="9" s="1"/>
  <c r="L47" i="9"/>
  <c r="N47" i="9" s="1"/>
  <c r="L440" i="9"/>
  <c r="N440" i="9" s="1"/>
  <c r="L33" i="9"/>
  <c r="N33" i="9" s="1"/>
  <c r="L335" i="9"/>
  <c r="N335" i="9" s="1"/>
  <c r="L64" i="9"/>
  <c r="N64" i="9" s="1"/>
  <c r="L81" i="9"/>
  <c r="N81" i="9" s="1"/>
  <c r="L152" i="9"/>
  <c r="N152" i="9" s="1"/>
  <c r="L149" i="9"/>
  <c r="N149" i="9" s="1"/>
  <c r="L79" i="9"/>
  <c r="N79" i="9" s="1"/>
  <c r="L35" i="9"/>
  <c r="N35" i="9" s="1"/>
  <c r="L90" i="9"/>
  <c r="N90" i="9" s="1"/>
  <c r="L320" i="9"/>
  <c r="N320" i="9" s="1"/>
  <c r="L278" i="9"/>
  <c r="N278" i="9" s="1"/>
  <c r="L210" i="9"/>
  <c r="N210" i="9" s="1"/>
  <c r="L370" i="9"/>
  <c r="N370" i="9" s="1"/>
  <c r="L158" i="9"/>
  <c r="N158" i="9" s="1"/>
  <c r="L49" i="9"/>
  <c r="N49" i="9" s="1"/>
  <c r="L349" i="9"/>
  <c r="N349" i="9" s="1"/>
  <c r="L413" i="9"/>
  <c r="N413" i="9" s="1"/>
  <c r="L378" i="9"/>
  <c r="N378" i="9" s="1"/>
  <c r="L107" i="9"/>
  <c r="N107" i="9" s="1"/>
  <c r="L360" i="9"/>
  <c r="N360" i="9" s="1"/>
  <c r="L465" i="9"/>
  <c r="N465" i="9" s="1"/>
  <c r="L379" i="9"/>
  <c r="N379" i="9" s="1"/>
  <c r="L419" i="9"/>
  <c r="N419" i="9" s="1"/>
  <c r="L447" i="9"/>
  <c r="N447" i="9" s="1"/>
  <c r="L318" i="9"/>
  <c r="N318" i="9" s="1"/>
  <c r="L226" i="9"/>
  <c r="N226" i="9" s="1"/>
  <c r="L187" i="9"/>
  <c r="N187" i="9" s="1"/>
  <c r="L96" i="9"/>
  <c r="N96" i="9" s="1"/>
  <c r="L238" i="9"/>
  <c r="N238" i="9" s="1"/>
  <c r="L91" i="9"/>
  <c r="N91" i="9" s="1"/>
  <c r="L312" i="9"/>
  <c r="N312" i="9" s="1"/>
  <c r="L68" i="9"/>
  <c r="N68" i="9" s="1"/>
  <c r="L442" i="9"/>
  <c r="N442" i="9" s="1"/>
  <c r="L324" i="9"/>
  <c r="N324" i="9" s="1"/>
  <c r="L342" i="9"/>
  <c r="N342" i="9" s="1"/>
  <c r="L218" i="9"/>
  <c r="N218" i="9" s="1"/>
  <c r="L259" i="9"/>
  <c r="N259" i="9" s="1"/>
  <c r="L54" i="9"/>
  <c r="N54" i="9" s="1"/>
  <c r="L250" i="9"/>
  <c r="N250" i="9" s="1"/>
  <c r="L277" i="9"/>
  <c r="N277" i="9" s="1"/>
  <c r="L110" i="9"/>
  <c r="N110" i="9" s="1"/>
  <c r="L80" i="9"/>
  <c r="N80" i="9" s="1"/>
  <c r="L411" i="9"/>
  <c r="N411" i="9" s="1"/>
  <c r="L400" i="9"/>
  <c r="N400" i="9" s="1"/>
  <c r="L212" i="9"/>
  <c r="N212" i="9" s="1"/>
  <c r="L22" i="9"/>
  <c r="N22" i="9" s="1"/>
  <c r="L193" i="9"/>
  <c r="N193" i="9" s="1"/>
  <c r="L150" i="9"/>
  <c r="N150" i="9" s="1"/>
  <c r="L418" i="9"/>
  <c r="N418" i="9" s="1"/>
  <c r="L420" i="9"/>
  <c r="N420" i="9" s="1"/>
  <c r="L55" i="9"/>
  <c r="N55" i="9" s="1"/>
  <c r="L94" i="9"/>
  <c r="N94" i="9" s="1"/>
  <c r="L98" i="9"/>
  <c r="N98" i="9" s="1"/>
  <c r="L283" i="9"/>
  <c r="N283" i="9" s="1"/>
  <c r="L327" i="9"/>
  <c r="N327" i="9" s="1"/>
  <c r="L362" i="9"/>
  <c r="N362" i="9" s="1"/>
  <c r="L112" i="9"/>
  <c r="N112" i="9" s="1"/>
  <c r="L430" i="9"/>
  <c r="N430" i="9" s="1"/>
  <c r="L403" i="9"/>
  <c r="N403" i="9" s="1"/>
  <c r="L460" i="9"/>
  <c r="N460" i="9" s="1"/>
  <c r="L138" i="9"/>
  <c r="N138" i="9" s="1"/>
  <c r="L128" i="9"/>
  <c r="N128" i="9" s="1"/>
  <c r="L159" i="9"/>
  <c r="N159" i="9" s="1"/>
  <c r="L184" i="9"/>
  <c r="N184" i="9" s="1"/>
  <c r="L153" i="9"/>
  <c r="N153" i="9" s="1"/>
  <c r="L137" i="9"/>
  <c r="N137" i="9" s="1"/>
  <c r="L100" i="9"/>
  <c r="N100" i="9" s="1"/>
  <c r="L439" i="9"/>
  <c r="N439" i="9" s="1"/>
  <c r="L290" i="9"/>
  <c r="N290" i="9" s="1"/>
  <c r="L248" i="9"/>
  <c r="N248" i="9" s="1"/>
  <c r="L34" i="9"/>
  <c r="N34" i="9" s="1"/>
  <c r="L230" i="9"/>
  <c r="N230" i="9" s="1"/>
  <c r="L70" i="9"/>
  <c r="N70" i="9" s="1"/>
  <c r="L372" i="9"/>
  <c r="N372" i="9" s="1"/>
  <c r="L264" i="9"/>
  <c r="N264" i="9" s="1"/>
  <c r="L421" i="9"/>
  <c r="N421" i="9" s="1"/>
  <c r="L127" i="9"/>
  <c r="N127" i="9" s="1"/>
  <c r="L376" i="9"/>
  <c r="N376" i="9" s="1"/>
  <c r="L261" i="9"/>
  <c r="N261" i="9" s="1"/>
  <c r="L402" i="9"/>
  <c r="N402" i="9" s="1"/>
  <c r="L429" i="9"/>
  <c r="N429" i="9" s="1"/>
  <c r="L467" i="9"/>
  <c r="N467" i="9" s="1"/>
  <c r="L108" i="9"/>
  <c r="N108" i="9" s="1"/>
  <c r="L134" i="9"/>
  <c r="N134" i="9" s="1"/>
  <c r="L388" i="9"/>
  <c r="N388" i="9" s="1"/>
  <c r="L302" i="9"/>
  <c r="N302" i="9" s="1"/>
  <c r="L145" i="9"/>
  <c r="N145" i="9" s="1"/>
  <c r="L323" i="9"/>
  <c r="N323" i="9" s="1"/>
  <c r="L135" i="9"/>
  <c r="N135" i="9" s="1"/>
  <c r="L83" i="9"/>
  <c r="N83" i="9" s="1"/>
  <c r="L203" i="9"/>
  <c r="N203" i="9" s="1"/>
  <c r="L206" i="9"/>
  <c r="N206" i="9" s="1"/>
  <c r="L317" i="9"/>
  <c r="N317" i="9" s="1"/>
  <c r="L291" i="9"/>
  <c r="N291" i="9" s="1"/>
  <c r="L214" i="9"/>
  <c r="N214" i="9" s="1"/>
  <c r="L251" i="9"/>
  <c r="N251" i="9" s="1"/>
  <c r="L374" i="9"/>
  <c r="N374" i="9" s="1"/>
  <c r="L142" i="9"/>
  <c r="N142" i="9" s="1"/>
  <c r="L180" i="9"/>
  <c r="N180" i="9" s="1"/>
  <c r="L292" i="9"/>
  <c r="N292" i="9" s="1"/>
  <c r="L433" i="9"/>
  <c r="N433" i="9" s="1"/>
  <c r="L198" i="9"/>
  <c r="N198" i="9" s="1"/>
  <c r="L369" i="9"/>
  <c r="N369" i="9" s="1"/>
  <c r="L241" i="9"/>
  <c r="N241" i="9" s="1"/>
  <c r="L208" i="9"/>
  <c r="N208" i="9" s="1"/>
  <c r="L435" i="9"/>
  <c r="N435" i="9" s="1"/>
  <c r="L252" i="9"/>
  <c r="N252" i="9" s="1"/>
  <c r="L336" i="9"/>
  <c r="N336" i="9" s="1"/>
  <c r="L263" i="9"/>
  <c r="N263" i="9" s="1"/>
  <c r="L262" i="9"/>
  <c r="N262" i="9" s="1"/>
  <c r="L276" i="9"/>
  <c r="N276" i="9" s="1"/>
  <c r="L26" i="9"/>
  <c r="N26" i="9" s="1"/>
  <c r="L271" i="9"/>
  <c r="N271" i="9" s="1"/>
  <c r="L270" i="9"/>
  <c r="N270" i="9" s="1"/>
  <c r="L339" i="9"/>
  <c r="N339" i="9" s="1"/>
  <c r="L28" i="9"/>
  <c r="N28" i="9" s="1"/>
  <c r="L235" i="9"/>
  <c r="N235" i="9" s="1"/>
  <c r="L348" i="9"/>
  <c r="N348" i="9" s="1"/>
  <c r="L200" i="9"/>
  <c r="N200" i="9" s="1"/>
  <c r="L368" i="9"/>
  <c r="N368" i="9" s="1"/>
  <c r="L124" i="9"/>
  <c r="N124" i="9" s="1"/>
  <c r="L217" i="9"/>
  <c r="N217" i="9" s="1"/>
  <c r="L162" i="9"/>
  <c r="N162" i="9" s="1"/>
  <c r="L170" i="9"/>
  <c r="N170" i="9" s="1"/>
  <c r="L199" i="9"/>
  <c r="N199" i="9" s="1"/>
  <c r="L160" i="9"/>
  <c r="N160" i="9" s="1"/>
  <c r="L154" i="9"/>
  <c r="N154" i="9" s="1"/>
  <c r="L120" i="9"/>
  <c r="N120" i="9" s="1"/>
  <c r="L266" i="9"/>
  <c r="N266" i="9" s="1"/>
  <c r="L344" i="9"/>
  <c r="N344" i="9" s="1"/>
  <c r="L279" i="9"/>
  <c r="N279" i="9" s="1"/>
  <c r="L59" i="9"/>
  <c r="N59" i="9" s="1"/>
  <c r="L269" i="9"/>
  <c r="N269" i="9" s="1"/>
  <c r="L130" i="9"/>
  <c r="N130" i="9" s="1"/>
  <c r="L437" i="9"/>
  <c r="N437" i="9" s="1"/>
  <c r="L272" i="9"/>
  <c r="N272" i="9" s="1"/>
  <c r="L428" i="9"/>
  <c r="N428" i="9" s="1"/>
  <c r="L147" i="9"/>
  <c r="N147" i="9" s="1"/>
  <c r="L393" i="9"/>
  <c r="N393" i="9" s="1"/>
  <c r="L273" i="9"/>
  <c r="N273" i="9" s="1"/>
  <c r="L446" i="9"/>
  <c r="N446" i="9" s="1"/>
  <c r="L432" i="9"/>
  <c r="N432" i="9" s="1"/>
  <c r="L436" i="9"/>
  <c r="N436" i="9" s="1"/>
  <c r="E14" i="8"/>
  <c r="K15" i="7"/>
  <c r="K16" i="7" s="1"/>
  <c r="K14" i="7"/>
  <c r="J24" i="7"/>
  <c r="J222" i="7"/>
  <c r="J282" i="7"/>
  <c r="J137" i="7"/>
  <c r="J215" i="7"/>
  <c r="J144" i="7"/>
  <c r="J357" i="7"/>
  <c r="J178" i="7"/>
  <c r="J284" i="7"/>
  <c r="J38" i="7"/>
  <c r="J121" i="7"/>
  <c r="J140" i="7"/>
  <c r="J199" i="7"/>
  <c r="J73" i="7"/>
  <c r="J291" i="7"/>
  <c r="J234" i="7"/>
  <c r="J132" i="7"/>
  <c r="J130" i="7"/>
  <c r="J268" i="7"/>
  <c r="J468" i="7"/>
  <c r="J387" i="7"/>
  <c r="J333" i="7"/>
  <c r="J246" i="7"/>
  <c r="J165" i="7"/>
  <c r="J271" i="7"/>
  <c r="J92" i="7"/>
  <c r="J110" i="7"/>
  <c r="J448" i="7"/>
  <c r="J367" i="7"/>
  <c r="J449" i="7"/>
  <c r="J226" i="7"/>
  <c r="J28" i="7"/>
  <c r="J347" i="7"/>
  <c r="J206" i="7"/>
  <c r="J105" i="7"/>
  <c r="J438" i="7"/>
  <c r="J54" i="7"/>
  <c r="J109" i="7"/>
  <c r="J322" i="7"/>
  <c r="J365" i="7"/>
  <c r="J295" i="7"/>
  <c r="J460" i="7"/>
  <c r="J99" i="7"/>
  <c r="J34" i="7"/>
  <c r="J368" i="7"/>
  <c r="J164" i="7"/>
  <c r="J20" i="7"/>
  <c r="J454" i="7"/>
  <c r="J45" i="7"/>
  <c r="J423" i="7"/>
  <c r="J59" i="7"/>
  <c r="J308" i="7"/>
  <c r="J362" i="7"/>
  <c r="J356" i="7"/>
  <c r="J400" i="7"/>
  <c r="J193" i="7"/>
  <c r="J288" i="7"/>
  <c r="J156" i="7"/>
  <c r="J58" i="7"/>
  <c r="J33" i="7"/>
  <c r="J350" i="7"/>
  <c r="J66" i="7"/>
  <c r="J417" i="7"/>
  <c r="J355" i="7"/>
  <c r="J379" i="7"/>
  <c r="J273" i="7"/>
  <c r="J342" i="7"/>
  <c r="J300" i="7"/>
  <c r="J290" i="7"/>
  <c r="J435" i="7"/>
  <c r="J229" i="7"/>
  <c r="J98" i="7"/>
  <c r="J74" i="7"/>
  <c r="J296" i="7"/>
  <c r="J240" i="7"/>
  <c r="J149" i="7"/>
  <c r="J136" i="7"/>
  <c r="J354" i="7"/>
  <c r="J442" i="7"/>
  <c r="J163" i="7"/>
  <c r="J464" i="7"/>
  <c r="J425" i="7"/>
  <c r="J95" i="7"/>
  <c r="J302" i="7"/>
  <c r="J62" i="7"/>
  <c r="J235" i="7"/>
  <c r="J441" i="7"/>
  <c r="J81" i="7"/>
  <c r="J120" i="7"/>
  <c r="J179" i="7"/>
  <c r="J452" i="7"/>
  <c r="J194" i="7"/>
  <c r="J88" i="7"/>
  <c r="J145" i="7"/>
  <c r="J186" i="7"/>
  <c r="J278" i="7"/>
  <c r="J57" i="7"/>
  <c r="J119" i="7"/>
  <c r="J450" i="7"/>
  <c r="J307" i="7"/>
  <c r="J155" i="7"/>
  <c r="J201" i="7"/>
  <c r="J191" i="7"/>
  <c r="J430" i="7"/>
  <c r="J287" i="7"/>
  <c r="J65" i="7"/>
  <c r="J115" i="7"/>
  <c r="J236" i="7"/>
  <c r="J101" i="7"/>
  <c r="J232" i="7"/>
  <c r="J410" i="7"/>
  <c r="J267" i="7"/>
  <c r="J96" i="7"/>
  <c r="J336" i="7"/>
  <c r="J151" i="7"/>
  <c r="J153" i="7"/>
  <c r="J128" i="7"/>
  <c r="J275" i="7"/>
  <c r="J202" i="7"/>
  <c r="J461" i="7"/>
  <c r="J152" i="7"/>
  <c r="J429" i="7"/>
  <c r="J68" i="7"/>
  <c r="J384" i="7"/>
  <c r="J421" i="7"/>
  <c r="J112" i="7"/>
  <c r="J393" i="7"/>
  <c r="J207" i="7"/>
  <c r="J416" i="7"/>
  <c r="J183" i="7"/>
  <c r="J320" i="7"/>
  <c r="J334" i="7"/>
  <c r="J310" i="7"/>
  <c r="J309" i="7"/>
  <c r="J167" i="7"/>
  <c r="J415" i="7"/>
  <c r="J359" i="7"/>
  <c r="J432" i="7"/>
  <c r="J147" i="7"/>
  <c r="J196" i="7"/>
  <c r="J214" i="7"/>
  <c r="J127" i="7"/>
  <c r="J189" i="7"/>
  <c r="J283" i="7"/>
  <c r="J433" i="7"/>
  <c r="J265" i="7"/>
  <c r="J83" i="7"/>
  <c r="J221" i="7"/>
  <c r="J129" i="7"/>
  <c r="J175" i="7"/>
  <c r="J36" i="7"/>
  <c r="J255" i="7"/>
  <c r="J204" i="7"/>
  <c r="J23" i="7"/>
  <c r="J243" i="7"/>
  <c r="J444" i="7"/>
  <c r="J176" i="7"/>
  <c r="J401" i="7"/>
  <c r="J61" i="7"/>
  <c r="J100" i="7"/>
  <c r="J159" i="7"/>
  <c r="J392" i="7"/>
  <c r="J251" i="7"/>
  <c r="J134" i="7"/>
  <c r="J52" i="7"/>
  <c r="J90" i="7"/>
  <c r="J428" i="7"/>
  <c r="J329" i="7"/>
  <c r="J125" i="7"/>
  <c r="J463" i="7"/>
  <c r="J135" i="7"/>
  <c r="J21" i="7"/>
  <c r="J312" i="7"/>
  <c r="J114" i="7"/>
  <c r="J85" i="7"/>
  <c r="J157" i="7"/>
  <c r="J76" i="7"/>
  <c r="J40" i="7"/>
  <c r="J413" i="7"/>
  <c r="J146" i="7"/>
  <c r="J198" i="7"/>
  <c r="J317" i="7"/>
  <c r="J383" i="7"/>
  <c r="J79" i="7"/>
  <c r="J171" i="7"/>
  <c r="J313" i="7"/>
  <c r="J228" i="7"/>
  <c r="J385" i="7"/>
  <c r="J403" i="7"/>
  <c r="J459" i="7"/>
  <c r="J390" i="7"/>
  <c r="J106" i="7"/>
  <c r="J316" i="7"/>
  <c r="J277" i="7"/>
  <c r="J39" i="7"/>
  <c r="J453" i="7"/>
  <c r="J86" i="7"/>
  <c r="J197" i="7"/>
  <c r="J298" i="7"/>
  <c r="J360" i="7"/>
  <c r="J133" i="7"/>
  <c r="J248" i="7"/>
  <c r="J458" i="7"/>
  <c r="J103" i="7"/>
  <c r="J53" i="7"/>
  <c r="J26" i="7"/>
  <c r="J358" i="7"/>
  <c r="J182" i="7"/>
  <c r="J274" i="7"/>
  <c r="J213" i="7"/>
  <c r="J303" i="7"/>
  <c r="J339" i="7"/>
  <c r="J148" i="7"/>
  <c r="J402" i="7"/>
  <c r="J260" i="7"/>
  <c r="J389" i="7"/>
  <c r="J422" i="7"/>
  <c r="J332" i="7"/>
  <c r="J122" i="7"/>
  <c r="J279" i="7"/>
  <c r="J467" i="7"/>
  <c r="J216" i="7"/>
  <c r="J395" i="7"/>
  <c r="J116" i="7"/>
  <c r="J82" i="7"/>
  <c r="J465" i="7"/>
  <c r="J184" i="7"/>
  <c r="J397" i="7"/>
  <c r="J117" i="7"/>
  <c r="J341" i="7"/>
  <c r="J41" i="7"/>
  <c r="J80" i="7"/>
  <c r="J139" i="7"/>
  <c r="J352" i="7"/>
  <c r="J231" i="7"/>
  <c r="J94" i="7"/>
  <c r="J70" i="7"/>
  <c r="J394" i="7"/>
  <c r="J408" i="7"/>
  <c r="J327" i="7"/>
  <c r="J209" i="7"/>
  <c r="J424" i="7"/>
  <c r="J418" i="7"/>
  <c r="J344" i="7"/>
  <c r="J281" i="7"/>
  <c r="J60" i="7"/>
  <c r="J211" i="7"/>
  <c r="J50" i="7"/>
  <c r="J388" i="7"/>
  <c r="J166" i="7"/>
  <c r="J363" i="7"/>
  <c r="J436" i="7"/>
  <c r="J272" i="7"/>
  <c r="J30" i="7"/>
  <c r="J348" i="7"/>
  <c r="J35" i="7"/>
  <c r="J456" i="7"/>
  <c r="J440" i="7"/>
  <c r="J373" i="7"/>
  <c r="J328" i="7"/>
  <c r="J126" i="7"/>
  <c r="J462" i="7"/>
  <c r="J258" i="7"/>
  <c r="J177" i="7"/>
  <c r="J380" i="7"/>
  <c r="J420" i="7"/>
  <c r="J192" i="7"/>
  <c r="J253" i="7"/>
  <c r="J154" i="7"/>
  <c r="J247" i="7"/>
  <c r="J25" i="7"/>
  <c r="J97" i="7"/>
  <c r="J118" i="7"/>
  <c r="J439" i="7"/>
  <c r="J131" i="7"/>
  <c r="J370" i="7"/>
  <c r="J227" i="7"/>
  <c r="J64" i="7"/>
  <c r="J224" i="7"/>
  <c r="J218" i="7"/>
  <c r="J419" i="7"/>
  <c r="J111" i="7"/>
  <c r="J409" i="7"/>
  <c r="J44" i="7"/>
  <c r="J238" i="7"/>
  <c r="J361" i="7"/>
  <c r="J71" i="7"/>
  <c r="J188" i="7"/>
  <c r="J378" i="7"/>
  <c r="J42" i="7"/>
  <c r="J451" i="7"/>
  <c r="J269" i="7"/>
  <c r="J325" i="7"/>
  <c r="J223" i="7"/>
  <c r="J431" i="7"/>
  <c r="J386" i="7"/>
  <c r="J304" i="7"/>
  <c r="J382" i="7"/>
  <c r="J250" i="7"/>
  <c r="J366" i="7"/>
  <c r="J377" i="7"/>
  <c r="J299" i="7"/>
  <c r="J48" i="7"/>
  <c r="J264" i="7"/>
  <c r="J371" i="7"/>
  <c r="J143" i="7"/>
  <c r="J466" i="7"/>
  <c r="J22" i="7"/>
  <c r="J32" i="7"/>
  <c r="J426" i="7"/>
  <c r="J315" i="7"/>
  <c r="J321" i="7"/>
  <c r="J51" i="7"/>
  <c r="J406" i="7"/>
  <c r="J75" i="7"/>
  <c r="J280" i="7"/>
  <c r="J469" i="7"/>
  <c r="J244" i="7"/>
  <c r="J319" i="7"/>
  <c r="J108" i="7"/>
  <c r="J324" i="7"/>
  <c r="J230" i="7"/>
  <c r="J63" i="7"/>
  <c r="J293" i="7"/>
  <c r="J67" i="7"/>
  <c r="J338" i="7"/>
  <c r="J364" i="7"/>
  <c r="J104" i="7"/>
  <c r="J56" i="7"/>
  <c r="J84" i="7"/>
  <c r="J242" i="7"/>
  <c r="J455" i="7"/>
  <c r="J162" i="7"/>
  <c r="J381" i="7"/>
  <c r="J340" i="7"/>
  <c r="J399" i="7"/>
  <c r="J414" i="7"/>
  <c r="J72" i="7"/>
  <c r="J91" i="7"/>
  <c r="J93" i="7"/>
  <c r="J330" i="7"/>
  <c r="J353" i="7"/>
  <c r="J369" i="7"/>
  <c r="J208" i="7"/>
  <c r="J187" i="7"/>
  <c r="J446" i="7"/>
  <c r="J46" i="7"/>
  <c r="J124" i="7"/>
  <c r="J168" i="7"/>
  <c r="J123" i="7"/>
  <c r="J301" i="7"/>
  <c r="J31" i="7"/>
  <c r="J305" i="7"/>
  <c r="J55" i="7"/>
  <c r="J434" i="7"/>
  <c r="J285" i="7"/>
  <c r="J335" i="7"/>
  <c r="J241" i="7"/>
  <c r="J349" i="7"/>
  <c r="J257" i="7"/>
  <c r="J292" i="7"/>
  <c r="J43" i="7"/>
  <c r="J138" i="7"/>
  <c r="J323" i="7"/>
  <c r="J318" i="7"/>
  <c r="J77" i="7"/>
  <c r="J398" i="7"/>
  <c r="J443" i="7"/>
  <c r="J217" i="7"/>
  <c r="J181" i="7"/>
  <c r="J200" i="7"/>
  <c r="J259" i="7"/>
  <c r="J233" i="7"/>
  <c r="J351" i="7"/>
  <c r="J314" i="7"/>
  <c r="J252" i="7"/>
  <c r="J190" i="7"/>
  <c r="J249" i="7"/>
  <c r="J89" i="7"/>
  <c r="J447" i="7"/>
  <c r="J47" i="7"/>
  <c r="J306" i="7"/>
  <c r="J225" i="7"/>
  <c r="J212" i="7"/>
  <c r="J169" i="7"/>
  <c r="J427" i="7"/>
  <c r="J286" i="7"/>
  <c r="J405" i="7"/>
  <c r="J437" i="7"/>
  <c r="J203" i="7"/>
  <c r="J404" i="7"/>
  <c r="J237" i="7"/>
  <c r="J102" i="7"/>
  <c r="J141" i="7"/>
  <c r="J219" i="7"/>
  <c r="J113" i="7"/>
  <c r="J254" i="7"/>
  <c r="J150" i="7"/>
  <c r="J29" i="7"/>
  <c r="J174" i="7"/>
  <c r="J337" i="7"/>
  <c r="J270" i="7"/>
  <c r="J142" i="7"/>
  <c r="J372" i="7"/>
  <c r="J297" i="7"/>
  <c r="J374" i="7"/>
  <c r="J87" i="7"/>
  <c r="J375" i="7"/>
  <c r="J210" i="7"/>
  <c r="J37" i="7"/>
  <c r="J376" i="7"/>
  <c r="J78" i="7"/>
  <c r="J262" i="7"/>
  <c r="J457" i="7"/>
  <c r="J345" i="7"/>
  <c r="J396" i="7"/>
  <c r="J158" i="7"/>
  <c r="J161" i="7"/>
  <c r="J180" i="7"/>
  <c r="J239" i="7"/>
  <c r="J173" i="7"/>
  <c r="J331" i="7"/>
  <c r="J294" i="7"/>
  <c r="J170" i="7"/>
  <c r="J49" i="7"/>
  <c r="J27" i="7"/>
  <c r="J205" i="7"/>
  <c r="J256" i="7"/>
  <c r="J343" i="7"/>
  <c r="J160" i="7"/>
  <c r="J311" i="7"/>
  <c r="J172" i="7"/>
  <c r="J69" i="7"/>
  <c r="J407" i="7"/>
  <c r="J266" i="7"/>
  <c r="J185" i="7"/>
  <c r="J263" i="7"/>
  <c r="J412" i="7"/>
  <c r="J445" i="7"/>
  <c r="J261" i="7"/>
  <c r="J411" i="7"/>
  <c r="J107" i="7"/>
  <c r="J195" i="7"/>
  <c r="J391" i="7"/>
  <c r="J346" i="7"/>
  <c r="J276" i="7"/>
  <c r="J220" i="7"/>
  <c r="J289" i="7"/>
  <c r="J326" i="7"/>
  <c r="J245" i="7"/>
  <c r="H469" i="7"/>
  <c r="E469" i="7"/>
  <c r="H468" i="7"/>
  <c r="E468" i="7"/>
  <c r="H467" i="7"/>
  <c r="E467" i="7"/>
  <c r="H466" i="7"/>
  <c r="E466" i="7"/>
  <c r="H465" i="7"/>
  <c r="E465" i="7"/>
  <c r="H464" i="7"/>
  <c r="E464" i="7"/>
  <c r="H463" i="7"/>
  <c r="E463" i="7"/>
  <c r="H462" i="7"/>
  <c r="E462" i="7"/>
  <c r="H461" i="7"/>
  <c r="E461" i="7"/>
  <c r="H460" i="7"/>
  <c r="E460" i="7"/>
  <c r="H459" i="7"/>
  <c r="E459" i="7"/>
  <c r="H458" i="7"/>
  <c r="E458" i="7"/>
  <c r="H457" i="7"/>
  <c r="E457" i="7"/>
  <c r="H456" i="7"/>
  <c r="E456" i="7"/>
  <c r="H455" i="7"/>
  <c r="E455" i="7"/>
  <c r="H454" i="7"/>
  <c r="E454" i="7"/>
  <c r="H453" i="7"/>
  <c r="E453" i="7"/>
  <c r="H452" i="7"/>
  <c r="E452" i="7"/>
  <c r="H451" i="7"/>
  <c r="E451" i="7"/>
  <c r="H450" i="7"/>
  <c r="E450" i="7"/>
  <c r="H449" i="7"/>
  <c r="E449" i="7"/>
  <c r="H448" i="7"/>
  <c r="E448" i="7"/>
  <c r="H447" i="7"/>
  <c r="E447" i="7"/>
  <c r="H446" i="7"/>
  <c r="E446" i="7"/>
  <c r="H445" i="7"/>
  <c r="E445" i="7"/>
  <c r="H444" i="7"/>
  <c r="E444" i="7"/>
  <c r="H443" i="7"/>
  <c r="E443" i="7"/>
  <c r="H442" i="7"/>
  <c r="E442" i="7"/>
  <c r="H441" i="7"/>
  <c r="E441" i="7"/>
  <c r="H440" i="7"/>
  <c r="E440" i="7"/>
  <c r="H439" i="7"/>
  <c r="E439" i="7"/>
  <c r="H438" i="7"/>
  <c r="E438" i="7"/>
  <c r="H437" i="7"/>
  <c r="E437" i="7"/>
  <c r="H436" i="7"/>
  <c r="E436" i="7"/>
  <c r="H435" i="7"/>
  <c r="E435" i="7"/>
  <c r="H434" i="7"/>
  <c r="E434" i="7"/>
  <c r="H433" i="7"/>
  <c r="E433" i="7"/>
  <c r="H432" i="7"/>
  <c r="E432" i="7"/>
  <c r="H431" i="7"/>
  <c r="E431" i="7"/>
  <c r="H430" i="7"/>
  <c r="E430" i="7"/>
  <c r="H429" i="7"/>
  <c r="E429" i="7"/>
  <c r="H428" i="7"/>
  <c r="E428" i="7"/>
  <c r="H427" i="7"/>
  <c r="E427" i="7"/>
  <c r="H426" i="7"/>
  <c r="E426" i="7"/>
  <c r="H425" i="7"/>
  <c r="E425" i="7"/>
  <c r="H424" i="7"/>
  <c r="E424" i="7"/>
  <c r="H423" i="7"/>
  <c r="E423" i="7"/>
  <c r="H422" i="7"/>
  <c r="E422" i="7"/>
  <c r="H421" i="7"/>
  <c r="E421" i="7"/>
  <c r="H420" i="7"/>
  <c r="E420" i="7"/>
  <c r="H419" i="7"/>
  <c r="E419" i="7"/>
  <c r="H418" i="7"/>
  <c r="E418" i="7"/>
  <c r="H417" i="7"/>
  <c r="E417" i="7"/>
  <c r="H416" i="7"/>
  <c r="E416" i="7"/>
  <c r="H415" i="7"/>
  <c r="E415" i="7"/>
  <c r="H414" i="7"/>
  <c r="E414" i="7"/>
  <c r="H413" i="7"/>
  <c r="E413" i="7"/>
  <c r="H412" i="7"/>
  <c r="E412" i="7"/>
  <c r="H411" i="7"/>
  <c r="E411" i="7"/>
  <c r="H410" i="7"/>
  <c r="E410" i="7"/>
  <c r="H409" i="7"/>
  <c r="E409" i="7"/>
  <c r="H408" i="7"/>
  <c r="E408" i="7"/>
  <c r="H407" i="7"/>
  <c r="E407" i="7"/>
  <c r="H406" i="7"/>
  <c r="E406" i="7"/>
  <c r="H405" i="7"/>
  <c r="E405" i="7"/>
  <c r="H404" i="7"/>
  <c r="E404" i="7"/>
  <c r="H403" i="7"/>
  <c r="E403" i="7"/>
  <c r="H402" i="7"/>
  <c r="E402" i="7"/>
  <c r="H401" i="7"/>
  <c r="E401" i="7"/>
  <c r="H400" i="7"/>
  <c r="E400" i="7"/>
  <c r="H399" i="7"/>
  <c r="E399" i="7"/>
  <c r="H398" i="7"/>
  <c r="E398" i="7"/>
  <c r="H397" i="7"/>
  <c r="E397" i="7"/>
  <c r="H396" i="7"/>
  <c r="E396" i="7"/>
  <c r="H395" i="7"/>
  <c r="E395" i="7"/>
  <c r="H394" i="7"/>
  <c r="E394" i="7"/>
  <c r="H393" i="7"/>
  <c r="E393" i="7"/>
  <c r="H392" i="7"/>
  <c r="E392" i="7"/>
  <c r="H391" i="7"/>
  <c r="E391" i="7"/>
  <c r="H390" i="7"/>
  <c r="E390" i="7"/>
  <c r="H389" i="7"/>
  <c r="E389" i="7"/>
  <c r="H388" i="7"/>
  <c r="E388" i="7"/>
  <c r="H387" i="7"/>
  <c r="E387" i="7"/>
  <c r="H386" i="7"/>
  <c r="E386" i="7"/>
  <c r="H385" i="7"/>
  <c r="E385" i="7"/>
  <c r="H384" i="7"/>
  <c r="E384" i="7"/>
  <c r="H383" i="7"/>
  <c r="E383" i="7"/>
  <c r="H382" i="7"/>
  <c r="E382" i="7"/>
  <c r="H381" i="7"/>
  <c r="E381" i="7"/>
  <c r="H380" i="7"/>
  <c r="E380" i="7"/>
  <c r="H379" i="7"/>
  <c r="E379" i="7"/>
  <c r="H378" i="7"/>
  <c r="E378" i="7"/>
  <c r="H377" i="7"/>
  <c r="E377" i="7"/>
  <c r="H376" i="7"/>
  <c r="E376" i="7"/>
  <c r="H375" i="7"/>
  <c r="E375" i="7"/>
  <c r="H374" i="7"/>
  <c r="E374" i="7"/>
  <c r="H373" i="7"/>
  <c r="E373" i="7"/>
  <c r="H372" i="7"/>
  <c r="E372" i="7"/>
  <c r="H371" i="7"/>
  <c r="E371" i="7"/>
  <c r="H370" i="7"/>
  <c r="E370" i="7"/>
  <c r="H369" i="7"/>
  <c r="E369" i="7"/>
  <c r="H368" i="7"/>
  <c r="E368" i="7"/>
  <c r="H367" i="7"/>
  <c r="E367" i="7"/>
  <c r="H366" i="7"/>
  <c r="E366" i="7"/>
  <c r="H365" i="7"/>
  <c r="E365" i="7"/>
  <c r="H364" i="7"/>
  <c r="E364" i="7"/>
  <c r="H363" i="7"/>
  <c r="E363" i="7"/>
  <c r="H362" i="7"/>
  <c r="E362" i="7"/>
  <c r="H361" i="7"/>
  <c r="E361" i="7"/>
  <c r="H360" i="7"/>
  <c r="E360" i="7"/>
  <c r="H359" i="7"/>
  <c r="E359" i="7"/>
  <c r="H358" i="7"/>
  <c r="E358" i="7"/>
  <c r="H357" i="7"/>
  <c r="E357" i="7"/>
  <c r="H356" i="7"/>
  <c r="E356" i="7"/>
  <c r="H355" i="7"/>
  <c r="E355" i="7"/>
  <c r="H354" i="7"/>
  <c r="E354" i="7"/>
  <c r="H353" i="7"/>
  <c r="E353" i="7"/>
  <c r="H352" i="7"/>
  <c r="E352" i="7"/>
  <c r="H351" i="7"/>
  <c r="E351" i="7"/>
  <c r="H350" i="7"/>
  <c r="E350" i="7"/>
  <c r="H349" i="7"/>
  <c r="E349" i="7"/>
  <c r="H348" i="7"/>
  <c r="E348" i="7"/>
  <c r="H347" i="7"/>
  <c r="E347" i="7"/>
  <c r="H346" i="7"/>
  <c r="E346" i="7"/>
  <c r="H345" i="7"/>
  <c r="E345" i="7"/>
  <c r="H344" i="7"/>
  <c r="E344" i="7"/>
  <c r="H343" i="7"/>
  <c r="E343" i="7"/>
  <c r="H342" i="7"/>
  <c r="E342" i="7"/>
  <c r="H341" i="7"/>
  <c r="E341" i="7"/>
  <c r="H340" i="7"/>
  <c r="E340" i="7"/>
  <c r="H339" i="7"/>
  <c r="E339" i="7"/>
  <c r="H338" i="7"/>
  <c r="E338" i="7"/>
  <c r="H337" i="7"/>
  <c r="E337" i="7"/>
  <c r="H336" i="7"/>
  <c r="E336" i="7"/>
  <c r="H335" i="7"/>
  <c r="E335" i="7"/>
  <c r="H334" i="7"/>
  <c r="E334" i="7"/>
  <c r="H333" i="7"/>
  <c r="E333" i="7"/>
  <c r="H332" i="7"/>
  <c r="E332" i="7"/>
  <c r="H331" i="7"/>
  <c r="E331" i="7"/>
  <c r="H330" i="7"/>
  <c r="E330" i="7"/>
  <c r="H329" i="7"/>
  <c r="E329" i="7"/>
  <c r="H328" i="7"/>
  <c r="E328" i="7"/>
  <c r="H327" i="7"/>
  <c r="E327" i="7"/>
  <c r="H326" i="7"/>
  <c r="E326" i="7"/>
  <c r="H325" i="7"/>
  <c r="E325" i="7"/>
  <c r="H324" i="7"/>
  <c r="E324" i="7"/>
  <c r="H323" i="7"/>
  <c r="E323" i="7"/>
  <c r="H322" i="7"/>
  <c r="E322" i="7"/>
  <c r="H321" i="7"/>
  <c r="E321" i="7"/>
  <c r="H320" i="7"/>
  <c r="E320" i="7"/>
  <c r="H319" i="7"/>
  <c r="E319" i="7"/>
  <c r="H318" i="7"/>
  <c r="E318" i="7"/>
  <c r="H317" i="7"/>
  <c r="E317" i="7"/>
  <c r="H316" i="7"/>
  <c r="E316" i="7"/>
  <c r="H315" i="7"/>
  <c r="E315" i="7"/>
  <c r="H314" i="7"/>
  <c r="E314" i="7"/>
  <c r="H313" i="7"/>
  <c r="E313" i="7"/>
  <c r="H312" i="7"/>
  <c r="E312" i="7"/>
  <c r="H311" i="7"/>
  <c r="E311" i="7"/>
  <c r="H310" i="7"/>
  <c r="E310" i="7"/>
  <c r="H309" i="7"/>
  <c r="E309" i="7"/>
  <c r="H308" i="7"/>
  <c r="E308" i="7"/>
  <c r="H307" i="7"/>
  <c r="E307" i="7"/>
  <c r="H306" i="7"/>
  <c r="E306" i="7"/>
  <c r="H305" i="7"/>
  <c r="E305" i="7"/>
  <c r="H304" i="7"/>
  <c r="E304" i="7"/>
  <c r="H303" i="7"/>
  <c r="E303" i="7"/>
  <c r="H302" i="7"/>
  <c r="E302" i="7"/>
  <c r="H301" i="7"/>
  <c r="E301" i="7"/>
  <c r="H300" i="7"/>
  <c r="E300" i="7"/>
  <c r="H299" i="7"/>
  <c r="E299" i="7"/>
  <c r="H298" i="7"/>
  <c r="E298" i="7"/>
  <c r="H297" i="7"/>
  <c r="E297" i="7"/>
  <c r="H296" i="7"/>
  <c r="E296" i="7"/>
  <c r="H295" i="7"/>
  <c r="E295" i="7"/>
  <c r="H294" i="7"/>
  <c r="E294" i="7"/>
  <c r="H293" i="7"/>
  <c r="E293" i="7"/>
  <c r="H292" i="7"/>
  <c r="E292" i="7"/>
  <c r="H291" i="7"/>
  <c r="E291" i="7"/>
  <c r="H290" i="7"/>
  <c r="E290" i="7"/>
  <c r="H289" i="7"/>
  <c r="E289" i="7"/>
  <c r="H288" i="7"/>
  <c r="E288" i="7"/>
  <c r="H287" i="7"/>
  <c r="E287" i="7"/>
  <c r="H286" i="7"/>
  <c r="E286" i="7"/>
  <c r="H285" i="7"/>
  <c r="E285" i="7"/>
  <c r="H284" i="7"/>
  <c r="E284" i="7"/>
  <c r="H283" i="7"/>
  <c r="E283" i="7"/>
  <c r="H282" i="7"/>
  <c r="E282" i="7"/>
  <c r="H281" i="7"/>
  <c r="E281" i="7"/>
  <c r="H280" i="7"/>
  <c r="E280" i="7"/>
  <c r="H279" i="7"/>
  <c r="E279" i="7"/>
  <c r="H278" i="7"/>
  <c r="E278" i="7"/>
  <c r="H277" i="7"/>
  <c r="E277" i="7"/>
  <c r="H276" i="7"/>
  <c r="E276" i="7"/>
  <c r="H275" i="7"/>
  <c r="E275" i="7"/>
  <c r="H274" i="7"/>
  <c r="E274" i="7"/>
  <c r="H273" i="7"/>
  <c r="E273" i="7"/>
  <c r="H272" i="7"/>
  <c r="E272" i="7"/>
  <c r="H271" i="7"/>
  <c r="E271" i="7"/>
  <c r="H270" i="7"/>
  <c r="E270" i="7"/>
  <c r="H269" i="7"/>
  <c r="E269" i="7"/>
  <c r="H268" i="7"/>
  <c r="E268" i="7"/>
  <c r="H267" i="7"/>
  <c r="E267" i="7"/>
  <c r="H266" i="7"/>
  <c r="E266" i="7"/>
  <c r="H265" i="7"/>
  <c r="E265" i="7"/>
  <c r="H264" i="7"/>
  <c r="E264" i="7"/>
  <c r="H263" i="7"/>
  <c r="E263" i="7"/>
  <c r="H262" i="7"/>
  <c r="E262" i="7"/>
  <c r="H261" i="7"/>
  <c r="E261" i="7"/>
  <c r="H260" i="7"/>
  <c r="E260" i="7"/>
  <c r="H259" i="7"/>
  <c r="E259" i="7"/>
  <c r="H258" i="7"/>
  <c r="E258" i="7"/>
  <c r="H257" i="7"/>
  <c r="E257" i="7"/>
  <c r="H256" i="7"/>
  <c r="E256" i="7"/>
  <c r="H255" i="7"/>
  <c r="E255" i="7"/>
  <c r="H254" i="7"/>
  <c r="E254" i="7"/>
  <c r="H253" i="7"/>
  <c r="E253" i="7"/>
  <c r="H252" i="7"/>
  <c r="E252" i="7"/>
  <c r="H251" i="7"/>
  <c r="E251" i="7"/>
  <c r="H250" i="7"/>
  <c r="E250" i="7"/>
  <c r="H249" i="7"/>
  <c r="E249" i="7"/>
  <c r="H248" i="7"/>
  <c r="E248" i="7"/>
  <c r="H247" i="7"/>
  <c r="E247" i="7"/>
  <c r="H246" i="7"/>
  <c r="E246" i="7"/>
  <c r="H245" i="7"/>
  <c r="E245" i="7"/>
  <c r="H244" i="7"/>
  <c r="E244" i="7"/>
  <c r="H243" i="7"/>
  <c r="E243" i="7"/>
  <c r="H242" i="7"/>
  <c r="E242" i="7"/>
  <c r="H241" i="7"/>
  <c r="E241" i="7"/>
  <c r="H240" i="7"/>
  <c r="E240" i="7"/>
  <c r="H239" i="7"/>
  <c r="E239" i="7"/>
  <c r="H238" i="7"/>
  <c r="E238" i="7"/>
  <c r="H237" i="7"/>
  <c r="E237" i="7"/>
  <c r="H236" i="7"/>
  <c r="E236" i="7"/>
  <c r="H235" i="7"/>
  <c r="E235" i="7"/>
  <c r="H234" i="7"/>
  <c r="E234" i="7"/>
  <c r="H233" i="7"/>
  <c r="E233" i="7"/>
  <c r="H232" i="7"/>
  <c r="E232" i="7"/>
  <c r="H231" i="7"/>
  <c r="E231" i="7"/>
  <c r="H230" i="7"/>
  <c r="E230" i="7"/>
  <c r="H229" i="7"/>
  <c r="E229" i="7"/>
  <c r="H228" i="7"/>
  <c r="E228" i="7"/>
  <c r="H227" i="7"/>
  <c r="E227" i="7"/>
  <c r="H226" i="7"/>
  <c r="E226" i="7"/>
  <c r="H225" i="7"/>
  <c r="E225" i="7"/>
  <c r="H224" i="7"/>
  <c r="E224" i="7"/>
  <c r="H223" i="7"/>
  <c r="E223" i="7"/>
  <c r="H222" i="7"/>
  <c r="E222" i="7"/>
  <c r="H221" i="7"/>
  <c r="E221" i="7"/>
  <c r="H220" i="7"/>
  <c r="E220" i="7"/>
  <c r="H219" i="7"/>
  <c r="E219" i="7"/>
  <c r="H218" i="7"/>
  <c r="E218" i="7"/>
  <c r="H217" i="7"/>
  <c r="E217" i="7"/>
  <c r="H216" i="7"/>
  <c r="E216" i="7"/>
  <c r="H215" i="7"/>
  <c r="E215" i="7"/>
  <c r="H214" i="7"/>
  <c r="E214" i="7"/>
  <c r="H213" i="7"/>
  <c r="E213" i="7"/>
  <c r="H212" i="7"/>
  <c r="E212" i="7"/>
  <c r="H211" i="7"/>
  <c r="E211" i="7"/>
  <c r="H210" i="7"/>
  <c r="E210" i="7"/>
  <c r="H209" i="7"/>
  <c r="E209" i="7"/>
  <c r="H208" i="7"/>
  <c r="E208" i="7"/>
  <c r="H207" i="7"/>
  <c r="E207" i="7"/>
  <c r="H206" i="7"/>
  <c r="E206" i="7"/>
  <c r="H205" i="7"/>
  <c r="E205" i="7"/>
  <c r="H204" i="7"/>
  <c r="E204" i="7"/>
  <c r="H203" i="7"/>
  <c r="E203" i="7"/>
  <c r="H202" i="7"/>
  <c r="E202" i="7"/>
  <c r="H201" i="7"/>
  <c r="E201" i="7"/>
  <c r="H200" i="7"/>
  <c r="E200" i="7"/>
  <c r="H199" i="7"/>
  <c r="E199" i="7"/>
  <c r="H198" i="7"/>
  <c r="E198" i="7"/>
  <c r="H197" i="7"/>
  <c r="E197" i="7"/>
  <c r="H196" i="7"/>
  <c r="E196" i="7"/>
  <c r="H195" i="7"/>
  <c r="E195" i="7"/>
  <c r="H194" i="7"/>
  <c r="E194" i="7"/>
  <c r="H193" i="7"/>
  <c r="E193" i="7"/>
  <c r="H192" i="7"/>
  <c r="E192" i="7"/>
  <c r="H191" i="7"/>
  <c r="E191" i="7"/>
  <c r="H190" i="7"/>
  <c r="E190" i="7"/>
  <c r="H189" i="7"/>
  <c r="E189" i="7"/>
  <c r="H188" i="7"/>
  <c r="E188" i="7"/>
  <c r="H187" i="7"/>
  <c r="E187" i="7"/>
  <c r="H186" i="7"/>
  <c r="E186" i="7"/>
  <c r="H185" i="7"/>
  <c r="E185" i="7"/>
  <c r="H184" i="7"/>
  <c r="E184" i="7"/>
  <c r="H183" i="7"/>
  <c r="E183" i="7"/>
  <c r="H182" i="7"/>
  <c r="E182" i="7"/>
  <c r="H181" i="7"/>
  <c r="E181" i="7"/>
  <c r="H180" i="7"/>
  <c r="E180" i="7"/>
  <c r="H179" i="7"/>
  <c r="E179" i="7"/>
  <c r="H178" i="7"/>
  <c r="E178" i="7"/>
  <c r="H177" i="7"/>
  <c r="E177" i="7"/>
  <c r="H176" i="7"/>
  <c r="E176" i="7"/>
  <c r="H175" i="7"/>
  <c r="E175" i="7"/>
  <c r="H174" i="7"/>
  <c r="E174" i="7"/>
  <c r="H173" i="7"/>
  <c r="E173" i="7"/>
  <c r="H172" i="7"/>
  <c r="E172" i="7"/>
  <c r="H171" i="7"/>
  <c r="E171" i="7"/>
  <c r="H170" i="7"/>
  <c r="E170" i="7"/>
  <c r="H169" i="7"/>
  <c r="E169" i="7"/>
  <c r="H168" i="7"/>
  <c r="E168" i="7"/>
  <c r="H167" i="7"/>
  <c r="E167" i="7"/>
  <c r="H166" i="7"/>
  <c r="E166" i="7"/>
  <c r="H165" i="7"/>
  <c r="E165" i="7"/>
  <c r="H164" i="7"/>
  <c r="E164" i="7"/>
  <c r="H163" i="7"/>
  <c r="E163" i="7"/>
  <c r="H162" i="7"/>
  <c r="E162" i="7"/>
  <c r="H161" i="7"/>
  <c r="E161" i="7"/>
  <c r="H160" i="7"/>
  <c r="E160" i="7"/>
  <c r="H159" i="7"/>
  <c r="E159" i="7"/>
  <c r="H158" i="7"/>
  <c r="E158" i="7"/>
  <c r="H157" i="7"/>
  <c r="E157" i="7"/>
  <c r="H156" i="7"/>
  <c r="E156" i="7"/>
  <c r="H155" i="7"/>
  <c r="E155" i="7"/>
  <c r="H154" i="7"/>
  <c r="E154" i="7"/>
  <c r="H153" i="7"/>
  <c r="E153" i="7"/>
  <c r="H152" i="7"/>
  <c r="E152" i="7"/>
  <c r="H151" i="7"/>
  <c r="E151" i="7"/>
  <c r="H150" i="7"/>
  <c r="E150" i="7"/>
  <c r="H149" i="7"/>
  <c r="E149" i="7"/>
  <c r="H148" i="7"/>
  <c r="E148" i="7"/>
  <c r="H147" i="7"/>
  <c r="E147" i="7"/>
  <c r="H146" i="7"/>
  <c r="E146" i="7"/>
  <c r="H145" i="7"/>
  <c r="E145" i="7"/>
  <c r="H144" i="7"/>
  <c r="E144" i="7"/>
  <c r="H143" i="7"/>
  <c r="E143" i="7"/>
  <c r="H142" i="7"/>
  <c r="E142" i="7"/>
  <c r="H141" i="7"/>
  <c r="E141" i="7"/>
  <c r="H140" i="7"/>
  <c r="E140" i="7"/>
  <c r="H139" i="7"/>
  <c r="E139" i="7"/>
  <c r="H138" i="7"/>
  <c r="E138" i="7"/>
  <c r="H137" i="7"/>
  <c r="E137" i="7"/>
  <c r="H136" i="7"/>
  <c r="E136" i="7"/>
  <c r="H135" i="7"/>
  <c r="E135" i="7"/>
  <c r="H134" i="7"/>
  <c r="E134" i="7"/>
  <c r="H133" i="7"/>
  <c r="E133" i="7"/>
  <c r="H132" i="7"/>
  <c r="E132" i="7"/>
  <c r="H131" i="7"/>
  <c r="E131" i="7"/>
  <c r="H130" i="7"/>
  <c r="E130" i="7"/>
  <c r="H129" i="7"/>
  <c r="E129" i="7"/>
  <c r="H128" i="7"/>
  <c r="E128" i="7"/>
  <c r="H127" i="7"/>
  <c r="E127" i="7"/>
  <c r="H126" i="7"/>
  <c r="E126" i="7"/>
  <c r="H125" i="7"/>
  <c r="E125" i="7"/>
  <c r="H124" i="7"/>
  <c r="E124" i="7"/>
  <c r="H123" i="7"/>
  <c r="E123" i="7"/>
  <c r="H122" i="7"/>
  <c r="E122" i="7"/>
  <c r="H121" i="7"/>
  <c r="E121" i="7"/>
  <c r="H120" i="7"/>
  <c r="E120" i="7"/>
  <c r="H119" i="7"/>
  <c r="E119" i="7"/>
  <c r="H118" i="7"/>
  <c r="E118" i="7"/>
  <c r="H117" i="7"/>
  <c r="E117" i="7"/>
  <c r="H116" i="7"/>
  <c r="E116" i="7"/>
  <c r="H115" i="7"/>
  <c r="E115" i="7"/>
  <c r="H114" i="7"/>
  <c r="E114" i="7"/>
  <c r="H113" i="7"/>
  <c r="E113" i="7"/>
  <c r="H112" i="7"/>
  <c r="E112" i="7"/>
  <c r="H111" i="7"/>
  <c r="E111" i="7"/>
  <c r="H110" i="7"/>
  <c r="E110" i="7"/>
  <c r="H109" i="7"/>
  <c r="E109" i="7"/>
  <c r="H108" i="7"/>
  <c r="E108" i="7"/>
  <c r="H107" i="7"/>
  <c r="E107" i="7"/>
  <c r="H106" i="7"/>
  <c r="E106" i="7"/>
  <c r="H105" i="7"/>
  <c r="E105" i="7"/>
  <c r="H104" i="7"/>
  <c r="E104" i="7"/>
  <c r="H103" i="7"/>
  <c r="E103" i="7"/>
  <c r="H102" i="7"/>
  <c r="E102" i="7"/>
  <c r="H101" i="7"/>
  <c r="E101" i="7"/>
  <c r="H100" i="7"/>
  <c r="E100" i="7"/>
  <c r="H99" i="7"/>
  <c r="E99" i="7"/>
  <c r="H98" i="7"/>
  <c r="E98" i="7"/>
  <c r="H97" i="7"/>
  <c r="E97" i="7"/>
  <c r="H96" i="7"/>
  <c r="E96" i="7"/>
  <c r="H95" i="7"/>
  <c r="E95" i="7"/>
  <c r="H94" i="7"/>
  <c r="E94" i="7"/>
  <c r="H93" i="7"/>
  <c r="E93" i="7"/>
  <c r="H92" i="7"/>
  <c r="E92" i="7"/>
  <c r="H91" i="7"/>
  <c r="E91" i="7"/>
  <c r="H90" i="7"/>
  <c r="E90" i="7"/>
  <c r="H89" i="7"/>
  <c r="E89" i="7"/>
  <c r="H88" i="7"/>
  <c r="E88" i="7"/>
  <c r="H87" i="7"/>
  <c r="E87" i="7"/>
  <c r="H86" i="7"/>
  <c r="E86" i="7"/>
  <c r="H85" i="7"/>
  <c r="E85" i="7"/>
  <c r="H84" i="7"/>
  <c r="E84" i="7"/>
  <c r="H83" i="7"/>
  <c r="E83" i="7"/>
  <c r="H82" i="7"/>
  <c r="E82" i="7"/>
  <c r="H81" i="7"/>
  <c r="E81" i="7"/>
  <c r="H80" i="7"/>
  <c r="E80" i="7"/>
  <c r="H79" i="7"/>
  <c r="E79" i="7"/>
  <c r="H78" i="7"/>
  <c r="E78" i="7"/>
  <c r="H77" i="7"/>
  <c r="E77" i="7"/>
  <c r="H76" i="7"/>
  <c r="E76" i="7"/>
  <c r="H75" i="7"/>
  <c r="E75" i="7"/>
  <c r="H74" i="7"/>
  <c r="E74" i="7"/>
  <c r="H73" i="7"/>
  <c r="E73" i="7"/>
  <c r="H72" i="7"/>
  <c r="E72" i="7"/>
  <c r="H71" i="7"/>
  <c r="E71" i="7"/>
  <c r="H70" i="7"/>
  <c r="E70" i="7"/>
  <c r="H69" i="7"/>
  <c r="E69" i="7"/>
  <c r="H68" i="7"/>
  <c r="E68" i="7"/>
  <c r="H67" i="7"/>
  <c r="E67" i="7"/>
  <c r="H66" i="7"/>
  <c r="E66" i="7"/>
  <c r="H65" i="7"/>
  <c r="E65" i="7"/>
  <c r="H64" i="7"/>
  <c r="E64" i="7"/>
  <c r="H63" i="7"/>
  <c r="E63" i="7"/>
  <c r="H62" i="7"/>
  <c r="E62" i="7"/>
  <c r="H61" i="7"/>
  <c r="E61" i="7"/>
  <c r="H60" i="7"/>
  <c r="E60" i="7"/>
  <c r="H59" i="7"/>
  <c r="E59" i="7"/>
  <c r="H58" i="7"/>
  <c r="E58" i="7"/>
  <c r="H57" i="7"/>
  <c r="E57" i="7"/>
  <c r="H56" i="7"/>
  <c r="E56" i="7"/>
  <c r="H55" i="7"/>
  <c r="E55" i="7"/>
  <c r="H54" i="7"/>
  <c r="E54" i="7"/>
  <c r="H53" i="7"/>
  <c r="E53" i="7"/>
  <c r="H52" i="7"/>
  <c r="E52" i="7"/>
  <c r="H51" i="7"/>
  <c r="E51" i="7"/>
  <c r="H50" i="7"/>
  <c r="E50" i="7"/>
  <c r="H49" i="7"/>
  <c r="E49" i="7"/>
  <c r="H48" i="7"/>
  <c r="E48" i="7"/>
  <c r="H47" i="7"/>
  <c r="E47" i="7"/>
  <c r="H46" i="7"/>
  <c r="E46" i="7"/>
  <c r="H45" i="7"/>
  <c r="E45" i="7"/>
  <c r="H44" i="7"/>
  <c r="E44" i="7"/>
  <c r="H43" i="7"/>
  <c r="E43" i="7"/>
  <c r="H42" i="7"/>
  <c r="E42" i="7"/>
  <c r="H41" i="7"/>
  <c r="E41" i="7"/>
  <c r="H40" i="7"/>
  <c r="E40" i="7"/>
  <c r="H39" i="7"/>
  <c r="E39" i="7"/>
  <c r="H38" i="7"/>
  <c r="E38" i="7"/>
  <c r="H37" i="7"/>
  <c r="E37" i="7"/>
  <c r="H36" i="7"/>
  <c r="E36" i="7"/>
  <c r="H35" i="7"/>
  <c r="E35" i="7"/>
  <c r="H34" i="7"/>
  <c r="E34" i="7"/>
  <c r="H33" i="7"/>
  <c r="E33" i="7"/>
  <c r="H32" i="7"/>
  <c r="E32" i="7"/>
  <c r="H31" i="7"/>
  <c r="E31" i="7"/>
  <c r="H30" i="7"/>
  <c r="E30" i="7"/>
  <c r="R29" i="7"/>
  <c r="H29" i="7"/>
  <c r="E29" i="7"/>
  <c r="H28" i="7"/>
  <c r="E28" i="7"/>
  <c r="Y27" i="7"/>
  <c r="H27" i="7"/>
  <c r="E27" i="7"/>
  <c r="H26" i="7"/>
  <c r="E26" i="7"/>
  <c r="W25" i="7"/>
  <c r="W28" i="7" s="1"/>
  <c r="W29" i="7" s="1"/>
  <c r="H25" i="7"/>
  <c r="E25" i="7"/>
  <c r="H24" i="7"/>
  <c r="E24" i="7"/>
  <c r="H23" i="7"/>
  <c r="E23" i="7"/>
  <c r="H22" i="7"/>
  <c r="E22" i="7"/>
  <c r="H21" i="7"/>
  <c r="E21" i="7"/>
  <c r="H20" i="7"/>
  <c r="E20" i="7"/>
  <c r="B13" i="7"/>
  <c r="AA9" i="7"/>
  <c r="E8" i="7"/>
  <c r="E3" i="7"/>
  <c r="W24" i="7" s="1"/>
  <c r="D3" i="7"/>
  <c r="V24" i="7" s="1"/>
  <c r="P19" i="9" l="1"/>
  <c r="G160" i="7"/>
  <c r="G242" i="7"/>
  <c r="G90" i="7"/>
  <c r="T21" i="7"/>
  <c r="G361" i="7"/>
  <c r="G332" i="7"/>
  <c r="G302" i="7"/>
  <c r="G232" i="7"/>
  <c r="G89" i="7"/>
  <c r="G142" i="7"/>
  <c r="G129" i="7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W25" i="2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4"/>
  <c r="E12" i="5"/>
  <c r="B14" i="5" s="1"/>
  <c r="K3" i="2"/>
  <c r="D3" i="2"/>
  <c r="N3" i="4"/>
  <c r="K3" i="4"/>
  <c r="D3" i="4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B12" i="5"/>
  <c r="B11" i="5"/>
  <c r="AA9" i="5"/>
  <c r="Z9" i="5"/>
  <c r="T9" i="5"/>
  <c r="L9" i="5"/>
  <c r="O7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L9" i="4"/>
  <c r="L9" i="2"/>
  <c r="H469" i="4"/>
  <c r="I469" i="4" s="1"/>
  <c r="E469" i="4"/>
  <c r="H468" i="4"/>
  <c r="I468" i="4" s="1"/>
  <c r="E468" i="4"/>
  <c r="H467" i="4"/>
  <c r="I467" i="4" s="1"/>
  <c r="E467" i="4"/>
  <c r="H466" i="4"/>
  <c r="I466" i="4" s="1"/>
  <c r="E466" i="4"/>
  <c r="H465" i="4"/>
  <c r="I465" i="4" s="1"/>
  <c r="E465" i="4"/>
  <c r="H464" i="4"/>
  <c r="I464" i="4" s="1"/>
  <c r="E464" i="4"/>
  <c r="H463" i="4"/>
  <c r="I463" i="4" s="1"/>
  <c r="E463" i="4"/>
  <c r="H462" i="4"/>
  <c r="I462" i="4" s="1"/>
  <c r="E462" i="4"/>
  <c r="H461" i="4"/>
  <c r="I461" i="4" s="1"/>
  <c r="E461" i="4"/>
  <c r="H460" i="4"/>
  <c r="I460" i="4" s="1"/>
  <c r="E460" i="4"/>
  <c r="H459" i="4"/>
  <c r="I459" i="4" s="1"/>
  <c r="E459" i="4"/>
  <c r="H458" i="4"/>
  <c r="I458" i="4" s="1"/>
  <c r="E458" i="4"/>
  <c r="H457" i="4"/>
  <c r="I457" i="4" s="1"/>
  <c r="E457" i="4"/>
  <c r="H456" i="4"/>
  <c r="I456" i="4" s="1"/>
  <c r="E456" i="4"/>
  <c r="H455" i="4"/>
  <c r="I455" i="4" s="1"/>
  <c r="E455" i="4"/>
  <c r="H454" i="4"/>
  <c r="I454" i="4" s="1"/>
  <c r="E454" i="4"/>
  <c r="H453" i="4"/>
  <c r="I453" i="4" s="1"/>
  <c r="E453" i="4"/>
  <c r="H452" i="4"/>
  <c r="I452" i="4" s="1"/>
  <c r="E452" i="4"/>
  <c r="H451" i="4"/>
  <c r="I451" i="4" s="1"/>
  <c r="E451" i="4"/>
  <c r="H450" i="4"/>
  <c r="I450" i="4" s="1"/>
  <c r="E450" i="4"/>
  <c r="H449" i="4"/>
  <c r="I449" i="4" s="1"/>
  <c r="E449" i="4"/>
  <c r="H448" i="4"/>
  <c r="I448" i="4" s="1"/>
  <c r="E448" i="4"/>
  <c r="H447" i="4"/>
  <c r="I447" i="4" s="1"/>
  <c r="E447" i="4"/>
  <c r="H446" i="4"/>
  <c r="I446" i="4" s="1"/>
  <c r="E446" i="4"/>
  <c r="H445" i="4"/>
  <c r="I445" i="4" s="1"/>
  <c r="E445" i="4"/>
  <c r="H444" i="4"/>
  <c r="I444" i="4" s="1"/>
  <c r="E444" i="4"/>
  <c r="H443" i="4"/>
  <c r="I443" i="4" s="1"/>
  <c r="E443" i="4"/>
  <c r="H442" i="4"/>
  <c r="I442" i="4" s="1"/>
  <c r="E442" i="4"/>
  <c r="H441" i="4"/>
  <c r="I441" i="4" s="1"/>
  <c r="E441" i="4"/>
  <c r="H440" i="4"/>
  <c r="I440" i="4" s="1"/>
  <c r="E440" i="4"/>
  <c r="H439" i="4"/>
  <c r="I439" i="4" s="1"/>
  <c r="E439" i="4"/>
  <c r="H438" i="4"/>
  <c r="I438" i="4" s="1"/>
  <c r="E438" i="4"/>
  <c r="H437" i="4"/>
  <c r="I437" i="4" s="1"/>
  <c r="E437" i="4"/>
  <c r="H436" i="4"/>
  <c r="I436" i="4" s="1"/>
  <c r="E436" i="4"/>
  <c r="H435" i="4"/>
  <c r="I435" i="4" s="1"/>
  <c r="E435" i="4"/>
  <c r="H434" i="4"/>
  <c r="I434" i="4" s="1"/>
  <c r="E434" i="4"/>
  <c r="H433" i="4"/>
  <c r="I433" i="4" s="1"/>
  <c r="E433" i="4"/>
  <c r="H432" i="4"/>
  <c r="I432" i="4" s="1"/>
  <c r="E432" i="4"/>
  <c r="H431" i="4"/>
  <c r="I431" i="4" s="1"/>
  <c r="E431" i="4"/>
  <c r="H430" i="4"/>
  <c r="I430" i="4" s="1"/>
  <c r="E430" i="4"/>
  <c r="H429" i="4"/>
  <c r="I429" i="4" s="1"/>
  <c r="E429" i="4"/>
  <c r="H428" i="4"/>
  <c r="I428" i="4" s="1"/>
  <c r="E428" i="4"/>
  <c r="H427" i="4"/>
  <c r="I427" i="4" s="1"/>
  <c r="E427" i="4"/>
  <c r="H426" i="4"/>
  <c r="I426" i="4" s="1"/>
  <c r="E426" i="4"/>
  <c r="H425" i="4"/>
  <c r="I425" i="4" s="1"/>
  <c r="E425" i="4"/>
  <c r="H424" i="4"/>
  <c r="I424" i="4" s="1"/>
  <c r="E424" i="4"/>
  <c r="H423" i="4"/>
  <c r="I423" i="4" s="1"/>
  <c r="E423" i="4"/>
  <c r="H422" i="4"/>
  <c r="I422" i="4" s="1"/>
  <c r="E422" i="4"/>
  <c r="H421" i="4"/>
  <c r="I421" i="4" s="1"/>
  <c r="E421" i="4"/>
  <c r="H420" i="4"/>
  <c r="I420" i="4" s="1"/>
  <c r="E420" i="4"/>
  <c r="H419" i="4"/>
  <c r="I419" i="4" s="1"/>
  <c r="E419" i="4"/>
  <c r="H418" i="4"/>
  <c r="I418" i="4" s="1"/>
  <c r="E418" i="4"/>
  <c r="H417" i="4"/>
  <c r="I417" i="4" s="1"/>
  <c r="E417" i="4"/>
  <c r="H416" i="4"/>
  <c r="I416" i="4" s="1"/>
  <c r="E416" i="4"/>
  <c r="H415" i="4"/>
  <c r="I415" i="4" s="1"/>
  <c r="E415" i="4"/>
  <c r="H414" i="4"/>
  <c r="I414" i="4" s="1"/>
  <c r="E414" i="4"/>
  <c r="H413" i="4"/>
  <c r="I413" i="4" s="1"/>
  <c r="E413" i="4"/>
  <c r="H412" i="4"/>
  <c r="I412" i="4" s="1"/>
  <c r="E412" i="4"/>
  <c r="H411" i="4"/>
  <c r="I411" i="4" s="1"/>
  <c r="E411" i="4"/>
  <c r="H410" i="4"/>
  <c r="I410" i="4" s="1"/>
  <c r="E410" i="4"/>
  <c r="H409" i="4"/>
  <c r="I409" i="4" s="1"/>
  <c r="E409" i="4"/>
  <c r="H408" i="4"/>
  <c r="I408" i="4" s="1"/>
  <c r="E408" i="4"/>
  <c r="H407" i="4"/>
  <c r="I407" i="4" s="1"/>
  <c r="E407" i="4"/>
  <c r="H406" i="4"/>
  <c r="I406" i="4" s="1"/>
  <c r="E406" i="4"/>
  <c r="H405" i="4"/>
  <c r="I405" i="4" s="1"/>
  <c r="E405" i="4"/>
  <c r="H404" i="4"/>
  <c r="I404" i="4" s="1"/>
  <c r="E404" i="4"/>
  <c r="H403" i="4"/>
  <c r="I403" i="4" s="1"/>
  <c r="E403" i="4"/>
  <c r="H402" i="4"/>
  <c r="I402" i="4" s="1"/>
  <c r="E402" i="4"/>
  <c r="H401" i="4"/>
  <c r="I401" i="4" s="1"/>
  <c r="E401" i="4"/>
  <c r="H400" i="4"/>
  <c r="I400" i="4" s="1"/>
  <c r="E400" i="4"/>
  <c r="H399" i="4"/>
  <c r="I399" i="4" s="1"/>
  <c r="E399" i="4"/>
  <c r="H398" i="4"/>
  <c r="I398" i="4" s="1"/>
  <c r="E398" i="4"/>
  <c r="H397" i="4"/>
  <c r="I397" i="4" s="1"/>
  <c r="E397" i="4"/>
  <c r="H396" i="4"/>
  <c r="I396" i="4" s="1"/>
  <c r="E396" i="4"/>
  <c r="H395" i="4"/>
  <c r="I395" i="4" s="1"/>
  <c r="E395" i="4"/>
  <c r="H394" i="4"/>
  <c r="I394" i="4" s="1"/>
  <c r="E394" i="4"/>
  <c r="H393" i="4"/>
  <c r="I393" i="4" s="1"/>
  <c r="E393" i="4"/>
  <c r="H392" i="4"/>
  <c r="I392" i="4" s="1"/>
  <c r="E392" i="4"/>
  <c r="H391" i="4"/>
  <c r="I391" i="4" s="1"/>
  <c r="E391" i="4"/>
  <c r="H390" i="4"/>
  <c r="I390" i="4" s="1"/>
  <c r="E390" i="4"/>
  <c r="H389" i="4"/>
  <c r="I389" i="4" s="1"/>
  <c r="E389" i="4"/>
  <c r="H388" i="4"/>
  <c r="I388" i="4" s="1"/>
  <c r="E388" i="4"/>
  <c r="H387" i="4"/>
  <c r="I387" i="4" s="1"/>
  <c r="E387" i="4"/>
  <c r="H386" i="4"/>
  <c r="I386" i="4" s="1"/>
  <c r="E386" i="4"/>
  <c r="H385" i="4"/>
  <c r="I385" i="4" s="1"/>
  <c r="E385" i="4"/>
  <c r="H384" i="4"/>
  <c r="I384" i="4" s="1"/>
  <c r="E384" i="4"/>
  <c r="H383" i="4"/>
  <c r="I383" i="4" s="1"/>
  <c r="E383" i="4"/>
  <c r="H382" i="4"/>
  <c r="I382" i="4" s="1"/>
  <c r="E382" i="4"/>
  <c r="H381" i="4"/>
  <c r="I381" i="4" s="1"/>
  <c r="E381" i="4"/>
  <c r="H380" i="4"/>
  <c r="I380" i="4" s="1"/>
  <c r="E380" i="4"/>
  <c r="H379" i="4"/>
  <c r="I379" i="4" s="1"/>
  <c r="E379" i="4"/>
  <c r="H378" i="4"/>
  <c r="I378" i="4" s="1"/>
  <c r="E378" i="4"/>
  <c r="H377" i="4"/>
  <c r="I377" i="4" s="1"/>
  <c r="E377" i="4"/>
  <c r="H376" i="4"/>
  <c r="I376" i="4" s="1"/>
  <c r="E376" i="4"/>
  <c r="H375" i="4"/>
  <c r="I375" i="4" s="1"/>
  <c r="E375" i="4"/>
  <c r="H374" i="4"/>
  <c r="I374" i="4" s="1"/>
  <c r="E374" i="4"/>
  <c r="H373" i="4"/>
  <c r="I373" i="4" s="1"/>
  <c r="E373" i="4"/>
  <c r="H372" i="4"/>
  <c r="I372" i="4" s="1"/>
  <c r="E372" i="4"/>
  <c r="H371" i="4"/>
  <c r="I371" i="4" s="1"/>
  <c r="E371" i="4"/>
  <c r="H370" i="4"/>
  <c r="I370" i="4" s="1"/>
  <c r="E370" i="4"/>
  <c r="H369" i="4"/>
  <c r="I369" i="4" s="1"/>
  <c r="E369" i="4"/>
  <c r="H368" i="4"/>
  <c r="I368" i="4" s="1"/>
  <c r="E368" i="4"/>
  <c r="H367" i="4"/>
  <c r="I367" i="4" s="1"/>
  <c r="E367" i="4"/>
  <c r="H366" i="4"/>
  <c r="I366" i="4" s="1"/>
  <c r="E366" i="4"/>
  <c r="H365" i="4"/>
  <c r="I365" i="4" s="1"/>
  <c r="E365" i="4"/>
  <c r="H364" i="4"/>
  <c r="I364" i="4" s="1"/>
  <c r="E364" i="4"/>
  <c r="H363" i="4"/>
  <c r="I363" i="4" s="1"/>
  <c r="E363" i="4"/>
  <c r="H362" i="4"/>
  <c r="I362" i="4" s="1"/>
  <c r="E362" i="4"/>
  <c r="H361" i="4"/>
  <c r="I361" i="4" s="1"/>
  <c r="E361" i="4"/>
  <c r="H360" i="4"/>
  <c r="I360" i="4" s="1"/>
  <c r="E360" i="4"/>
  <c r="H359" i="4"/>
  <c r="I359" i="4" s="1"/>
  <c r="E359" i="4"/>
  <c r="H358" i="4"/>
  <c r="I358" i="4" s="1"/>
  <c r="E358" i="4"/>
  <c r="H357" i="4"/>
  <c r="I357" i="4" s="1"/>
  <c r="E357" i="4"/>
  <c r="H356" i="4"/>
  <c r="I356" i="4" s="1"/>
  <c r="E356" i="4"/>
  <c r="H355" i="4"/>
  <c r="I355" i="4" s="1"/>
  <c r="E355" i="4"/>
  <c r="H354" i="4"/>
  <c r="I354" i="4" s="1"/>
  <c r="E354" i="4"/>
  <c r="H353" i="4"/>
  <c r="I353" i="4" s="1"/>
  <c r="E353" i="4"/>
  <c r="H352" i="4"/>
  <c r="I352" i="4" s="1"/>
  <c r="E352" i="4"/>
  <c r="H351" i="4"/>
  <c r="I351" i="4" s="1"/>
  <c r="E351" i="4"/>
  <c r="H350" i="4"/>
  <c r="I350" i="4" s="1"/>
  <c r="E350" i="4"/>
  <c r="H349" i="4"/>
  <c r="I349" i="4" s="1"/>
  <c r="E349" i="4"/>
  <c r="H348" i="4"/>
  <c r="I348" i="4" s="1"/>
  <c r="E348" i="4"/>
  <c r="H347" i="4"/>
  <c r="I347" i="4" s="1"/>
  <c r="E347" i="4"/>
  <c r="H346" i="4"/>
  <c r="I346" i="4" s="1"/>
  <c r="E346" i="4"/>
  <c r="H345" i="4"/>
  <c r="I345" i="4" s="1"/>
  <c r="E345" i="4"/>
  <c r="H344" i="4"/>
  <c r="I344" i="4" s="1"/>
  <c r="E344" i="4"/>
  <c r="H343" i="4"/>
  <c r="I343" i="4" s="1"/>
  <c r="E343" i="4"/>
  <c r="H342" i="4"/>
  <c r="I342" i="4" s="1"/>
  <c r="E342" i="4"/>
  <c r="H341" i="4"/>
  <c r="I341" i="4" s="1"/>
  <c r="E341" i="4"/>
  <c r="H340" i="4"/>
  <c r="I340" i="4" s="1"/>
  <c r="E340" i="4"/>
  <c r="H339" i="4"/>
  <c r="I339" i="4" s="1"/>
  <c r="E339" i="4"/>
  <c r="H338" i="4"/>
  <c r="I338" i="4" s="1"/>
  <c r="E338" i="4"/>
  <c r="H337" i="4"/>
  <c r="I337" i="4" s="1"/>
  <c r="E337" i="4"/>
  <c r="H336" i="4"/>
  <c r="I336" i="4" s="1"/>
  <c r="E336" i="4"/>
  <c r="H335" i="4"/>
  <c r="I335" i="4" s="1"/>
  <c r="E335" i="4"/>
  <c r="H334" i="4"/>
  <c r="I334" i="4" s="1"/>
  <c r="E334" i="4"/>
  <c r="H333" i="4"/>
  <c r="I333" i="4" s="1"/>
  <c r="E333" i="4"/>
  <c r="H332" i="4"/>
  <c r="I332" i="4" s="1"/>
  <c r="E332" i="4"/>
  <c r="H331" i="4"/>
  <c r="I331" i="4" s="1"/>
  <c r="E331" i="4"/>
  <c r="H330" i="4"/>
  <c r="I330" i="4" s="1"/>
  <c r="E330" i="4"/>
  <c r="H329" i="4"/>
  <c r="I329" i="4" s="1"/>
  <c r="E329" i="4"/>
  <c r="H328" i="4"/>
  <c r="I328" i="4" s="1"/>
  <c r="E328" i="4"/>
  <c r="H327" i="4"/>
  <c r="I327" i="4" s="1"/>
  <c r="E327" i="4"/>
  <c r="H326" i="4"/>
  <c r="I326" i="4" s="1"/>
  <c r="E326" i="4"/>
  <c r="H325" i="4"/>
  <c r="I325" i="4" s="1"/>
  <c r="E325" i="4"/>
  <c r="H324" i="4"/>
  <c r="I324" i="4" s="1"/>
  <c r="E324" i="4"/>
  <c r="H323" i="4"/>
  <c r="I323" i="4" s="1"/>
  <c r="E323" i="4"/>
  <c r="H322" i="4"/>
  <c r="I322" i="4" s="1"/>
  <c r="E322" i="4"/>
  <c r="H321" i="4"/>
  <c r="I321" i="4" s="1"/>
  <c r="E321" i="4"/>
  <c r="H320" i="4"/>
  <c r="I320" i="4" s="1"/>
  <c r="E320" i="4"/>
  <c r="H319" i="4"/>
  <c r="I319" i="4" s="1"/>
  <c r="E319" i="4"/>
  <c r="H318" i="4"/>
  <c r="I318" i="4" s="1"/>
  <c r="E318" i="4"/>
  <c r="H317" i="4"/>
  <c r="I317" i="4" s="1"/>
  <c r="E317" i="4"/>
  <c r="H316" i="4"/>
  <c r="I316" i="4" s="1"/>
  <c r="E316" i="4"/>
  <c r="H315" i="4"/>
  <c r="I315" i="4" s="1"/>
  <c r="E315" i="4"/>
  <c r="H314" i="4"/>
  <c r="I314" i="4" s="1"/>
  <c r="E314" i="4"/>
  <c r="H313" i="4"/>
  <c r="I313" i="4" s="1"/>
  <c r="E313" i="4"/>
  <c r="H312" i="4"/>
  <c r="I312" i="4" s="1"/>
  <c r="E312" i="4"/>
  <c r="H311" i="4"/>
  <c r="I311" i="4" s="1"/>
  <c r="E311" i="4"/>
  <c r="H310" i="4"/>
  <c r="I310" i="4" s="1"/>
  <c r="E310" i="4"/>
  <c r="H309" i="4"/>
  <c r="I309" i="4" s="1"/>
  <c r="E309" i="4"/>
  <c r="H308" i="4"/>
  <c r="I308" i="4" s="1"/>
  <c r="E308" i="4"/>
  <c r="H307" i="4"/>
  <c r="I307" i="4" s="1"/>
  <c r="E307" i="4"/>
  <c r="H306" i="4"/>
  <c r="I306" i="4" s="1"/>
  <c r="E306" i="4"/>
  <c r="H305" i="4"/>
  <c r="I305" i="4" s="1"/>
  <c r="E305" i="4"/>
  <c r="H304" i="4"/>
  <c r="I304" i="4" s="1"/>
  <c r="E304" i="4"/>
  <c r="H303" i="4"/>
  <c r="I303" i="4" s="1"/>
  <c r="E303" i="4"/>
  <c r="H302" i="4"/>
  <c r="I302" i="4" s="1"/>
  <c r="E302" i="4"/>
  <c r="H301" i="4"/>
  <c r="I301" i="4" s="1"/>
  <c r="E301" i="4"/>
  <c r="H300" i="4"/>
  <c r="I300" i="4" s="1"/>
  <c r="E300" i="4"/>
  <c r="H299" i="4"/>
  <c r="I299" i="4" s="1"/>
  <c r="E299" i="4"/>
  <c r="H298" i="4"/>
  <c r="I298" i="4" s="1"/>
  <c r="E298" i="4"/>
  <c r="H297" i="4"/>
  <c r="I297" i="4" s="1"/>
  <c r="E297" i="4"/>
  <c r="H296" i="4"/>
  <c r="I296" i="4" s="1"/>
  <c r="E296" i="4"/>
  <c r="H295" i="4"/>
  <c r="I295" i="4" s="1"/>
  <c r="E295" i="4"/>
  <c r="H294" i="4"/>
  <c r="I294" i="4" s="1"/>
  <c r="E294" i="4"/>
  <c r="H293" i="4"/>
  <c r="I293" i="4" s="1"/>
  <c r="E293" i="4"/>
  <c r="H292" i="4"/>
  <c r="I292" i="4" s="1"/>
  <c r="E292" i="4"/>
  <c r="H291" i="4"/>
  <c r="I291" i="4" s="1"/>
  <c r="E291" i="4"/>
  <c r="H290" i="4"/>
  <c r="I290" i="4" s="1"/>
  <c r="E290" i="4"/>
  <c r="H289" i="4"/>
  <c r="I289" i="4" s="1"/>
  <c r="E289" i="4"/>
  <c r="H288" i="4"/>
  <c r="I288" i="4" s="1"/>
  <c r="E288" i="4"/>
  <c r="H287" i="4"/>
  <c r="I287" i="4" s="1"/>
  <c r="E287" i="4"/>
  <c r="H286" i="4"/>
  <c r="I286" i="4" s="1"/>
  <c r="E286" i="4"/>
  <c r="H285" i="4"/>
  <c r="I285" i="4" s="1"/>
  <c r="E285" i="4"/>
  <c r="H284" i="4"/>
  <c r="I284" i="4" s="1"/>
  <c r="E284" i="4"/>
  <c r="H283" i="4"/>
  <c r="I283" i="4" s="1"/>
  <c r="E283" i="4"/>
  <c r="H282" i="4"/>
  <c r="I282" i="4" s="1"/>
  <c r="E282" i="4"/>
  <c r="H281" i="4"/>
  <c r="I281" i="4" s="1"/>
  <c r="E281" i="4"/>
  <c r="H280" i="4"/>
  <c r="I280" i="4" s="1"/>
  <c r="E280" i="4"/>
  <c r="H279" i="4"/>
  <c r="I279" i="4" s="1"/>
  <c r="E279" i="4"/>
  <c r="H278" i="4"/>
  <c r="I278" i="4" s="1"/>
  <c r="E278" i="4"/>
  <c r="H277" i="4"/>
  <c r="I277" i="4" s="1"/>
  <c r="E277" i="4"/>
  <c r="H276" i="4"/>
  <c r="I276" i="4" s="1"/>
  <c r="E276" i="4"/>
  <c r="H275" i="4"/>
  <c r="I275" i="4" s="1"/>
  <c r="E275" i="4"/>
  <c r="H274" i="4"/>
  <c r="I274" i="4" s="1"/>
  <c r="E274" i="4"/>
  <c r="H273" i="4"/>
  <c r="I273" i="4" s="1"/>
  <c r="E273" i="4"/>
  <c r="H272" i="4"/>
  <c r="I272" i="4" s="1"/>
  <c r="E272" i="4"/>
  <c r="H271" i="4"/>
  <c r="I271" i="4" s="1"/>
  <c r="E271" i="4"/>
  <c r="H270" i="4"/>
  <c r="I270" i="4" s="1"/>
  <c r="E270" i="4"/>
  <c r="H269" i="4"/>
  <c r="I269" i="4" s="1"/>
  <c r="E269" i="4"/>
  <c r="H268" i="4"/>
  <c r="I268" i="4" s="1"/>
  <c r="E268" i="4"/>
  <c r="H267" i="4"/>
  <c r="I267" i="4" s="1"/>
  <c r="E267" i="4"/>
  <c r="H266" i="4"/>
  <c r="I266" i="4" s="1"/>
  <c r="E266" i="4"/>
  <c r="H265" i="4"/>
  <c r="I265" i="4" s="1"/>
  <c r="E265" i="4"/>
  <c r="H264" i="4"/>
  <c r="I264" i="4" s="1"/>
  <c r="E264" i="4"/>
  <c r="H263" i="4"/>
  <c r="I263" i="4" s="1"/>
  <c r="E263" i="4"/>
  <c r="H262" i="4"/>
  <c r="I262" i="4" s="1"/>
  <c r="E262" i="4"/>
  <c r="H261" i="4"/>
  <c r="I261" i="4" s="1"/>
  <c r="E261" i="4"/>
  <c r="H260" i="4"/>
  <c r="I260" i="4" s="1"/>
  <c r="E260" i="4"/>
  <c r="H259" i="4"/>
  <c r="I259" i="4" s="1"/>
  <c r="E259" i="4"/>
  <c r="H258" i="4"/>
  <c r="I258" i="4" s="1"/>
  <c r="E258" i="4"/>
  <c r="H257" i="4"/>
  <c r="I257" i="4" s="1"/>
  <c r="E257" i="4"/>
  <c r="H256" i="4"/>
  <c r="I256" i="4" s="1"/>
  <c r="E256" i="4"/>
  <c r="H255" i="4"/>
  <c r="I255" i="4" s="1"/>
  <c r="E255" i="4"/>
  <c r="H254" i="4"/>
  <c r="I254" i="4" s="1"/>
  <c r="E254" i="4"/>
  <c r="H253" i="4"/>
  <c r="I253" i="4" s="1"/>
  <c r="E253" i="4"/>
  <c r="H252" i="4"/>
  <c r="I252" i="4" s="1"/>
  <c r="E252" i="4"/>
  <c r="H251" i="4"/>
  <c r="I251" i="4" s="1"/>
  <c r="E251" i="4"/>
  <c r="H250" i="4"/>
  <c r="I250" i="4" s="1"/>
  <c r="E250" i="4"/>
  <c r="H249" i="4"/>
  <c r="I249" i="4" s="1"/>
  <c r="E249" i="4"/>
  <c r="H248" i="4"/>
  <c r="I248" i="4" s="1"/>
  <c r="E248" i="4"/>
  <c r="H247" i="4"/>
  <c r="I247" i="4" s="1"/>
  <c r="E247" i="4"/>
  <c r="H246" i="4"/>
  <c r="I246" i="4" s="1"/>
  <c r="E246" i="4"/>
  <c r="H245" i="4"/>
  <c r="I245" i="4" s="1"/>
  <c r="E245" i="4"/>
  <c r="H244" i="4"/>
  <c r="I244" i="4" s="1"/>
  <c r="E244" i="4"/>
  <c r="H243" i="4"/>
  <c r="I243" i="4" s="1"/>
  <c r="E243" i="4"/>
  <c r="H242" i="4"/>
  <c r="I242" i="4" s="1"/>
  <c r="E242" i="4"/>
  <c r="H241" i="4"/>
  <c r="I241" i="4" s="1"/>
  <c r="E241" i="4"/>
  <c r="H240" i="4"/>
  <c r="I240" i="4" s="1"/>
  <c r="E240" i="4"/>
  <c r="H239" i="4"/>
  <c r="I239" i="4" s="1"/>
  <c r="E239" i="4"/>
  <c r="H238" i="4"/>
  <c r="I238" i="4" s="1"/>
  <c r="E238" i="4"/>
  <c r="H237" i="4"/>
  <c r="I237" i="4" s="1"/>
  <c r="E237" i="4"/>
  <c r="H236" i="4"/>
  <c r="I236" i="4" s="1"/>
  <c r="E236" i="4"/>
  <c r="H235" i="4"/>
  <c r="I235" i="4" s="1"/>
  <c r="E235" i="4"/>
  <c r="H234" i="4"/>
  <c r="I234" i="4" s="1"/>
  <c r="E234" i="4"/>
  <c r="H233" i="4"/>
  <c r="I233" i="4" s="1"/>
  <c r="E233" i="4"/>
  <c r="H232" i="4"/>
  <c r="I232" i="4" s="1"/>
  <c r="E232" i="4"/>
  <c r="H231" i="4"/>
  <c r="I231" i="4" s="1"/>
  <c r="E231" i="4"/>
  <c r="H230" i="4"/>
  <c r="I230" i="4" s="1"/>
  <c r="E230" i="4"/>
  <c r="H229" i="4"/>
  <c r="I229" i="4" s="1"/>
  <c r="E229" i="4"/>
  <c r="H228" i="4"/>
  <c r="I228" i="4" s="1"/>
  <c r="E228" i="4"/>
  <c r="H227" i="4"/>
  <c r="I227" i="4" s="1"/>
  <c r="E227" i="4"/>
  <c r="H226" i="4"/>
  <c r="I226" i="4" s="1"/>
  <c r="E226" i="4"/>
  <c r="H225" i="4"/>
  <c r="I225" i="4" s="1"/>
  <c r="E225" i="4"/>
  <c r="H224" i="4"/>
  <c r="I224" i="4" s="1"/>
  <c r="E224" i="4"/>
  <c r="H223" i="4"/>
  <c r="I223" i="4" s="1"/>
  <c r="E223" i="4"/>
  <c r="H222" i="4"/>
  <c r="I222" i="4" s="1"/>
  <c r="E222" i="4"/>
  <c r="H221" i="4"/>
  <c r="I221" i="4" s="1"/>
  <c r="E221" i="4"/>
  <c r="H220" i="4"/>
  <c r="I220" i="4" s="1"/>
  <c r="E220" i="4"/>
  <c r="H219" i="4"/>
  <c r="I219" i="4" s="1"/>
  <c r="E219" i="4"/>
  <c r="H218" i="4"/>
  <c r="I218" i="4" s="1"/>
  <c r="E218" i="4"/>
  <c r="H217" i="4"/>
  <c r="I217" i="4" s="1"/>
  <c r="E217" i="4"/>
  <c r="H216" i="4"/>
  <c r="I216" i="4" s="1"/>
  <c r="E216" i="4"/>
  <c r="H215" i="4"/>
  <c r="I215" i="4" s="1"/>
  <c r="E215" i="4"/>
  <c r="H214" i="4"/>
  <c r="I214" i="4" s="1"/>
  <c r="E214" i="4"/>
  <c r="H213" i="4"/>
  <c r="I213" i="4" s="1"/>
  <c r="E213" i="4"/>
  <c r="H212" i="4"/>
  <c r="I212" i="4" s="1"/>
  <c r="E212" i="4"/>
  <c r="H211" i="4"/>
  <c r="I211" i="4" s="1"/>
  <c r="E211" i="4"/>
  <c r="H210" i="4"/>
  <c r="I210" i="4" s="1"/>
  <c r="E210" i="4"/>
  <c r="H209" i="4"/>
  <c r="I209" i="4" s="1"/>
  <c r="E209" i="4"/>
  <c r="H208" i="4"/>
  <c r="I208" i="4" s="1"/>
  <c r="E208" i="4"/>
  <c r="H207" i="4"/>
  <c r="I207" i="4" s="1"/>
  <c r="E207" i="4"/>
  <c r="H206" i="4"/>
  <c r="I206" i="4" s="1"/>
  <c r="E206" i="4"/>
  <c r="H205" i="4"/>
  <c r="I205" i="4" s="1"/>
  <c r="E205" i="4"/>
  <c r="H204" i="4"/>
  <c r="I204" i="4" s="1"/>
  <c r="E204" i="4"/>
  <c r="H203" i="4"/>
  <c r="I203" i="4" s="1"/>
  <c r="E203" i="4"/>
  <c r="H202" i="4"/>
  <c r="I202" i="4" s="1"/>
  <c r="E202" i="4"/>
  <c r="H201" i="4"/>
  <c r="I201" i="4" s="1"/>
  <c r="E201" i="4"/>
  <c r="H200" i="4"/>
  <c r="I200" i="4" s="1"/>
  <c r="E200" i="4"/>
  <c r="H199" i="4"/>
  <c r="I199" i="4" s="1"/>
  <c r="E199" i="4"/>
  <c r="H198" i="4"/>
  <c r="I198" i="4" s="1"/>
  <c r="E198" i="4"/>
  <c r="H197" i="4"/>
  <c r="I197" i="4" s="1"/>
  <c r="E197" i="4"/>
  <c r="H196" i="4"/>
  <c r="I196" i="4" s="1"/>
  <c r="E196" i="4"/>
  <c r="H195" i="4"/>
  <c r="I195" i="4" s="1"/>
  <c r="E195" i="4"/>
  <c r="H194" i="4"/>
  <c r="I194" i="4" s="1"/>
  <c r="E194" i="4"/>
  <c r="H193" i="4"/>
  <c r="I193" i="4" s="1"/>
  <c r="E193" i="4"/>
  <c r="H192" i="4"/>
  <c r="I192" i="4" s="1"/>
  <c r="E192" i="4"/>
  <c r="H191" i="4"/>
  <c r="I191" i="4" s="1"/>
  <c r="E191" i="4"/>
  <c r="H190" i="4"/>
  <c r="I190" i="4" s="1"/>
  <c r="E190" i="4"/>
  <c r="H189" i="4"/>
  <c r="I189" i="4" s="1"/>
  <c r="E189" i="4"/>
  <c r="H188" i="4"/>
  <c r="I188" i="4" s="1"/>
  <c r="E188" i="4"/>
  <c r="H187" i="4"/>
  <c r="I187" i="4" s="1"/>
  <c r="E187" i="4"/>
  <c r="H186" i="4"/>
  <c r="I186" i="4" s="1"/>
  <c r="E186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E175" i="4"/>
  <c r="H174" i="4"/>
  <c r="I174" i="4" s="1"/>
  <c r="E174" i="4"/>
  <c r="H173" i="4"/>
  <c r="I173" i="4" s="1"/>
  <c r="E173" i="4"/>
  <c r="H172" i="4"/>
  <c r="I172" i="4" s="1"/>
  <c r="E172" i="4"/>
  <c r="H171" i="4"/>
  <c r="I171" i="4" s="1"/>
  <c r="E171" i="4"/>
  <c r="H170" i="4"/>
  <c r="I170" i="4" s="1"/>
  <c r="E170" i="4"/>
  <c r="H169" i="4"/>
  <c r="I169" i="4" s="1"/>
  <c r="E169" i="4"/>
  <c r="H168" i="4"/>
  <c r="I168" i="4" s="1"/>
  <c r="E168" i="4"/>
  <c r="H167" i="4"/>
  <c r="I167" i="4" s="1"/>
  <c r="E167" i="4"/>
  <c r="H166" i="4"/>
  <c r="I166" i="4" s="1"/>
  <c r="E166" i="4"/>
  <c r="H165" i="4"/>
  <c r="I165" i="4" s="1"/>
  <c r="E165" i="4"/>
  <c r="H164" i="4"/>
  <c r="I164" i="4" s="1"/>
  <c r="E164" i="4"/>
  <c r="H163" i="4"/>
  <c r="I163" i="4" s="1"/>
  <c r="E163" i="4"/>
  <c r="H162" i="4"/>
  <c r="I162" i="4" s="1"/>
  <c r="E162" i="4"/>
  <c r="H161" i="4"/>
  <c r="I161" i="4" s="1"/>
  <c r="E161" i="4"/>
  <c r="H160" i="4"/>
  <c r="I160" i="4" s="1"/>
  <c r="E160" i="4"/>
  <c r="H159" i="4"/>
  <c r="I159" i="4" s="1"/>
  <c r="E159" i="4"/>
  <c r="H158" i="4"/>
  <c r="I158" i="4" s="1"/>
  <c r="E158" i="4"/>
  <c r="H157" i="4"/>
  <c r="I157" i="4" s="1"/>
  <c r="E157" i="4"/>
  <c r="H156" i="4"/>
  <c r="I156" i="4" s="1"/>
  <c r="E156" i="4"/>
  <c r="H155" i="4"/>
  <c r="I155" i="4" s="1"/>
  <c r="E155" i="4"/>
  <c r="H154" i="4"/>
  <c r="I154" i="4" s="1"/>
  <c r="E154" i="4"/>
  <c r="H153" i="4"/>
  <c r="I153" i="4" s="1"/>
  <c r="E153" i="4"/>
  <c r="H152" i="4"/>
  <c r="I152" i="4" s="1"/>
  <c r="E152" i="4"/>
  <c r="H151" i="4"/>
  <c r="I151" i="4" s="1"/>
  <c r="E151" i="4"/>
  <c r="H150" i="4"/>
  <c r="I150" i="4" s="1"/>
  <c r="E150" i="4"/>
  <c r="H149" i="4"/>
  <c r="I149" i="4" s="1"/>
  <c r="E149" i="4"/>
  <c r="H148" i="4"/>
  <c r="I148" i="4" s="1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E141" i="4"/>
  <c r="H140" i="4"/>
  <c r="I140" i="4" s="1"/>
  <c r="E140" i="4"/>
  <c r="H139" i="4"/>
  <c r="I139" i="4" s="1"/>
  <c r="E139" i="4"/>
  <c r="H138" i="4"/>
  <c r="I138" i="4" s="1"/>
  <c r="E138" i="4"/>
  <c r="H137" i="4"/>
  <c r="I137" i="4" s="1"/>
  <c r="E137" i="4"/>
  <c r="H136" i="4"/>
  <c r="I136" i="4" s="1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H127" i="4"/>
  <c r="I127" i="4" s="1"/>
  <c r="E127" i="4"/>
  <c r="H126" i="4"/>
  <c r="I126" i="4" s="1"/>
  <c r="E126" i="4"/>
  <c r="H125" i="4"/>
  <c r="I125" i="4" s="1"/>
  <c r="E125" i="4"/>
  <c r="H124" i="4"/>
  <c r="I124" i="4" s="1"/>
  <c r="E124" i="4"/>
  <c r="H123" i="4"/>
  <c r="I123" i="4" s="1"/>
  <c r="E123" i="4"/>
  <c r="H122" i="4"/>
  <c r="I122" i="4" s="1"/>
  <c r="E122" i="4"/>
  <c r="H121" i="4"/>
  <c r="I121" i="4" s="1"/>
  <c r="E121" i="4"/>
  <c r="H120" i="4"/>
  <c r="I120" i="4" s="1"/>
  <c r="E120" i="4"/>
  <c r="H119" i="4"/>
  <c r="I119" i="4" s="1"/>
  <c r="E119" i="4"/>
  <c r="H118" i="4"/>
  <c r="I118" i="4" s="1"/>
  <c r="E118" i="4"/>
  <c r="H117" i="4"/>
  <c r="I117" i="4" s="1"/>
  <c r="E117" i="4"/>
  <c r="H116" i="4"/>
  <c r="I116" i="4" s="1"/>
  <c r="E116" i="4"/>
  <c r="H115" i="4"/>
  <c r="I115" i="4" s="1"/>
  <c r="E115" i="4"/>
  <c r="H114" i="4"/>
  <c r="I114" i="4" s="1"/>
  <c r="E114" i="4"/>
  <c r="H113" i="4"/>
  <c r="I113" i="4" s="1"/>
  <c r="E113" i="4"/>
  <c r="H112" i="4"/>
  <c r="I112" i="4" s="1"/>
  <c r="E112" i="4"/>
  <c r="H111" i="4"/>
  <c r="I111" i="4" s="1"/>
  <c r="E111" i="4"/>
  <c r="H110" i="4"/>
  <c r="I110" i="4" s="1"/>
  <c r="E110" i="4"/>
  <c r="H109" i="4"/>
  <c r="I109" i="4" s="1"/>
  <c r="E109" i="4"/>
  <c r="H108" i="4"/>
  <c r="I108" i="4" s="1"/>
  <c r="E108" i="4"/>
  <c r="H107" i="4"/>
  <c r="I107" i="4" s="1"/>
  <c r="E107" i="4"/>
  <c r="H106" i="4"/>
  <c r="I106" i="4" s="1"/>
  <c r="E106" i="4"/>
  <c r="H105" i="4"/>
  <c r="I105" i="4" s="1"/>
  <c r="E105" i="4"/>
  <c r="H104" i="4"/>
  <c r="I104" i="4" s="1"/>
  <c r="E104" i="4"/>
  <c r="H103" i="4"/>
  <c r="I103" i="4" s="1"/>
  <c r="E103" i="4"/>
  <c r="H102" i="4"/>
  <c r="I102" i="4" s="1"/>
  <c r="E102" i="4"/>
  <c r="H101" i="4"/>
  <c r="I101" i="4" s="1"/>
  <c r="E101" i="4"/>
  <c r="H100" i="4"/>
  <c r="I100" i="4" s="1"/>
  <c r="E100" i="4"/>
  <c r="H99" i="4"/>
  <c r="I99" i="4" s="1"/>
  <c r="E99" i="4"/>
  <c r="H98" i="4"/>
  <c r="I98" i="4" s="1"/>
  <c r="E98" i="4"/>
  <c r="H97" i="4"/>
  <c r="I97" i="4" s="1"/>
  <c r="E97" i="4"/>
  <c r="H96" i="4"/>
  <c r="I96" i="4" s="1"/>
  <c r="E96" i="4"/>
  <c r="H95" i="4"/>
  <c r="I95" i="4" s="1"/>
  <c r="E95" i="4"/>
  <c r="H94" i="4"/>
  <c r="I94" i="4" s="1"/>
  <c r="E94" i="4"/>
  <c r="H93" i="4"/>
  <c r="I93" i="4" s="1"/>
  <c r="E93" i="4"/>
  <c r="H92" i="4"/>
  <c r="I92" i="4" s="1"/>
  <c r="E92" i="4"/>
  <c r="H91" i="4"/>
  <c r="I91" i="4" s="1"/>
  <c r="E91" i="4"/>
  <c r="H90" i="4"/>
  <c r="I90" i="4" s="1"/>
  <c r="E90" i="4"/>
  <c r="H89" i="4"/>
  <c r="I89" i="4" s="1"/>
  <c r="E89" i="4"/>
  <c r="H88" i="4"/>
  <c r="I88" i="4" s="1"/>
  <c r="E88" i="4"/>
  <c r="H87" i="4"/>
  <c r="I87" i="4" s="1"/>
  <c r="E87" i="4"/>
  <c r="H86" i="4"/>
  <c r="I86" i="4" s="1"/>
  <c r="E86" i="4"/>
  <c r="H85" i="4"/>
  <c r="I85" i="4" s="1"/>
  <c r="E85" i="4"/>
  <c r="H84" i="4"/>
  <c r="I84" i="4" s="1"/>
  <c r="E84" i="4"/>
  <c r="H83" i="4"/>
  <c r="I83" i="4" s="1"/>
  <c r="E83" i="4"/>
  <c r="H82" i="4"/>
  <c r="I82" i="4" s="1"/>
  <c r="E82" i="4"/>
  <c r="H81" i="4"/>
  <c r="I81" i="4" s="1"/>
  <c r="E81" i="4"/>
  <c r="H80" i="4"/>
  <c r="I80" i="4" s="1"/>
  <c r="E80" i="4"/>
  <c r="H79" i="4"/>
  <c r="I79" i="4" s="1"/>
  <c r="E79" i="4"/>
  <c r="H78" i="4"/>
  <c r="I78" i="4" s="1"/>
  <c r="E78" i="4"/>
  <c r="H77" i="4"/>
  <c r="I77" i="4" s="1"/>
  <c r="E77" i="4"/>
  <c r="H76" i="4"/>
  <c r="I76" i="4" s="1"/>
  <c r="E76" i="4"/>
  <c r="H75" i="4"/>
  <c r="I75" i="4" s="1"/>
  <c r="E75" i="4"/>
  <c r="H74" i="4"/>
  <c r="I74" i="4" s="1"/>
  <c r="E74" i="4"/>
  <c r="H73" i="4"/>
  <c r="I73" i="4" s="1"/>
  <c r="E73" i="4"/>
  <c r="H72" i="4"/>
  <c r="I72" i="4" s="1"/>
  <c r="E72" i="4"/>
  <c r="H71" i="4"/>
  <c r="I71" i="4" s="1"/>
  <c r="E71" i="4"/>
  <c r="H70" i="4"/>
  <c r="I70" i="4" s="1"/>
  <c r="E70" i="4"/>
  <c r="H69" i="4"/>
  <c r="I69" i="4" s="1"/>
  <c r="E69" i="4"/>
  <c r="H68" i="4"/>
  <c r="I68" i="4" s="1"/>
  <c r="E68" i="4"/>
  <c r="H67" i="4"/>
  <c r="I67" i="4" s="1"/>
  <c r="E67" i="4"/>
  <c r="H66" i="4"/>
  <c r="I66" i="4" s="1"/>
  <c r="E66" i="4"/>
  <c r="H65" i="4"/>
  <c r="I65" i="4" s="1"/>
  <c r="E65" i="4"/>
  <c r="H64" i="4"/>
  <c r="I64" i="4" s="1"/>
  <c r="E64" i="4"/>
  <c r="H63" i="4"/>
  <c r="I63" i="4" s="1"/>
  <c r="E63" i="4"/>
  <c r="H62" i="4"/>
  <c r="I62" i="4" s="1"/>
  <c r="E62" i="4"/>
  <c r="H61" i="4"/>
  <c r="I61" i="4" s="1"/>
  <c r="E61" i="4"/>
  <c r="H60" i="4"/>
  <c r="I60" i="4" s="1"/>
  <c r="E60" i="4"/>
  <c r="H59" i="4"/>
  <c r="I59" i="4" s="1"/>
  <c r="E59" i="4"/>
  <c r="H58" i="4"/>
  <c r="I58" i="4" s="1"/>
  <c r="E58" i="4"/>
  <c r="H57" i="4"/>
  <c r="I57" i="4" s="1"/>
  <c r="E57" i="4"/>
  <c r="H56" i="4"/>
  <c r="I56" i="4" s="1"/>
  <c r="E56" i="4"/>
  <c r="H55" i="4"/>
  <c r="I55" i="4" s="1"/>
  <c r="E55" i="4"/>
  <c r="H54" i="4"/>
  <c r="I54" i="4" s="1"/>
  <c r="E54" i="4"/>
  <c r="H53" i="4"/>
  <c r="I53" i="4" s="1"/>
  <c r="E53" i="4"/>
  <c r="H52" i="4"/>
  <c r="I52" i="4" s="1"/>
  <c r="E52" i="4"/>
  <c r="H51" i="4"/>
  <c r="I51" i="4" s="1"/>
  <c r="E51" i="4"/>
  <c r="H50" i="4"/>
  <c r="I50" i="4" s="1"/>
  <c r="E50" i="4"/>
  <c r="H49" i="4"/>
  <c r="I49" i="4" s="1"/>
  <c r="E49" i="4"/>
  <c r="H48" i="4"/>
  <c r="I48" i="4" s="1"/>
  <c r="E48" i="4"/>
  <c r="H47" i="4"/>
  <c r="I47" i="4" s="1"/>
  <c r="E47" i="4"/>
  <c r="H46" i="4"/>
  <c r="I46" i="4" s="1"/>
  <c r="E46" i="4"/>
  <c r="H45" i="4"/>
  <c r="I45" i="4" s="1"/>
  <c r="E45" i="4"/>
  <c r="H44" i="4"/>
  <c r="I44" i="4" s="1"/>
  <c r="E44" i="4"/>
  <c r="H43" i="4"/>
  <c r="I43" i="4" s="1"/>
  <c r="E43" i="4"/>
  <c r="H42" i="4"/>
  <c r="I42" i="4" s="1"/>
  <c r="E42" i="4"/>
  <c r="H41" i="4"/>
  <c r="I41" i="4" s="1"/>
  <c r="E41" i="4"/>
  <c r="H40" i="4"/>
  <c r="I40" i="4" s="1"/>
  <c r="E40" i="4"/>
  <c r="H39" i="4"/>
  <c r="I39" i="4" s="1"/>
  <c r="E39" i="4"/>
  <c r="H38" i="4"/>
  <c r="I38" i="4" s="1"/>
  <c r="E38" i="4"/>
  <c r="H37" i="4"/>
  <c r="I37" i="4" s="1"/>
  <c r="E37" i="4"/>
  <c r="H36" i="4"/>
  <c r="I36" i="4" s="1"/>
  <c r="E36" i="4"/>
  <c r="H35" i="4"/>
  <c r="I35" i="4" s="1"/>
  <c r="E35" i="4"/>
  <c r="H34" i="4"/>
  <c r="I34" i="4" s="1"/>
  <c r="E34" i="4"/>
  <c r="H33" i="4"/>
  <c r="I33" i="4" s="1"/>
  <c r="E33" i="4"/>
  <c r="H32" i="4"/>
  <c r="I32" i="4" s="1"/>
  <c r="E32" i="4"/>
  <c r="H31" i="4"/>
  <c r="I31" i="4" s="1"/>
  <c r="E31" i="4"/>
  <c r="H30" i="4"/>
  <c r="I30" i="4" s="1"/>
  <c r="E30" i="4"/>
  <c r="R29" i="4"/>
  <c r="H29" i="4"/>
  <c r="I29" i="4" s="1"/>
  <c r="E29" i="4"/>
  <c r="H28" i="4"/>
  <c r="I28" i="4" s="1"/>
  <c r="E28" i="4"/>
  <c r="Y27" i="4"/>
  <c r="H27" i="4"/>
  <c r="I27" i="4" s="1"/>
  <c r="E27" i="4"/>
  <c r="H26" i="4"/>
  <c r="I26" i="4" s="1"/>
  <c r="E26" i="4"/>
  <c r="W25" i="4"/>
  <c r="W28" i="4" s="1"/>
  <c r="W29" i="4" s="1"/>
  <c r="H25" i="4"/>
  <c r="I25" i="4" s="1"/>
  <c r="E25" i="4"/>
  <c r="V24" i="4"/>
  <c r="H24" i="4"/>
  <c r="I24" i="4" s="1"/>
  <c r="E24" i="4"/>
  <c r="H23" i="4"/>
  <c r="I23" i="4" s="1"/>
  <c r="E23" i="4"/>
  <c r="H22" i="4"/>
  <c r="I22" i="4" s="1"/>
  <c r="E22" i="4"/>
  <c r="T21" i="4"/>
  <c r="H21" i="4"/>
  <c r="I21" i="4" s="1"/>
  <c r="E21" i="4"/>
  <c r="H20" i="4"/>
  <c r="I20" i="4" s="1"/>
  <c r="E20" i="4"/>
  <c r="H19" i="4"/>
  <c r="I19" i="4" s="1"/>
  <c r="E19" i="4"/>
  <c r="B12" i="4"/>
  <c r="B11" i="4"/>
  <c r="E11" i="4" s="1"/>
  <c r="E4" i="4" s="1"/>
  <c r="AA9" i="4"/>
  <c r="Z9" i="4"/>
  <c r="T9" i="4"/>
  <c r="O7" i="4"/>
  <c r="AA5" i="4"/>
  <c r="Z5" i="4"/>
  <c r="V5" i="4"/>
  <c r="U5" i="4"/>
  <c r="T5" i="4"/>
  <c r="S5" i="4"/>
  <c r="L3" i="4"/>
  <c r="O3" i="4" s="1"/>
  <c r="W24" i="4"/>
  <c r="E12" i="2"/>
  <c r="B14" i="2" s="1"/>
  <c r="AA9" i="2"/>
  <c r="Z9" i="2"/>
  <c r="R29" i="2"/>
  <c r="W30" i="2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A5" i="2"/>
  <c r="Z5" i="2"/>
  <c r="O7" i="2"/>
  <c r="Y27" i="2"/>
  <c r="E33" i="2"/>
  <c r="T21" i="2"/>
  <c r="N3" i="2"/>
  <c r="O3" i="2"/>
  <c r="E3" i="2"/>
  <c r="W24" i="2" s="1"/>
  <c r="V24" i="2"/>
  <c r="E8" i="2"/>
  <c r="E469" i="2"/>
  <c r="H468" i="2"/>
  <c r="I468" i="2" s="1"/>
  <c r="E468" i="2"/>
  <c r="H467" i="2"/>
  <c r="I467" i="2" s="1"/>
  <c r="E467" i="2"/>
  <c r="E466" i="2"/>
  <c r="H465" i="2"/>
  <c r="I465" i="2" s="1"/>
  <c r="E465" i="2"/>
  <c r="H464" i="2"/>
  <c r="I464" i="2" s="1"/>
  <c r="E464" i="2"/>
  <c r="H463" i="2"/>
  <c r="I463" i="2" s="1"/>
  <c r="E463" i="2"/>
  <c r="E462" i="2"/>
  <c r="H461" i="2"/>
  <c r="I461" i="2" s="1"/>
  <c r="E461" i="2"/>
  <c r="E460" i="2"/>
  <c r="E459" i="2"/>
  <c r="H458" i="2"/>
  <c r="I458" i="2" s="1"/>
  <c r="E458" i="2"/>
  <c r="H457" i="2"/>
  <c r="I457" i="2" s="1"/>
  <c r="E457" i="2"/>
  <c r="E456" i="2"/>
  <c r="H455" i="2"/>
  <c r="I455" i="2" s="1"/>
  <c r="E455" i="2"/>
  <c r="H454" i="2"/>
  <c r="I454" i="2" s="1"/>
  <c r="E454" i="2"/>
  <c r="H453" i="2"/>
  <c r="I453" i="2" s="1"/>
  <c r="E453" i="2"/>
  <c r="E452" i="2"/>
  <c r="H451" i="2"/>
  <c r="I451" i="2" s="1"/>
  <c r="E451" i="2"/>
  <c r="E450" i="2"/>
  <c r="E449" i="2"/>
  <c r="H448" i="2"/>
  <c r="I448" i="2" s="1"/>
  <c r="E448" i="2"/>
  <c r="H447" i="2"/>
  <c r="I447" i="2" s="1"/>
  <c r="E447" i="2"/>
  <c r="E446" i="2"/>
  <c r="H445" i="2"/>
  <c r="I445" i="2" s="1"/>
  <c r="E445" i="2"/>
  <c r="H444" i="2"/>
  <c r="I444" i="2" s="1"/>
  <c r="E444" i="2"/>
  <c r="H443" i="2"/>
  <c r="I443" i="2" s="1"/>
  <c r="E443" i="2"/>
  <c r="E442" i="2"/>
  <c r="H441" i="2"/>
  <c r="I441" i="2" s="1"/>
  <c r="E441" i="2"/>
  <c r="E440" i="2"/>
  <c r="E439" i="2"/>
  <c r="H438" i="2"/>
  <c r="I438" i="2" s="1"/>
  <c r="E438" i="2"/>
  <c r="H437" i="2"/>
  <c r="I437" i="2" s="1"/>
  <c r="E437" i="2"/>
  <c r="E436" i="2"/>
  <c r="H435" i="2"/>
  <c r="I435" i="2" s="1"/>
  <c r="E435" i="2"/>
  <c r="H434" i="2"/>
  <c r="I434" i="2" s="1"/>
  <c r="E434" i="2"/>
  <c r="H433" i="2"/>
  <c r="I433" i="2" s="1"/>
  <c r="E433" i="2"/>
  <c r="E432" i="2"/>
  <c r="H431" i="2"/>
  <c r="I431" i="2" s="1"/>
  <c r="E431" i="2"/>
  <c r="E430" i="2"/>
  <c r="E429" i="2"/>
  <c r="H428" i="2"/>
  <c r="I428" i="2" s="1"/>
  <c r="E428" i="2"/>
  <c r="H427" i="2"/>
  <c r="I427" i="2" s="1"/>
  <c r="E427" i="2"/>
  <c r="E426" i="2"/>
  <c r="H425" i="2"/>
  <c r="I425" i="2" s="1"/>
  <c r="E425" i="2"/>
  <c r="H424" i="2"/>
  <c r="I424" i="2" s="1"/>
  <c r="E424" i="2"/>
  <c r="H423" i="2"/>
  <c r="I423" i="2" s="1"/>
  <c r="E423" i="2"/>
  <c r="E422" i="2"/>
  <c r="H421" i="2"/>
  <c r="I421" i="2" s="1"/>
  <c r="E421" i="2"/>
  <c r="E420" i="2"/>
  <c r="E419" i="2"/>
  <c r="H418" i="2"/>
  <c r="I418" i="2" s="1"/>
  <c r="E418" i="2"/>
  <c r="H417" i="2"/>
  <c r="I417" i="2" s="1"/>
  <c r="E417" i="2"/>
  <c r="E416" i="2"/>
  <c r="H415" i="2"/>
  <c r="I415" i="2" s="1"/>
  <c r="E415" i="2"/>
  <c r="H414" i="2"/>
  <c r="I414" i="2" s="1"/>
  <c r="E414" i="2"/>
  <c r="H413" i="2"/>
  <c r="I413" i="2" s="1"/>
  <c r="E413" i="2"/>
  <c r="E412" i="2"/>
  <c r="H411" i="2"/>
  <c r="I411" i="2" s="1"/>
  <c r="E411" i="2"/>
  <c r="E410" i="2"/>
  <c r="E409" i="2"/>
  <c r="H408" i="2"/>
  <c r="I408" i="2" s="1"/>
  <c r="E408" i="2"/>
  <c r="H407" i="2"/>
  <c r="I407" i="2" s="1"/>
  <c r="E407" i="2"/>
  <c r="E406" i="2"/>
  <c r="H405" i="2"/>
  <c r="I405" i="2" s="1"/>
  <c r="E405" i="2"/>
  <c r="H404" i="2"/>
  <c r="I404" i="2" s="1"/>
  <c r="E404" i="2"/>
  <c r="H403" i="2"/>
  <c r="I403" i="2" s="1"/>
  <c r="E403" i="2"/>
  <c r="E402" i="2"/>
  <c r="H401" i="2"/>
  <c r="I401" i="2" s="1"/>
  <c r="E401" i="2"/>
  <c r="E400" i="2"/>
  <c r="E399" i="2"/>
  <c r="H398" i="2"/>
  <c r="I398" i="2" s="1"/>
  <c r="E398" i="2"/>
  <c r="H397" i="2"/>
  <c r="I397" i="2" s="1"/>
  <c r="E397" i="2"/>
  <c r="E396" i="2"/>
  <c r="H395" i="2"/>
  <c r="I395" i="2" s="1"/>
  <c r="E395" i="2"/>
  <c r="H394" i="2"/>
  <c r="I394" i="2" s="1"/>
  <c r="E394" i="2"/>
  <c r="H393" i="2"/>
  <c r="I393" i="2" s="1"/>
  <c r="E393" i="2"/>
  <c r="E392" i="2"/>
  <c r="H391" i="2"/>
  <c r="I391" i="2" s="1"/>
  <c r="E391" i="2"/>
  <c r="E390" i="2"/>
  <c r="E389" i="2"/>
  <c r="H388" i="2"/>
  <c r="I388" i="2" s="1"/>
  <c r="E388" i="2"/>
  <c r="H387" i="2"/>
  <c r="I387" i="2" s="1"/>
  <c r="E387" i="2"/>
  <c r="E386" i="2"/>
  <c r="H385" i="2"/>
  <c r="I385" i="2" s="1"/>
  <c r="E385" i="2"/>
  <c r="H384" i="2"/>
  <c r="I384" i="2" s="1"/>
  <c r="E384" i="2"/>
  <c r="H383" i="2"/>
  <c r="I383" i="2" s="1"/>
  <c r="E383" i="2"/>
  <c r="E382" i="2"/>
  <c r="H381" i="2"/>
  <c r="I381" i="2" s="1"/>
  <c r="E381" i="2"/>
  <c r="E380" i="2"/>
  <c r="E379" i="2"/>
  <c r="H378" i="2"/>
  <c r="I378" i="2" s="1"/>
  <c r="E378" i="2"/>
  <c r="H377" i="2"/>
  <c r="I377" i="2" s="1"/>
  <c r="E377" i="2"/>
  <c r="E376" i="2"/>
  <c r="H375" i="2"/>
  <c r="I375" i="2" s="1"/>
  <c r="E375" i="2"/>
  <c r="H374" i="2"/>
  <c r="I374" i="2" s="1"/>
  <c r="E374" i="2"/>
  <c r="H373" i="2"/>
  <c r="I373" i="2" s="1"/>
  <c r="E373" i="2"/>
  <c r="E372" i="2"/>
  <c r="H371" i="2"/>
  <c r="I371" i="2" s="1"/>
  <c r="E371" i="2"/>
  <c r="E370" i="2"/>
  <c r="E369" i="2"/>
  <c r="H368" i="2"/>
  <c r="I368" i="2" s="1"/>
  <c r="E368" i="2"/>
  <c r="H367" i="2"/>
  <c r="I367" i="2" s="1"/>
  <c r="E367" i="2"/>
  <c r="E366" i="2"/>
  <c r="H365" i="2"/>
  <c r="I365" i="2" s="1"/>
  <c r="E365" i="2"/>
  <c r="H364" i="2"/>
  <c r="I364" i="2" s="1"/>
  <c r="E364" i="2"/>
  <c r="H363" i="2"/>
  <c r="I363" i="2" s="1"/>
  <c r="E363" i="2"/>
  <c r="E362" i="2"/>
  <c r="H361" i="2"/>
  <c r="I361" i="2" s="1"/>
  <c r="E361" i="2"/>
  <c r="E360" i="2"/>
  <c r="E359" i="2"/>
  <c r="H358" i="2"/>
  <c r="I358" i="2" s="1"/>
  <c r="E358" i="2"/>
  <c r="H357" i="2"/>
  <c r="I357" i="2" s="1"/>
  <c r="E357" i="2"/>
  <c r="E356" i="2"/>
  <c r="H355" i="2"/>
  <c r="I355" i="2" s="1"/>
  <c r="E355" i="2"/>
  <c r="H354" i="2"/>
  <c r="I354" i="2" s="1"/>
  <c r="E354" i="2"/>
  <c r="H353" i="2"/>
  <c r="I353" i="2" s="1"/>
  <c r="E353" i="2"/>
  <c r="E352" i="2"/>
  <c r="H351" i="2"/>
  <c r="I351" i="2" s="1"/>
  <c r="E351" i="2"/>
  <c r="E350" i="2"/>
  <c r="E349" i="2"/>
  <c r="H348" i="2"/>
  <c r="I348" i="2" s="1"/>
  <c r="E348" i="2"/>
  <c r="H347" i="2"/>
  <c r="I347" i="2" s="1"/>
  <c r="E347" i="2"/>
  <c r="E346" i="2"/>
  <c r="H345" i="2"/>
  <c r="I345" i="2" s="1"/>
  <c r="E345" i="2"/>
  <c r="H344" i="2"/>
  <c r="I344" i="2" s="1"/>
  <c r="E344" i="2"/>
  <c r="H343" i="2"/>
  <c r="I343" i="2" s="1"/>
  <c r="E343" i="2"/>
  <c r="E342" i="2"/>
  <c r="H341" i="2"/>
  <c r="I341" i="2" s="1"/>
  <c r="E341" i="2"/>
  <c r="E340" i="2"/>
  <c r="E339" i="2"/>
  <c r="H338" i="2"/>
  <c r="I338" i="2" s="1"/>
  <c r="E338" i="2"/>
  <c r="H337" i="2"/>
  <c r="I337" i="2" s="1"/>
  <c r="E337" i="2"/>
  <c r="E336" i="2"/>
  <c r="H335" i="2"/>
  <c r="I335" i="2" s="1"/>
  <c r="E335" i="2"/>
  <c r="H334" i="2"/>
  <c r="I334" i="2" s="1"/>
  <c r="E334" i="2"/>
  <c r="H333" i="2"/>
  <c r="I333" i="2" s="1"/>
  <c r="E333" i="2"/>
  <c r="E332" i="2"/>
  <c r="H331" i="2"/>
  <c r="I331" i="2" s="1"/>
  <c r="E331" i="2"/>
  <c r="E330" i="2"/>
  <c r="E329" i="2"/>
  <c r="H328" i="2"/>
  <c r="I328" i="2" s="1"/>
  <c r="E328" i="2"/>
  <c r="H327" i="2"/>
  <c r="I327" i="2" s="1"/>
  <c r="E327" i="2"/>
  <c r="E326" i="2"/>
  <c r="H325" i="2"/>
  <c r="I325" i="2" s="1"/>
  <c r="E325" i="2"/>
  <c r="H324" i="2"/>
  <c r="I324" i="2" s="1"/>
  <c r="E324" i="2"/>
  <c r="H323" i="2"/>
  <c r="I323" i="2" s="1"/>
  <c r="E323" i="2"/>
  <c r="E322" i="2"/>
  <c r="H321" i="2"/>
  <c r="I321" i="2" s="1"/>
  <c r="E321" i="2"/>
  <c r="E320" i="2"/>
  <c r="E319" i="2"/>
  <c r="H318" i="2"/>
  <c r="I318" i="2" s="1"/>
  <c r="E318" i="2"/>
  <c r="H317" i="2"/>
  <c r="I317" i="2" s="1"/>
  <c r="E317" i="2"/>
  <c r="E316" i="2"/>
  <c r="H315" i="2"/>
  <c r="I315" i="2" s="1"/>
  <c r="E315" i="2"/>
  <c r="H314" i="2"/>
  <c r="I314" i="2" s="1"/>
  <c r="E314" i="2"/>
  <c r="H313" i="2"/>
  <c r="I313" i="2" s="1"/>
  <c r="E313" i="2"/>
  <c r="E312" i="2"/>
  <c r="H311" i="2"/>
  <c r="I311" i="2" s="1"/>
  <c r="E311" i="2"/>
  <c r="E310" i="2"/>
  <c r="E309" i="2"/>
  <c r="H308" i="2"/>
  <c r="I308" i="2" s="1"/>
  <c r="E308" i="2"/>
  <c r="H307" i="2"/>
  <c r="I307" i="2" s="1"/>
  <c r="E307" i="2"/>
  <c r="E306" i="2"/>
  <c r="H305" i="2"/>
  <c r="I305" i="2" s="1"/>
  <c r="E305" i="2"/>
  <c r="H304" i="2"/>
  <c r="I304" i="2" s="1"/>
  <c r="E304" i="2"/>
  <c r="H303" i="2"/>
  <c r="I303" i="2" s="1"/>
  <c r="E303" i="2"/>
  <c r="E302" i="2"/>
  <c r="H301" i="2"/>
  <c r="I301" i="2" s="1"/>
  <c r="E301" i="2"/>
  <c r="E300" i="2"/>
  <c r="E299" i="2"/>
  <c r="H298" i="2"/>
  <c r="I298" i="2" s="1"/>
  <c r="E298" i="2"/>
  <c r="H297" i="2"/>
  <c r="I297" i="2" s="1"/>
  <c r="E297" i="2"/>
  <c r="E296" i="2"/>
  <c r="H295" i="2"/>
  <c r="I295" i="2" s="1"/>
  <c r="E295" i="2"/>
  <c r="H294" i="2"/>
  <c r="I294" i="2" s="1"/>
  <c r="E294" i="2"/>
  <c r="H293" i="2"/>
  <c r="I293" i="2" s="1"/>
  <c r="E293" i="2"/>
  <c r="E292" i="2"/>
  <c r="H291" i="2"/>
  <c r="I291" i="2" s="1"/>
  <c r="E291" i="2"/>
  <c r="E290" i="2"/>
  <c r="E289" i="2"/>
  <c r="H288" i="2"/>
  <c r="I288" i="2" s="1"/>
  <c r="E288" i="2"/>
  <c r="H287" i="2"/>
  <c r="I287" i="2" s="1"/>
  <c r="E287" i="2"/>
  <c r="E286" i="2"/>
  <c r="H285" i="2"/>
  <c r="I285" i="2" s="1"/>
  <c r="E285" i="2"/>
  <c r="H284" i="2"/>
  <c r="I284" i="2" s="1"/>
  <c r="E284" i="2"/>
  <c r="H283" i="2"/>
  <c r="I283" i="2" s="1"/>
  <c r="E283" i="2"/>
  <c r="E282" i="2"/>
  <c r="H281" i="2"/>
  <c r="I281" i="2" s="1"/>
  <c r="E281" i="2"/>
  <c r="E280" i="2"/>
  <c r="E279" i="2"/>
  <c r="H278" i="2"/>
  <c r="I278" i="2" s="1"/>
  <c r="E278" i="2"/>
  <c r="H277" i="2"/>
  <c r="I277" i="2" s="1"/>
  <c r="E277" i="2"/>
  <c r="E276" i="2"/>
  <c r="H275" i="2"/>
  <c r="I275" i="2" s="1"/>
  <c r="E275" i="2"/>
  <c r="H274" i="2"/>
  <c r="I274" i="2" s="1"/>
  <c r="E274" i="2"/>
  <c r="H273" i="2"/>
  <c r="I273" i="2" s="1"/>
  <c r="E273" i="2"/>
  <c r="E272" i="2"/>
  <c r="H271" i="2"/>
  <c r="I271" i="2" s="1"/>
  <c r="E271" i="2"/>
  <c r="E270" i="2"/>
  <c r="E269" i="2"/>
  <c r="H268" i="2"/>
  <c r="I268" i="2" s="1"/>
  <c r="E268" i="2"/>
  <c r="H267" i="2"/>
  <c r="I267" i="2" s="1"/>
  <c r="E267" i="2"/>
  <c r="E266" i="2"/>
  <c r="H265" i="2"/>
  <c r="I265" i="2" s="1"/>
  <c r="E265" i="2"/>
  <c r="H264" i="2"/>
  <c r="I264" i="2" s="1"/>
  <c r="E264" i="2"/>
  <c r="H263" i="2"/>
  <c r="I263" i="2" s="1"/>
  <c r="E263" i="2"/>
  <c r="E262" i="2"/>
  <c r="H261" i="2"/>
  <c r="I261" i="2" s="1"/>
  <c r="E261" i="2"/>
  <c r="E260" i="2"/>
  <c r="E259" i="2"/>
  <c r="H258" i="2"/>
  <c r="I258" i="2" s="1"/>
  <c r="E258" i="2"/>
  <c r="H257" i="2"/>
  <c r="I257" i="2" s="1"/>
  <c r="E257" i="2"/>
  <c r="E256" i="2"/>
  <c r="H255" i="2"/>
  <c r="I255" i="2" s="1"/>
  <c r="E255" i="2"/>
  <c r="H254" i="2"/>
  <c r="I254" i="2" s="1"/>
  <c r="E254" i="2"/>
  <c r="H253" i="2"/>
  <c r="I253" i="2" s="1"/>
  <c r="E253" i="2"/>
  <c r="E252" i="2"/>
  <c r="H251" i="2"/>
  <c r="I251" i="2" s="1"/>
  <c r="E251" i="2"/>
  <c r="E250" i="2"/>
  <c r="E249" i="2"/>
  <c r="H248" i="2"/>
  <c r="I248" i="2" s="1"/>
  <c r="E248" i="2"/>
  <c r="H247" i="2"/>
  <c r="I247" i="2" s="1"/>
  <c r="E247" i="2"/>
  <c r="E246" i="2"/>
  <c r="H245" i="2"/>
  <c r="I245" i="2" s="1"/>
  <c r="E245" i="2"/>
  <c r="H244" i="2"/>
  <c r="I244" i="2" s="1"/>
  <c r="E244" i="2"/>
  <c r="H243" i="2"/>
  <c r="I243" i="2" s="1"/>
  <c r="E243" i="2"/>
  <c r="E242" i="2"/>
  <c r="H241" i="2"/>
  <c r="I241" i="2" s="1"/>
  <c r="E241" i="2"/>
  <c r="E240" i="2"/>
  <c r="E239" i="2"/>
  <c r="H238" i="2"/>
  <c r="I238" i="2" s="1"/>
  <c r="E238" i="2"/>
  <c r="H237" i="2"/>
  <c r="I237" i="2" s="1"/>
  <c r="E237" i="2"/>
  <c r="E236" i="2"/>
  <c r="H235" i="2"/>
  <c r="I235" i="2" s="1"/>
  <c r="E235" i="2"/>
  <c r="H234" i="2"/>
  <c r="I234" i="2" s="1"/>
  <c r="E234" i="2"/>
  <c r="H233" i="2"/>
  <c r="I233" i="2" s="1"/>
  <c r="E233" i="2"/>
  <c r="E232" i="2"/>
  <c r="H231" i="2"/>
  <c r="I231" i="2" s="1"/>
  <c r="E231" i="2"/>
  <c r="E230" i="2"/>
  <c r="E229" i="2"/>
  <c r="H228" i="2"/>
  <c r="I228" i="2" s="1"/>
  <c r="E228" i="2"/>
  <c r="H227" i="2"/>
  <c r="I227" i="2" s="1"/>
  <c r="E227" i="2"/>
  <c r="E226" i="2"/>
  <c r="H225" i="2"/>
  <c r="I225" i="2" s="1"/>
  <c r="E225" i="2"/>
  <c r="H224" i="2"/>
  <c r="I224" i="2" s="1"/>
  <c r="E224" i="2"/>
  <c r="H223" i="2"/>
  <c r="I223" i="2" s="1"/>
  <c r="E223" i="2"/>
  <c r="E222" i="2"/>
  <c r="H221" i="2"/>
  <c r="I221" i="2" s="1"/>
  <c r="E221" i="2"/>
  <c r="E220" i="2"/>
  <c r="E219" i="2"/>
  <c r="H218" i="2"/>
  <c r="I218" i="2" s="1"/>
  <c r="E218" i="2"/>
  <c r="H217" i="2"/>
  <c r="I217" i="2" s="1"/>
  <c r="E217" i="2"/>
  <c r="E216" i="2"/>
  <c r="H215" i="2"/>
  <c r="I215" i="2" s="1"/>
  <c r="E215" i="2"/>
  <c r="H214" i="2"/>
  <c r="I214" i="2" s="1"/>
  <c r="E214" i="2"/>
  <c r="H213" i="2"/>
  <c r="I213" i="2" s="1"/>
  <c r="E213" i="2"/>
  <c r="E212" i="2"/>
  <c r="H211" i="2"/>
  <c r="I211" i="2" s="1"/>
  <c r="E211" i="2"/>
  <c r="E210" i="2"/>
  <c r="E209" i="2"/>
  <c r="H208" i="2"/>
  <c r="I208" i="2" s="1"/>
  <c r="E208" i="2"/>
  <c r="H207" i="2"/>
  <c r="I207" i="2" s="1"/>
  <c r="E207" i="2"/>
  <c r="E206" i="2"/>
  <c r="H205" i="2"/>
  <c r="I205" i="2" s="1"/>
  <c r="E205" i="2"/>
  <c r="H204" i="2"/>
  <c r="I204" i="2" s="1"/>
  <c r="E204" i="2"/>
  <c r="H203" i="2"/>
  <c r="I203" i="2" s="1"/>
  <c r="E203" i="2"/>
  <c r="E202" i="2"/>
  <c r="H201" i="2"/>
  <c r="I201" i="2" s="1"/>
  <c r="E201" i="2"/>
  <c r="E200" i="2"/>
  <c r="E199" i="2"/>
  <c r="H198" i="2"/>
  <c r="I198" i="2" s="1"/>
  <c r="E198" i="2"/>
  <c r="H197" i="2"/>
  <c r="I197" i="2" s="1"/>
  <c r="E197" i="2"/>
  <c r="E196" i="2"/>
  <c r="H195" i="2"/>
  <c r="I195" i="2" s="1"/>
  <c r="E195" i="2"/>
  <c r="H194" i="2"/>
  <c r="I194" i="2" s="1"/>
  <c r="E194" i="2"/>
  <c r="H193" i="2"/>
  <c r="I193" i="2" s="1"/>
  <c r="E193" i="2"/>
  <c r="E192" i="2"/>
  <c r="H191" i="2"/>
  <c r="I191" i="2" s="1"/>
  <c r="E191" i="2"/>
  <c r="E190" i="2"/>
  <c r="E189" i="2"/>
  <c r="H188" i="2"/>
  <c r="I188" i="2" s="1"/>
  <c r="E188" i="2"/>
  <c r="H187" i="2"/>
  <c r="I187" i="2" s="1"/>
  <c r="E187" i="2"/>
  <c r="E186" i="2"/>
  <c r="H185" i="2"/>
  <c r="I185" i="2" s="1"/>
  <c r="E185" i="2"/>
  <c r="H184" i="2"/>
  <c r="I184" i="2" s="1"/>
  <c r="E184" i="2"/>
  <c r="H183" i="2"/>
  <c r="I183" i="2" s="1"/>
  <c r="E183" i="2"/>
  <c r="E182" i="2"/>
  <c r="H181" i="2"/>
  <c r="I181" i="2" s="1"/>
  <c r="E181" i="2"/>
  <c r="E180" i="2"/>
  <c r="E179" i="2"/>
  <c r="H178" i="2"/>
  <c r="I178" i="2" s="1"/>
  <c r="E178" i="2"/>
  <c r="H177" i="2"/>
  <c r="I177" i="2" s="1"/>
  <c r="E177" i="2"/>
  <c r="E176" i="2"/>
  <c r="H175" i="2"/>
  <c r="I175" i="2" s="1"/>
  <c r="E175" i="2"/>
  <c r="H174" i="2"/>
  <c r="I174" i="2" s="1"/>
  <c r="E174" i="2"/>
  <c r="H173" i="2"/>
  <c r="I173" i="2" s="1"/>
  <c r="E173" i="2"/>
  <c r="E172" i="2"/>
  <c r="H171" i="2"/>
  <c r="I171" i="2" s="1"/>
  <c r="E171" i="2"/>
  <c r="E170" i="2"/>
  <c r="E169" i="2"/>
  <c r="H168" i="2"/>
  <c r="I168" i="2" s="1"/>
  <c r="E168" i="2"/>
  <c r="H167" i="2"/>
  <c r="I167" i="2" s="1"/>
  <c r="E167" i="2"/>
  <c r="E166" i="2"/>
  <c r="H165" i="2"/>
  <c r="I165" i="2" s="1"/>
  <c r="E165" i="2"/>
  <c r="H164" i="2"/>
  <c r="I164" i="2" s="1"/>
  <c r="E164" i="2"/>
  <c r="H163" i="2"/>
  <c r="I163" i="2" s="1"/>
  <c r="E163" i="2"/>
  <c r="E162" i="2"/>
  <c r="H161" i="2"/>
  <c r="I161" i="2" s="1"/>
  <c r="E161" i="2"/>
  <c r="E160" i="2"/>
  <c r="E159" i="2"/>
  <c r="H158" i="2"/>
  <c r="I158" i="2" s="1"/>
  <c r="E158" i="2"/>
  <c r="H157" i="2"/>
  <c r="I157" i="2" s="1"/>
  <c r="E157" i="2"/>
  <c r="E156" i="2"/>
  <c r="H155" i="2"/>
  <c r="I155" i="2" s="1"/>
  <c r="E155" i="2"/>
  <c r="H154" i="2"/>
  <c r="I154" i="2" s="1"/>
  <c r="E154" i="2"/>
  <c r="H153" i="2"/>
  <c r="I153" i="2" s="1"/>
  <c r="E153" i="2"/>
  <c r="E152" i="2"/>
  <c r="H151" i="2"/>
  <c r="I151" i="2" s="1"/>
  <c r="E151" i="2"/>
  <c r="E150" i="2"/>
  <c r="E149" i="2"/>
  <c r="H148" i="2"/>
  <c r="I148" i="2" s="1"/>
  <c r="E148" i="2"/>
  <c r="H147" i="2"/>
  <c r="I147" i="2" s="1"/>
  <c r="E147" i="2"/>
  <c r="E146" i="2"/>
  <c r="H145" i="2"/>
  <c r="I145" i="2" s="1"/>
  <c r="E145" i="2"/>
  <c r="H144" i="2"/>
  <c r="I144" i="2" s="1"/>
  <c r="E144" i="2"/>
  <c r="H143" i="2"/>
  <c r="I143" i="2" s="1"/>
  <c r="E143" i="2"/>
  <c r="E142" i="2"/>
  <c r="H141" i="2"/>
  <c r="I141" i="2" s="1"/>
  <c r="E141" i="2"/>
  <c r="E140" i="2"/>
  <c r="E139" i="2"/>
  <c r="H138" i="2"/>
  <c r="I138" i="2" s="1"/>
  <c r="E138" i="2"/>
  <c r="H137" i="2"/>
  <c r="I137" i="2" s="1"/>
  <c r="E137" i="2"/>
  <c r="E136" i="2"/>
  <c r="H135" i="2"/>
  <c r="I135" i="2" s="1"/>
  <c r="E135" i="2"/>
  <c r="H134" i="2"/>
  <c r="I134" i="2" s="1"/>
  <c r="E134" i="2"/>
  <c r="H133" i="2"/>
  <c r="I133" i="2" s="1"/>
  <c r="E133" i="2"/>
  <c r="E132" i="2"/>
  <c r="H131" i="2"/>
  <c r="I131" i="2" s="1"/>
  <c r="E131" i="2"/>
  <c r="E130" i="2"/>
  <c r="E129" i="2"/>
  <c r="H128" i="2"/>
  <c r="I128" i="2" s="1"/>
  <c r="E128" i="2"/>
  <c r="H127" i="2"/>
  <c r="I127" i="2" s="1"/>
  <c r="E127" i="2"/>
  <c r="E126" i="2"/>
  <c r="H125" i="2"/>
  <c r="I125" i="2" s="1"/>
  <c r="E125" i="2"/>
  <c r="H124" i="2"/>
  <c r="I124" i="2" s="1"/>
  <c r="E124" i="2"/>
  <c r="H123" i="2"/>
  <c r="I123" i="2" s="1"/>
  <c r="E123" i="2"/>
  <c r="E122" i="2"/>
  <c r="H121" i="2"/>
  <c r="I121" i="2" s="1"/>
  <c r="E121" i="2"/>
  <c r="E120" i="2"/>
  <c r="E119" i="2"/>
  <c r="H118" i="2"/>
  <c r="I118" i="2" s="1"/>
  <c r="E118" i="2"/>
  <c r="H117" i="2"/>
  <c r="I117" i="2" s="1"/>
  <c r="E117" i="2"/>
  <c r="E116" i="2"/>
  <c r="H115" i="2"/>
  <c r="I115" i="2" s="1"/>
  <c r="E115" i="2"/>
  <c r="H114" i="2"/>
  <c r="I114" i="2" s="1"/>
  <c r="E114" i="2"/>
  <c r="H113" i="2"/>
  <c r="I113" i="2" s="1"/>
  <c r="E113" i="2"/>
  <c r="E112" i="2"/>
  <c r="H111" i="2"/>
  <c r="I111" i="2" s="1"/>
  <c r="E111" i="2"/>
  <c r="E110" i="2"/>
  <c r="E109" i="2"/>
  <c r="H108" i="2"/>
  <c r="I108" i="2" s="1"/>
  <c r="E108" i="2"/>
  <c r="H107" i="2"/>
  <c r="I107" i="2" s="1"/>
  <c r="E107" i="2"/>
  <c r="E106" i="2"/>
  <c r="H105" i="2"/>
  <c r="I105" i="2" s="1"/>
  <c r="E105" i="2"/>
  <c r="H104" i="2"/>
  <c r="I104" i="2" s="1"/>
  <c r="E104" i="2"/>
  <c r="H103" i="2"/>
  <c r="I103" i="2" s="1"/>
  <c r="E103" i="2"/>
  <c r="E102" i="2"/>
  <c r="H101" i="2"/>
  <c r="I101" i="2" s="1"/>
  <c r="E101" i="2"/>
  <c r="E100" i="2"/>
  <c r="E99" i="2"/>
  <c r="H98" i="2"/>
  <c r="I98" i="2" s="1"/>
  <c r="E98" i="2"/>
  <c r="H97" i="2"/>
  <c r="I97" i="2" s="1"/>
  <c r="E97" i="2"/>
  <c r="E96" i="2"/>
  <c r="H95" i="2"/>
  <c r="I95" i="2" s="1"/>
  <c r="E95" i="2"/>
  <c r="H94" i="2"/>
  <c r="I94" i="2" s="1"/>
  <c r="E94" i="2"/>
  <c r="H93" i="2"/>
  <c r="I93" i="2" s="1"/>
  <c r="E93" i="2"/>
  <c r="E92" i="2"/>
  <c r="H91" i="2"/>
  <c r="I91" i="2" s="1"/>
  <c r="E91" i="2"/>
  <c r="E90" i="2"/>
  <c r="E89" i="2"/>
  <c r="H88" i="2"/>
  <c r="I88" i="2" s="1"/>
  <c r="E88" i="2"/>
  <c r="H87" i="2"/>
  <c r="I87" i="2" s="1"/>
  <c r="E87" i="2"/>
  <c r="E86" i="2"/>
  <c r="H85" i="2"/>
  <c r="I85" i="2" s="1"/>
  <c r="E85" i="2"/>
  <c r="H84" i="2"/>
  <c r="I84" i="2" s="1"/>
  <c r="E84" i="2"/>
  <c r="H83" i="2"/>
  <c r="I83" i="2" s="1"/>
  <c r="E83" i="2"/>
  <c r="E82" i="2"/>
  <c r="H81" i="2"/>
  <c r="I81" i="2" s="1"/>
  <c r="E81" i="2"/>
  <c r="E80" i="2"/>
  <c r="E79" i="2"/>
  <c r="H78" i="2"/>
  <c r="I78" i="2" s="1"/>
  <c r="E78" i="2"/>
  <c r="H77" i="2"/>
  <c r="I77" i="2" s="1"/>
  <c r="E77" i="2"/>
  <c r="E76" i="2"/>
  <c r="H75" i="2"/>
  <c r="I75" i="2" s="1"/>
  <c r="E75" i="2"/>
  <c r="H74" i="2"/>
  <c r="I74" i="2" s="1"/>
  <c r="E74" i="2"/>
  <c r="H73" i="2"/>
  <c r="I73" i="2" s="1"/>
  <c r="E73" i="2"/>
  <c r="E72" i="2"/>
  <c r="H71" i="2"/>
  <c r="I71" i="2" s="1"/>
  <c r="E71" i="2"/>
  <c r="E70" i="2"/>
  <c r="H69" i="2"/>
  <c r="I69" i="2" s="1"/>
  <c r="E69" i="2"/>
  <c r="H68" i="2"/>
  <c r="I68" i="2" s="1"/>
  <c r="E68" i="2"/>
  <c r="H67" i="2"/>
  <c r="I67" i="2" s="1"/>
  <c r="E67" i="2"/>
  <c r="E66" i="2"/>
  <c r="H65" i="2"/>
  <c r="I65" i="2" s="1"/>
  <c r="E65" i="2"/>
  <c r="H64" i="2"/>
  <c r="I64" i="2" s="1"/>
  <c r="E64" i="2"/>
  <c r="H63" i="2"/>
  <c r="I63" i="2" s="1"/>
  <c r="E63" i="2"/>
  <c r="E62" i="2"/>
  <c r="H61" i="2"/>
  <c r="I61" i="2" s="1"/>
  <c r="E61" i="2"/>
  <c r="E60" i="2"/>
  <c r="H59" i="2"/>
  <c r="I59" i="2" s="1"/>
  <c r="E59" i="2"/>
  <c r="H58" i="2"/>
  <c r="I58" i="2" s="1"/>
  <c r="E58" i="2"/>
  <c r="H57" i="2"/>
  <c r="I57" i="2" s="1"/>
  <c r="E57" i="2"/>
  <c r="E56" i="2"/>
  <c r="H55" i="2"/>
  <c r="I55" i="2" s="1"/>
  <c r="E55" i="2"/>
  <c r="H54" i="2"/>
  <c r="I54" i="2" s="1"/>
  <c r="E54" i="2"/>
  <c r="H53" i="2"/>
  <c r="I53" i="2" s="1"/>
  <c r="E53" i="2"/>
  <c r="E52" i="2"/>
  <c r="H51" i="2"/>
  <c r="I51" i="2" s="1"/>
  <c r="E51" i="2"/>
  <c r="E50" i="2"/>
  <c r="H49" i="2"/>
  <c r="I49" i="2" s="1"/>
  <c r="E49" i="2"/>
  <c r="H48" i="2"/>
  <c r="I48" i="2" s="1"/>
  <c r="E48" i="2"/>
  <c r="H47" i="2"/>
  <c r="I47" i="2" s="1"/>
  <c r="E47" i="2"/>
  <c r="E46" i="2"/>
  <c r="H45" i="2"/>
  <c r="I45" i="2" s="1"/>
  <c r="E45" i="2"/>
  <c r="H44" i="2"/>
  <c r="I44" i="2" s="1"/>
  <c r="E44" i="2"/>
  <c r="H43" i="2"/>
  <c r="I43" i="2" s="1"/>
  <c r="E43" i="2"/>
  <c r="E42" i="2"/>
  <c r="H41" i="2"/>
  <c r="I41" i="2" s="1"/>
  <c r="E41" i="2"/>
  <c r="E40" i="2"/>
  <c r="H39" i="2"/>
  <c r="I39" i="2" s="1"/>
  <c r="E39" i="2"/>
  <c r="H38" i="2"/>
  <c r="I38" i="2" s="1"/>
  <c r="E38" i="2"/>
  <c r="H37" i="2"/>
  <c r="I37" i="2" s="1"/>
  <c r="E37" i="2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E29" i="2"/>
  <c r="H28" i="2"/>
  <c r="I28" i="2" s="1"/>
  <c r="E28" i="2"/>
  <c r="H27" i="2"/>
  <c r="I27" i="2" s="1"/>
  <c r="E27" i="2"/>
  <c r="H26" i="2"/>
  <c r="I26" i="2" s="1"/>
  <c r="E26" i="2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E19" i="2"/>
  <c r="B12" i="2"/>
  <c r="B11" i="2"/>
  <c r="T9" i="2"/>
  <c r="V5" i="2"/>
  <c r="U5" i="2"/>
  <c r="T5" i="2"/>
  <c r="S5" i="2"/>
  <c r="G456" i="7" l="1"/>
  <c r="G63" i="7"/>
  <c r="G99" i="7"/>
  <c r="G410" i="7"/>
  <c r="E13" i="4"/>
  <c r="E15" i="4" s="1"/>
  <c r="E16" i="4" s="1"/>
  <c r="G342" i="7"/>
  <c r="G151" i="7"/>
  <c r="G207" i="7"/>
  <c r="G310" i="7"/>
  <c r="G459" i="7"/>
  <c r="G65" i="7"/>
  <c r="G425" i="7"/>
  <c r="G321" i="7"/>
  <c r="G76" i="7"/>
  <c r="G19" i="7"/>
  <c r="G307" i="7"/>
  <c r="G118" i="7"/>
  <c r="G462" i="7"/>
  <c r="G375" i="7"/>
  <c r="G42" i="7"/>
  <c r="G247" i="7"/>
  <c r="G75" i="7"/>
  <c r="G296" i="7"/>
  <c r="G356" i="7"/>
  <c r="G347" i="7"/>
  <c r="G31" i="7"/>
  <c r="G468" i="7"/>
  <c r="G23" i="7"/>
  <c r="G238" i="7"/>
  <c r="G435" i="7"/>
  <c r="G394" i="7"/>
  <c r="G36" i="7"/>
  <c r="G362" i="7"/>
  <c r="G24" i="7"/>
  <c r="G70" i="7"/>
  <c r="G455" i="7"/>
  <c r="G434" i="7"/>
  <c r="G155" i="7"/>
  <c r="G131" i="7"/>
  <c r="G121" i="7"/>
  <c r="G397" i="7"/>
  <c r="G80" i="7"/>
  <c r="G264" i="7"/>
  <c r="G190" i="7"/>
  <c r="G156" i="7"/>
  <c r="G417" i="7"/>
  <c r="G213" i="7"/>
  <c r="G330" i="7"/>
  <c r="G224" i="7"/>
  <c r="G416" i="7"/>
  <c r="G146" i="7"/>
  <c r="G272" i="7"/>
  <c r="G74" i="7"/>
  <c r="G357" i="7"/>
  <c r="G395" i="7"/>
  <c r="G112" i="7"/>
  <c r="G81" i="7"/>
  <c r="G426" i="7"/>
  <c r="G379" i="7"/>
  <c r="G279" i="7"/>
  <c r="G278" i="7"/>
  <c r="G44" i="7"/>
  <c r="G466" i="7"/>
  <c r="G92" i="7"/>
  <c r="G35" i="7"/>
  <c r="G64" i="7"/>
  <c r="G169" i="7"/>
  <c r="G133" i="7"/>
  <c r="G403" i="7"/>
  <c r="G124" i="7"/>
  <c r="G189" i="7"/>
  <c r="G317" i="7"/>
  <c r="G430" i="7"/>
  <c r="G186" i="7"/>
  <c r="G20" i="7"/>
  <c r="G412" i="7"/>
  <c r="G406" i="7"/>
  <c r="G297" i="7"/>
  <c r="G214" i="7"/>
  <c r="G448" i="7"/>
  <c r="G268" i="7"/>
  <c r="G178" i="7"/>
  <c r="G413" i="7"/>
  <c r="G370" i="7"/>
  <c r="G344" i="7"/>
  <c r="G443" i="7"/>
  <c r="G85" i="7"/>
  <c r="G399" i="7"/>
  <c r="G365" i="7"/>
  <c r="G105" i="7"/>
  <c r="G267" i="7"/>
  <c r="G69" i="7"/>
  <c r="G72" i="7"/>
  <c r="G240" i="7"/>
  <c r="G71" i="7"/>
  <c r="G316" i="7"/>
  <c r="G252" i="7"/>
  <c r="G79" i="7"/>
  <c r="G389" i="7"/>
  <c r="G407" i="7"/>
  <c r="G239" i="7"/>
  <c r="G109" i="7"/>
  <c r="G236" i="7"/>
  <c r="G226" i="7"/>
  <c r="G387" i="7"/>
  <c r="G261" i="7"/>
  <c r="G180" i="7"/>
  <c r="G91" i="7"/>
  <c r="G233" i="7"/>
  <c r="G27" i="7"/>
  <c r="G206" i="7"/>
  <c r="G202" i="7"/>
  <c r="G97" i="7"/>
  <c r="G392" i="7"/>
  <c r="G386" i="7"/>
  <c r="G277" i="7"/>
  <c r="G194" i="7"/>
  <c r="G408" i="7"/>
  <c r="G244" i="7"/>
  <c r="G125" i="7"/>
  <c r="G436" i="7"/>
  <c r="G352" i="7"/>
  <c r="G333" i="7"/>
  <c r="G336" i="7"/>
  <c r="G50" i="7"/>
  <c r="G324" i="7"/>
  <c r="G360" i="7"/>
  <c r="G87" i="7"/>
  <c r="G139" i="7"/>
  <c r="G40" i="7"/>
  <c r="G378" i="7"/>
  <c r="G235" i="7"/>
  <c r="G61" i="7"/>
  <c r="G86" i="7"/>
  <c r="G449" i="7"/>
  <c r="G217" i="7"/>
  <c r="G134" i="7"/>
  <c r="G467" i="7"/>
  <c r="G398" i="7"/>
  <c r="G385" i="7"/>
  <c r="G265" i="7"/>
  <c r="G248" i="7"/>
  <c r="G292" i="7"/>
  <c r="G315" i="7"/>
  <c r="G205" i="7"/>
  <c r="G83" i="7"/>
  <c r="G157" i="7"/>
  <c r="G285" i="7"/>
  <c r="G148" i="7"/>
  <c r="G219" i="7"/>
  <c r="G250" i="7"/>
  <c r="G46" i="7"/>
  <c r="G137" i="7"/>
  <c r="G117" i="7"/>
  <c r="G301" i="7"/>
  <c r="G241" i="7"/>
  <c r="G418" i="7"/>
  <c r="G218" i="7"/>
  <c r="G198" i="7"/>
  <c r="G469" i="7"/>
  <c r="G366" i="7"/>
  <c r="G257" i="7"/>
  <c r="G154" i="7"/>
  <c r="G388" i="7"/>
  <c r="G185" i="7"/>
  <c r="G402" i="7"/>
  <c r="G401" i="7"/>
  <c r="G284" i="7"/>
  <c r="G290" i="7"/>
  <c r="G318" i="7"/>
  <c r="G29" i="7"/>
  <c r="G273" i="7"/>
  <c r="G355" i="7"/>
  <c r="G38" i="7"/>
  <c r="G123" i="7"/>
  <c r="G138" i="7"/>
  <c r="G373" i="7"/>
  <c r="G187" i="7"/>
  <c r="G424" i="7"/>
  <c r="G348" i="7"/>
  <c r="G346" i="7"/>
  <c r="G161" i="7"/>
  <c r="G270" i="7"/>
  <c r="G458" i="7"/>
  <c r="G308" i="7"/>
  <c r="G73" i="7"/>
  <c r="G110" i="7"/>
  <c r="G22" i="7"/>
  <c r="G411" i="7"/>
  <c r="G193" i="7"/>
  <c r="G359" i="7"/>
  <c r="G48" i="7"/>
  <c r="G391" i="7"/>
  <c r="G215" i="7"/>
  <c r="G227" i="7"/>
  <c r="G222" i="7"/>
  <c r="G309" i="7"/>
  <c r="G371" i="7"/>
  <c r="G173" i="7"/>
  <c r="G167" i="7"/>
  <c r="G429" i="7"/>
  <c r="G326" i="7"/>
  <c r="G197" i="7"/>
  <c r="G451" i="7"/>
  <c r="G447" i="7"/>
  <c r="G141" i="7"/>
  <c r="G390" i="7"/>
  <c r="G305" i="7"/>
  <c r="G256" i="7"/>
  <c r="G221" i="7"/>
  <c r="G210" i="7"/>
  <c r="G405" i="7"/>
  <c r="G195" i="7"/>
  <c r="G263" i="7"/>
  <c r="G175" i="7"/>
  <c r="G47" i="7"/>
  <c r="G43" i="7"/>
  <c r="G260" i="7"/>
  <c r="G103" i="7"/>
  <c r="G168" i="7"/>
  <c r="G56" i="7"/>
  <c r="G409" i="7"/>
  <c r="G266" i="7"/>
  <c r="G177" i="7"/>
  <c r="G431" i="7"/>
  <c r="G427" i="7"/>
  <c r="G128" i="7"/>
  <c r="G328" i="7"/>
  <c r="G298" i="7"/>
  <c r="G225" i="7"/>
  <c r="G200" i="7"/>
  <c r="G182" i="7"/>
  <c r="G323" i="7"/>
  <c r="G181" i="7"/>
  <c r="G253" i="7"/>
  <c r="G135" i="7"/>
  <c r="G364" i="7"/>
  <c r="G280" i="7"/>
  <c r="G255" i="7"/>
  <c r="G78" i="7"/>
  <c r="G150" i="7"/>
  <c r="E15" i="7"/>
  <c r="E16" i="7" s="1"/>
  <c r="G246" i="7"/>
  <c r="G108" i="7"/>
  <c r="G201" i="7"/>
  <c r="G281" i="7"/>
  <c r="G381" i="7"/>
  <c r="G68" i="7"/>
  <c r="G329" i="7"/>
  <c r="G422" i="7"/>
  <c r="G179" i="7"/>
  <c r="G204" i="7"/>
  <c r="G45" i="7"/>
  <c r="G454" i="7"/>
  <c r="G367" i="7"/>
  <c r="G208" i="7"/>
  <c r="G152" i="7"/>
  <c r="G51" i="7"/>
  <c r="G199" i="7"/>
  <c r="G212" i="7"/>
  <c r="G130" i="7"/>
  <c r="G183" i="7"/>
  <c r="G269" i="7"/>
  <c r="G166" i="7"/>
  <c r="G414" i="7"/>
  <c r="G331" i="7"/>
  <c r="G327" i="7"/>
  <c r="G383" i="7"/>
  <c r="G144" i="7"/>
  <c r="G143" i="7"/>
  <c r="G136" i="7"/>
  <c r="G126" i="7"/>
  <c r="G57" i="7"/>
  <c r="G420" i="7"/>
  <c r="G464" i="7"/>
  <c r="G98" i="7"/>
  <c r="G162" i="7"/>
  <c r="G228" i="7"/>
  <c r="G363" i="7"/>
  <c r="G96" i="7"/>
  <c r="G325" i="7"/>
  <c r="G340" i="7"/>
  <c r="G52" i="7"/>
  <c r="G30" i="7"/>
  <c r="G184" i="7"/>
  <c r="G229" i="7"/>
  <c r="G457" i="7"/>
  <c r="G374" i="7"/>
  <c r="G291" i="7"/>
  <c r="G442" i="7"/>
  <c r="G343" i="7"/>
  <c r="G102" i="7"/>
  <c r="G104" i="7"/>
  <c r="G101" i="7"/>
  <c r="G415" i="7"/>
  <c r="G440" i="7"/>
  <c r="G293" i="7"/>
  <c r="G258" i="7"/>
  <c r="G463" i="7"/>
  <c r="G127" i="7"/>
  <c r="G153" i="7"/>
  <c r="G353" i="7"/>
  <c r="G320" i="7"/>
  <c r="G245" i="7"/>
  <c r="G220" i="7"/>
  <c r="G88" i="7"/>
  <c r="G58" i="7"/>
  <c r="G441" i="7"/>
  <c r="G209" i="7"/>
  <c r="G437" i="7"/>
  <c r="G354" i="7"/>
  <c r="G271" i="7"/>
  <c r="G438" i="7"/>
  <c r="G339" i="7"/>
  <c r="G82" i="7"/>
  <c r="G84" i="7"/>
  <c r="G444" i="7"/>
  <c r="G384" i="7"/>
  <c r="G400" i="7"/>
  <c r="G115" i="7"/>
  <c r="G158" i="7"/>
  <c r="G393" i="7"/>
  <c r="G116" i="7"/>
  <c r="G338" i="7"/>
  <c r="G300" i="7"/>
  <c r="G196" i="7"/>
  <c r="G159" i="7"/>
  <c r="G176" i="7"/>
  <c r="G203" i="7"/>
  <c r="G53" i="7"/>
  <c r="G34" i="7"/>
  <c r="G149" i="7"/>
  <c r="G377" i="7"/>
  <c r="G294" i="7"/>
  <c r="G211" i="7"/>
  <c r="G368" i="7"/>
  <c r="G303" i="7"/>
  <c r="G465" i="7"/>
  <c r="G25" i="7"/>
  <c r="G439" i="7"/>
  <c r="G322" i="7"/>
  <c r="G313" i="7"/>
  <c r="G335" i="7"/>
  <c r="G54" i="7"/>
  <c r="G243" i="7"/>
  <c r="G312" i="7"/>
  <c r="G170" i="7"/>
  <c r="G59" i="7"/>
  <c r="G114" i="7"/>
  <c r="G319" i="7"/>
  <c r="G113" i="7"/>
  <c r="G421" i="7"/>
  <c r="G28" i="7"/>
  <c r="G452" i="7"/>
  <c r="G446" i="7"/>
  <c r="G337" i="7"/>
  <c r="G254" i="7"/>
  <c r="G171" i="7"/>
  <c r="G350" i="7"/>
  <c r="G230" i="7"/>
  <c r="G461" i="7"/>
  <c r="G460" i="7"/>
  <c r="G404" i="7"/>
  <c r="G283" i="7"/>
  <c r="G223" i="7"/>
  <c r="G450" i="7"/>
  <c r="G21" i="7"/>
  <c r="G94" i="7"/>
  <c r="G60" i="7"/>
  <c r="G111" i="7"/>
  <c r="G100" i="7"/>
  <c r="G341" i="7"/>
  <c r="G106" i="7"/>
  <c r="G32" i="7"/>
  <c r="G163" i="7"/>
  <c r="G191" i="7"/>
  <c r="G396" i="7"/>
  <c r="G445" i="7"/>
  <c r="G249" i="7"/>
  <c r="G172" i="7"/>
  <c r="G165" i="7"/>
  <c r="G282" i="7"/>
  <c r="G77" i="7"/>
  <c r="G433" i="7"/>
  <c r="G251" i="7"/>
  <c r="G289" i="7"/>
  <c r="G288" i="7"/>
  <c r="G295" i="7"/>
  <c r="G41" i="7"/>
  <c r="G262" i="7"/>
  <c r="G453" i="7"/>
  <c r="G311" i="7"/>
  <c r="G432" i="7"/>
  <c r="G345" i="7"/>
  <c r="G358" i="7"/>
  <c r="G120" i="7"/>
  <c r="G304" i="7"/>
  <c r="G62" i="7"/>
  <c r="G351" i="7"/>
  <c r="G276" i="7"/>
  <c r="G145" i="7"/>
  <c r="G231" i="7"/>
  <c r="G93" i="7"/>
  <c r="G164" i="7"/>
  <c r="G274" i="7"/>
  <c r="G66" i="7"/>
  <c r="G37" i="7"/>
  <c r="G382" i="7"/>
  <c r="G423" i="7"/>
  <c r="G122" i="7"/>
  <c r="G119" i="7"/>
  <c r="G95" i="7"/>
  <c r="G380" i="7"/>
  <c r="G259" i="7"/>
  <c r="G147" i="7"/>
  <c r="G67" i="7"/>
  <c r="G419" i="7"/>
  <c r="G192" i="7"/>
  <c r="G314" i="7"/>
  <c r="G39" i="7"/>
  <c r="G287" i="7"/>
  <c r="G107" i="7"/>
  <c r="G376" i="7"/>
  <c r="G234" i="7"/>
  <c r="G26" i="7"/>
  <c r="G372" i="7"/>
  <c r="G188" i="7"/>
  <c r="G140" i="7"/>
  <c r="G132" i="7"/>
  <c r="G299" i="7"/>
  <c r="G334" i="7"/>
  <c r="G286" i="7"/>
  <c r="G349" i="7"/>
  <c r="G49" i="7"/>
  <c r="G216" i="7"/>
  <c r="G275" i="7"/>
  <c r="G428" i="7"/>
  <c r="G174" i="7"/>
  <c r="G237" i="7"/>
  <c r="G306" i="7"/>
  <c r="G369" i="7"/>
  <c r="G33" i="7"/>
  <c r="G55" i="7"/>
  <c r="AD79" i="3"/>
  <c r="R25" i="5"/>
  <c r="R19" i="5"/>
  <c r="R24" i="5"/>
  <c r="S9" i="5"/>
  <c r="O8" i="5"/>
  <c r="O6" i="5" s="1"/>
  <c r="W28" i="5"/>
  <c r="W29" i="5" s="1"/>
  <c r="G209" i="4"/>
  <c r="G71" i="4"/>
  <c r="G276" i="4"/>
  <c r="G400" i="4"/>
  <c r="G457" i="4"/>
  <c r="G48" i="4"/>
  <c r="G306" i="4"/>
  <c r="G462" i="4"/>
  <c r="G55" i="4"/>
  <c r="G62" i="4"/>
  <c r="G152" i="4"/>
  <c r="G153" i="4"/>
  <c r="G416" i="4"/>
  <c r="G147" i="4"/>
  <c r="G269" i="4"/>
  <c r="G57" i="4"/>
  <c r="B14" i="4"/>
  <c r="G42" i="4"/>
  <c r="G393" i="4"/>
  <c r="G230" i="4"/>
  <c r="G246" i="4"/>
  <c r="G394" i="4"/>
  <c r="G35" i="4"/>
  <c r="G27" i="4"/>
  <c r="G43" i="4"/>
  <c r="G354" i="4"/>
  <c r="G108" i="4"/>
  <c r="G21" i="4"/>
  <c r="G337" i="4"/>
  <c r="G92" i="4"/>
  <c r="G372" i="4"/>
  <c r="G193" i="4"/>
  <c r="G252" i="4"/>
  <c r="G267" i="4"/>
  <c r="G447" i="4"/>
  <c r="G315" i="4"/>
  <c r="G348" i="4"/>
  <c r="G77" i="4"/>
  <c r="G101" i="4"/>
  <c r="G182" i="4"/>
  <c r="G191" i="4"/>
  <c r="G231" i="4"/>
  <c r="G174" i="4"/>
  <c r="G19" i="4"/>
  <c r="G50" i="4"/>
  <c r="G130" i="4"/>
  <c r="G138" i="4"/>
  <c r="G362" i="4"/>
  <c r="G28" i="4"/>
  <c r="G148" i="4"/>
  <c r="G247" i="4"/>
  <c r="G292" i="4"/>
  <c r="G403" i="4"/>
  <c r="G411" i="4"/>
  <c r="G435" i="4"/>
  <c r="G87" i="4"/>
  <c r="G125" i="4"/>
  <c r="G365" i="4"/>
  <c r="G51" i="4"/>
  <c r="G80" i="4"/>
  <c r="G443" i="4"/>
  <c r="G389" i="4"/>
  <c r="G22" i="4"/>
  <c r="G118" i="4"/>
  <c r="G134" i="4"/>
  <c r="G149" i="4"/>
  <c r="G263" i="4"/>
  <c r="G350" i="4"/>
  <c r="G412" i="4"/>
  <c r="G466" i="4"/>
  <c r="G52" i="4"/>
  <c r="G81" i="4"/>
  <c r="G188" i="4"/>
  <c r="G242" i="4"/>
  <c r="G294" i="4"/>
  <c r="G398" i="4"/>
  <c r="G235" i="4"/>
  <c r="G171" i="4"/>
  <c r="G38" i="4"/>
  <c r="G97" i="4"/>
  <c r="G376" i="4"/>
  <c r="G220" i="4"/>
  <c r="G46" i="4"/>
  <c r="G90" i="4"/>
  <c r="G120" i="4"/>
  <c r="G165" i="4"/>
  <c r="G243" i="4"/>
  <c r="G295" i="4"/>
  <c r="G112" i="4"/>
  <c r="G135" i="4"/>
  <c r="G31" i="4"/>
  <c r="G205" i="4"/>
  <c r="G229" i="4"/>
  <c r="G251" i="4"/>
  <c r="G399" i="4"/>
  <c r="G179" i="4"/>
  <c r="G129" i="4"/>
  <c r="G273" i="4"/>
  <c r="G377" i="4"/>
  <c r="G385" i="4"/>
  <c r="G392" i="4"/>
  <c r="G431" i="4"/>
  <c r="G66" i="4"/>
  <c r="G104" i="4"/>
  <c r="G69" i="4"/>
  <c r="W30" i="4"/>
  <c r="G126" i="4"/>
  <c r="G217" i="4"/>
  <c r="G293" i="4"/>
  <c r="G368" i="4"/>
  <c r="S9" i="4"/>
  <c r="R25" i="4"/>
  <c r="R19" i="4"/>
  <c r="O8" i="4"/>
  <c r="R24" i="4"/>
  <c r="G39" i="4"/>
  <c r="G84" i="4"/>
  <c r="G89" i="4"/>
  <c r="G100" i="4"/>
  <c r="G178" i="4"/>
  <c r="G212" i="4"/>
  <c r="G233" i="4"/>
  <c r="G456" i="4"/>
  <c r="G464" i="4"/>
  <c r="G444" i="4"/>
  <c r="G424" i="4"/>
  <c r="G404" i="4"/>
  <c r="G384" i="4"/>
  <c r="G364" i="4"/>
  <c r="G344" i="4"/>
  <c r="G324" i="4"/>
  <c r="G304" i="4"/>
  <c r="G284" i="4"/>
  <c r="G264" i="4"/>
  <c r="G244" i="4"/>
  <c r="G224" i="4"/>
  <c r="G204" i="4"/>
  <c r="G184" i="4"/>
  <c r="G164" i="4"/>
  <c r="G144" i="4"/>
  <c r="G461" i="4"/>
  <c r="G441" i="4"/>
  <c r="G421" i="4"/>
  <c r="G401" i="4"/>
  <c r="G381" i="4"/>
  <c r="G361" i="4"/>
  <c r="G341" i="4"/>
  <c r="G321" i="4"/>
  <c r="G301" i="4"/>
  <c r="G281" i="4"/>
  <c r="G261" i="4"/>
  <c r="G241" i="4"/>
  <c r="G221" i="4"/>
  <c r="G201" i="4"/>
  <c r="G181" i="4"/>
  <c r="G161" i="4"/>
  <c r="G141" i="4"/>
  <c r="G430" i="4"/>
  <c r="G375" i="4"/>
  <c r="G329" i="4"/>
  <c r="G326" i="4"/>
  <c r="G323" i="4"/>
  <c r="G320" i="4"/>
  <c r="G314" i="4"/>
  <c r="G268" i="4"/>
  <c r="G265" i="4"/>
  <c r="G262" i="4"/>
  <c r="G259" i="4"/>
  <c r="G253" i="4"/>
  <c r="G207" i="4"/>
  <c r="G198" i="4"/>
  <c r="G155" i="4"/>
  <c r="G116" i="4"/>
  <c r="G448" i="4"/>
  <c r="G445" i="4"/>
  <c r="G442" i="4"/>
  <c r="G439" i="4"/>
  <c r="G433" i="4"/>
  <c r="G387" i="4"/>
  <c r="G378" i="4"/>
  <c r="G332" i="4"/>
  <c r="G317" i="4"/>
  <c r="G271" i="4"/>
  <c r="G256" i="4"/>
  <c r="G210" i="4"/>
  <c r="G167" i="4"/>
  <c r="G158" i="4"/>
  <c r="G113" i="4"/>
  <c r="G93" i="4"/>
  <c r="G73" i="4"/>
  <c r="G53" i="4"/>
  <c r="G451" i="4"/>
  <c r="G436" i="4"/>
  <c r="G390" i="4"/>
  <c r="G335" i="4"/>
  <c r="G289" i="4"/>
  <c r="G286" i="4"/>
  <c r="G283" i="4"/>
  <c r="G280" i="4"/>
  <c r="G274" i="4"/>
  <c r="G228" i="4"/>
  <c r="G225" i="4"/>
  <c r="G222" i="4"/>
  <c r="G219" i="4"/>
  <c r="G213" i="4"/>
  <c r="G170" i="4"/>
  <c r="G110" i="4"/>
  <c r="G450" i="4"/>
  <c r="G432" i="4"/>
  <c r="G418" i="4"/>
  <c r="G374" i="4"/>
  <c r="G367" i="4"/>
  <c r="G360" i="4"/>
  <c r="G349" i="4"/>
  <c r="G309" i="4"/>
  <c r="G285" i="4"/>
  <c r="G272" i="4"/>
  <c r="G245" i="4"/>
  <c r="G218" i="4"/>
  <c r="G208" i="4"/>
  <c r="G173" i="4"/>
  <c r="G160" i="4"/>
  <c r="G157" i="4"/>
  <c r="G143" i="4"/>
  <c r="G103" i="4"/>
  <c r="G88" i="4"/>
  <c r="G85" i="4"/>
  <c r="G82" i="4"/>
  <c r="G79" i="4"/>
  <c r="G76" i="4"/>
  <c r="G469" i="4"/>
  <c r="G452" i="4"/>
  <c r="G414" i="4"/>
  <c r="G407" i="4"/>
  <c r="G319" i="4"/>
  <c r="G316" i="4"/>
  <c r="G302" i="4"/>
  <c r="G288" i="4"/>
  <c r="G238" i="4"/>
  <c r="G234" i="4"/>
  <c r="G163" i="4"/>
  <c r="G150" i="4"/>
  <c r="G139" i="4"/>
  <c r="G122" i="4"/>
  <c r="G70" i="4"/>
  <c r="G67" i="4"/>
  <c r="G64" i="4"/>
  <c r="G61" i="4"/>
  <c r="G58" i="4"/>
  <c r="G459" i="4"/>
  <c r="G428" i="4"/>
  <c r="G397" i="4"/>
  <c r="G339" i="4"/>
  <c r="G336" i="4"/>
  <c r="G298" i="4"/>
  <c r="G275" i="4"/>
  <c r="G255" i="4"/>
  <c r="G211" i="4"/>
  <c r="G187" i="4"/>
  <c r="G180" i="4"/>
  <c r="G166" i="4"/>
  <c r="G106" i="4"/>
  <c r="G458" i="4"/>
  <c r="G454" i="4"/>
  <c r="G434" i="4"/>
  <c r="G427" i="4"/>
  <c r="G423" i="4"/>
  <c r="G409" i="4"/>
  <c r="G380" i="4"/>
  <c r="G373" i="4"/>
  <c r="G345" i="4"/>
  <c r="G249" i="4"/>
  <c r="G226" i="4"/>
  <c r="G132" i="4"/>
  <c r="G128" i="4"/>
  <c r="G107" i="4"/>
  <c r="G96" i="4"/>
  <c r="G83" i="4"/>
  <c r="G30" i="4"/>
  <c r="G25" i="4"/>
  <c r="G446" i="4"/>
  <c r="G410" i="4"/>
  <c r="G402" i="4"/>
  <c r="G353" i="4"/>
  <c r="G334" i="4"/>
  <c r="G327" i="4"/>
  <c r="G297" i="4"/>
  <c r="G279" i="4"/>
  <c r="G197" i="4"/>
  <c r="G185" i="4"/>
  <c r="G159" i="4"/>
  <c r="G140" i="4"/>
  <c r="G136" i="4"/>
  <c r="G124" i="4"/>
  <c r="G45" i="4"/>
  <c r="G20" i="4"/>
  <c r="G426" i="4"/>
  <c r="G422" i="4"/>
  <c r="G406" i="4"/>
  <c r="G357" i="4"/>
  <c r="G312" i="4"/>
  <c r="G260" i="4"/>
  <c r="G237" i="4"/>
  <c r="G189" i="4"/>
  <c r="G169" i="4"/>
  <c r="G117" i="4"/>
  <c r="G86" i="4"/>
  <c r="L10" i="4"/>
  <c r="G465" i="4"/>
  <c r="G429" i="4"/>
  <c r="G425" i="4"/>
  <c r="G413" i="4"/>
  <c r="G359" i="4"/>
  <c r="G340" i="4"/>
  <c r="G333" i="4"/>
  <c r="G307" i="4"/>
  <c r="G303" i="4"/>
  <c r="G296" i="4"/>
  <c r="G214" i="4"/>
  <c r="G196" i="4"/>
  <c r="G192" i="4"/>
  <c r="G142" i="4"/>
  <c r="G123" i="4"/>
  <c r="G109" i="4"/>
  <c r="G102" i="4"/>
  <c r="G75" i="4"/>
  <c r="G29" i="4"/>
  <c r="G460" i="4"/>
  <c r="G363" i="4"/>
  <c r="G311" i="4"/>
  <c r="G270" i="4"/>
  <c r="G266" i="4"/>
  <c r="G236" i="4"/>
  <c r="G232" i="4"/>
  <c r="G168" i="4"/>
  <c r="G154" i="4"/>
  <c r="G146" i="4"/>
  <c r="G98" i="4"/>
  <c r="G78" i="4"/>
  <c r="G47" i="4"/>
  <c r="G438" i="4"/>
  <c r="G415" i="4"/>
  <c r="G371" i="4"/>
  <c r="G343" i="4"/>
  <c r="G331" i="4"/>
  <c r="G258" i="4"/>
  <c r="G203" i="4"/>
  <c r="G199" i="4"/>
  <c r="G186" i="4"/>
  <c r="G156" i="4"/>
  <c r="G151" i="4"/>
  <c r="G133" i="4"/>
  <c r="G72" i="4"/>
  <c r="G24" i="4"/>
  <c r="G405" i="4"/>
  <c r="G370" i="4"/>
  <c r="G68" i="4"/>
  <c r="G56" i="4"/>
  <c r="G468" i="4"/>
  <c r="G437" i="4"/>
  <c r="G287" i="4"/>
  <c r="G223" i="4"/>
  <c r="G176" i="4"/>
  <c r="G137" i="4"/>
  <c r="G455" i="4"/>
  <c r="G388" i="4"/>
  <c r="G322" i="4"/>
  <c r="G318" i="4"/>
  <c r="G310" i="4"/>
  <c r="G305" i="4"/>
  <c r="G254" i="4"/>
  <c r="G216" i="4"/>
  <c r="G195" i="4"/>
  <c r="G172" i="4"/>
  <c r="G99" i="4"/>
  <c r="G91" i="4"/>
  <c r="G49" i="4"/>
  <c r="G194" i="4"/>
  <c r="G111" i="4"/>
  <c r="G240" i="4"/>
  <c r="G227" i="4"/>
  <c r="G202" i="4"/>
  <c r="G127" i="4"/>
  <c r="G419" i="4"/>
  <c r="G366" i="4"/>
  <c r="G352" i="4"/>
  <c r="G291" i="4"/>
  <c r="G250" i="4"/>
  <c r="G177" i="4"/>
  <c r="G115" i="4"/>
  <c r="G95" i="4"/>
  <c r="G60" i="4"/>
  <c r="G37" i="4"/>
  <c r="G396" i="4"/>
  <c r="G383" i="4"/>
  <c r="G330" i="4"/>
  <c r="G206" i="4"/>
  <c r="G449" i="4"/>
  <c r="G347" i="4"/>
  <c r="G300" i="4"/>
  <c r="G190" i="4"/>
  <c r="G119" i="4"/>
  <c r="G215" i="4"/>
  <c r="G41" i="4"/>
  <c r="G33" i="4"/>
  <c r="G26" i="4"/>
  <c r="G379" i="4"/>
  <c r="G356" i="4"/>
  <c r="K356" i="4" s="1"/>
  <c r="G342" i="4"/>
  <c r="G463" i="4"/>
  <c r="G351" i="4"/>
  <c r="G338" i="4"/>
  <c r="G325" i="4"/>
  <c r="G257" i="4"/>
  <c r="G59" i="4"/>
  <c r="G40" i="4"/>
  <c r="G23" i="4"/>
  <c r="G395" i="4"/>
  <c r="G313" i="4"/>
  <c r="G308" i="4"/>
  <c r="G299" i="4"/>
  <c r="G282" i="4"/>
  <c r="G278" i="4"/>
  <c r="G248" i="4"/>
  <c r="G175" i="4"/>
  <c r="G162" i="4"/>
  <c r="G131" i="4"/>
  <c r="G94" i="4"/>
  <c r="K94" i="4" s="1"/>
  <c r="G74" i="4"/>
  <c r="G63" i="4"/>
  <c r="G44" i="4"/>
  <c r="G32" i="4"/>
  <c r="G453" i="4"/>
  <c r="G408" i="4"/>
  <c r="G386" i="4"/>
  <c r="G369" i="4"/>
  <c r="G355" i="4"/>
  <c r="G346" i="4"/>
  <c r="G290" i="4"/>
  <c r="G114" i="4"/>
  <c r="G36" i="4"/>
  <c r="G467" i="4"/>
  <c r="G440" i="4"/>
  <c r="G417" i="4"/>
  <c r="G382" i="4"/>
  <c r="G54" i="4"/>
  <c r="G105" i="4"/>
  <c r="G121" i="4"/>
  <c r="K121" i="4" s="1"/>
  <c r="G183" i="4"/>
  <c r="G200" i="4"/>
  <c r="G328" i="4"/>
  <c r="G34" i="4"/>
  <c r="G65" i="4"/>
  <c r="G145" i="4"/>
  <c r="G239" i="4"/>
  <c r="G277" i="4"/>
  <c r="G358" i="4"/>
  <c r="G391" i="4"/>
  <c r="G420" i="4"/>
  <c r="H25" i="2"/>
  <c r="I25" i="2" s="1"/>
  <c r="H36" i="2"/>
  <c r="I36" i="2" s="1"/>
  <c r="H46" i="2"/>
  <c r="I46" i="2" s="1"/>
  <c r="H56" i="2"/>
  <c r="I56" i="2" s="1"/>
  <c r="H66" i="2"/>
  <c r="I66" i="2" s="1"/>
  <c r="H76" i="2"/>
  <c r="I76" i="2" s="1"/>
  <c r="H86" i="2"/>
  <c r="I86" i="2" s="1"/>
  <c r="H96" i="2"/>
  <c r="I96" i="2" s="1"/>
  <c r="H106" i="2"/>
  <c r="I106" i="2" s="1"/>
  <c r="H116" i="2"/>
  <c r="I116" i="2" s="1"/>
  <c r="H126" i="2"/>
  <c r="I126" i="2" s="1"/>
  <c r="H136" i="2"/>
  <c r="I136" i="2" s="1"/>
  <c r="H146" i="2"/>
  <c r="I146" i="2" s="1"/>
  <c r="H156" i="2"/>
  <c r="I156" i="2" s="1"/>
  <c r="H166" i="2"/>
  <c r="I166" i="2" s="1"/>
  <c r="H176" i="2"/>
  <c r="I176" i="2" s="1"/>
  <c r="H186" i="2"/>
  <c r="I186" i="2" s="1"/>
  <c r="H196" i="2"/>
  <c r="I196" i="2" s="1"/>
  <c r="H206" i="2"/>
  <c r="I206" i="2" s="1"/>
  <c r="H216" i="2"/>
  <c r="I216" i="2" s="1"/>
  <c r="H226" i="2"/>
  <c r="I226" i="2" s="1"/>
  <c r="H236" i="2"/>
  <c r="I236" i="2" s="1"/>
  <c r="H246" i="2"/>
  <c r="I246" i="2" s="1"/>
  <c r="H256" i="2"/>
  <c r="I256" i="2" s="1"/>
  <c r="H266" i="2"/>
  <c r="I266" i="2" s="1"/>
  <c r="H276" i="2"/>
  <c r="I276" i="2" s="1"/>
  <c r="H286" i="2"/>
  <c r="I286" i="2" s="1"/>
  <c r="H296" i="2"/>
  <c r="I296" i="2" s="1"/>
  <c r="H306" i="2"/>
  <c r="I306" i="2" s="1"/>
  <c r="H316" i="2"/>
  <c r="I316" i="2" s="1"/>
  <c r="H326" i="2"/>
  <c r="I326" i="2" s="1"/>
  <c r="H336" i="2"/>
  <c r="I336" i="2" s="1"/>
  <c r="H346" i="2"/>
  <c r="I346" i="2" s="1"/>
  <c r="H356" i="2"/>
  <c r="I356" i="2" s="1"/>
  <c r="H366" i="2"/>
  <c r="I366" i="2" s="1"/>
  <c r="H376" i="2"/>
  <c r="I376" i="2" s="1"/>
  <c r="H386" i="2"/>
  <c r="I386" i="2" s="1"/>
  <c r="H396" i="2"/>
  <c r="I396" i="2" s="1"/>
  <c r="H406" i="2"/>
  <c r="I406" i="2" s="1"/>
  <c r="H416" i="2"/>
  <c r="I416" i="2" s="1"/>
  <c r="H426" i="2"/>
  <c r="I426" i="2" s="1"/>
  <c r="H436" i="2"/>
  <c r="I436" i="2" s="1"/>
  <c r="H446" i="2"/>
  <c r="I446" i="2" s="1"/>
  <c r="H456" i="2"/>
  <c r="I456" i="2" s="1"/>
  <c r="H466" i="2"/>
  <c r="I466" i="2" s="1"/>
  <c r="H79" i="2"/>
  <c r="I79" i="2" s="1"/>
  <c r="H99" i="2"/>
  <c r="I99" i="2" s="1"/>
  <c r="H109" i="2"/>
  <c r="I109" i="2" s="1"/>
  <c r="H119" i="2"/>
  <c r="I119" i="2" s="1"/>
  <c r="H129" i="2"/>
  <c r="I129" i="2" s="1"/>
  <c r="H139" i="2"/>
  <c r="I139" i="2" s="1"/>
  <c r="H149" i="2"/>
  <c r="I149" i="2" s="1"/>
  <c r="H159" i="2"/>
  <c r="I159" i="2" s="1"/>
  <c r="H169" i="2"/>
  <c r="I169" i="2" s="1"/>
  <c r="H179" i="2"/>
  <c r="I179" i="2" s="1"/>
  <c r="H189" i="2"/>
  <c r="I189" i="2" s="1"/>
  <c r="H199" i="2"/>
  <c r="I199" i="2" s="1"/>
  <c r="H209" i="2"/>
  <c r="I209" i="2" s="1"/>
  <c r="H219" i="2"/>
  <c r="I219" i="2" s="1"/>
  <c r="H229" i="2"/>
  <c r="I229" i="2" s="1"/>
  <c r="H239" i="2"/>
  <c r="I239" i="2" s="1"/>
  <c r="H249" i="2"/>
  <c r="I249" i="2" s="1"/>
  <c r="H259" i="2"/>
  <c r="I259" i="2" s="1"/>
  <c r="H269" i="2"/>
  <c r="I269" i="2" s="1"/>
  <c r="H279" i="2"/>
  <c r="I279" i="2" s="1"/>
  <c r="H289" i="2"/>
  <c r="I289" i="2" s="1"/>
  <c r="H299" i="2"/>
  <c r="I299" i="2" s="1"/>
  <c r="H309" i="2"/>
  <c r="I309" i="2" s="1"/>
  <c r="H319" i="2"/>
  <c r="I319" i="2" s="1"/>
  <c r="H329" i="2"/>
  <c r="I329" i="2" s="1"/>
  <c r="H339" i="2"/>
  <c r="I339" i="2" s="1"/>
  <c r="H349" i="2"/>
  <c r="I349" i="2" s="1"/>
  <c r="H359" i="2"/>
  <c r="I359" i="2" s="1"/>
  <c r="H369" i="2"/>
  <c r="I369" i="2" s="1"/>
  <c r="H379" i="2"/>
  <c r="I379" i="2" s="1"/>
  <c r="H389" i="2"/>
  <c r="I389" i="2" s="1"/>
  <c r="H399" i="2"/>
  <c r="I399" i="2" s="1"/>
  <c r="H409" i="2"/>
  <c r="I409" i="2" s="1"/>
  <c r="H419" i="2"/>
  <c r="I419" i="2" s="1"/>
  <c r="H429" i="2"/>
  <c r="I429" i="2" s="1"/>
  <c r="H439" i="2"/>
  <c r="I439" i="2" s="1"/>
  <c r="H449" i="2"/>
  <c r="I449" i="2" s="1"/>
  <c r="H459" i="2"/>
  <c r="I459" i="2" s="1"/>
  <c r="H469" i="2"/>
  <c r="I469" i="2" s="1"/>
  <c r="H29" i="2"/>
  <c r="I29" i="2" s="1"/>
  <c r="H89" i="2"/>
  <c r="I89" i="2" s="1"/>
  <c r="H19" i="2"/>
  <c r="I19" i="2" s="1"/>
  <c r="H40" i="2"/>
  <c r="I40" i="2" s="1"/>
  <c r="H50" i="2"/>
  <c r="I50" i="2" s="1"/>
  <c r="H60" i="2"/>
  <c r="I60" i="2" s="1"/>
  <c r="H70" i="2"/>
  <c r="I70" i="2" s="1"/>
  <c r="H80" i="2"/>
  <c r="I80" i="2" s="1"/>
  <c r="H90" i="2"/>
  <c r="I90" i="2" s="1"/>
  <c r="H100" i="2"/>
  <c r="I100" i="2" s="1"/>
  <c r="H110" i="2"/>
  <c r="I110" i="2" s="1"/>
  <c r="H120" i="2"/>
  <c r="I120" i="2" s="1"/>
  <c r="H130" i="2"/>
  <c r="I130" i="2" s="1"/>
  <c r="H140" i="2"/>
  <c r="I140" i="2" s="1"/>
  <c r="H150" i="2"/>
  <c r="I150" i="2" s="1"/>
  <c r="H160" i="2"/>
  <c r="I160" i="2" s="1"/>
  <c r="H170" i="2"/>
  <c r="I170" i="2" s="1"/>
  <c r="H180" i="2"/>
  <c r="I180" i="2" s="1"/>
  <c r="H190" i="2"/>
  <c r="I190" i="2" s="1"/>
  <c r="H200" i="2"/>
  <c r="I200" i="2" s="1"/>
  <c r="H210" i="2"/>
  <c r="I210" i="2" s="1"/>
  <c r="H220" i="2"/>
  <c r="I220" i="2" s="1"/>
  <c r="H230" i="2"/>
  <c r="I230" i="2" s="1"/>
  <c r="H240" i="2"/>
  <c r="I240" i="2" s="1"/>
  <c r="H250" i="2"/>
  <c r="I250" i="2" s="1"/>
  <c r="H260" i="2"/>
  <c r="I260" i="2" s="1"/>
  <c r="H270" i="2"/>
  <c r="I270" i="2" s="1"/>
  <c r="H280" i="2"/>
  <c r="I280" i="2" s="1"/>
  <c r="H290" i="2"/>
  <c r="I290" i="2" s="1"/>
  <c r="H300" i="2"/>
  <c r="I300" i="2" s="1"/>
  <c r="H310" i="2"/>
  <c r="I310" i="2" s="1"/>
  <c r="H320" i="2"/>
  <c r="I320" i="2" s="1"/>
  <c r="H330" i="2"/>
  <c r="I330" i="2" s="1"/>
  <c r="H340" i="2"/>
  <c r="I340" i="2" s="1"/>
  <c r="H350" i="2"/>
  <c r="I350" i="2" s="1"/>
  <c r="H360" i="2"/>
  <c r="I360" i="2" s="1"/>
  <c r="H370" i="2"/>
  <c r="I370" i="2" s="1"/>
  <c r="H380" i="2"/>
  <c r="I380" i="2" s="1"/>
  <c r="H390" i="2"/>
  <c r="I390" i="2" s="1"/>
  <c r="H400" i="2"/>
  <c r="I400" i="2" s="1"/>
  <c r="H410" i="2"/>
  <c r="I410" i="2" s="1"/>
  <c r="H420" i="2"/>
  <c r="I420" i="2" s="1"/>
  <c r="H430" i="2"/>
  <c r="I430" i="2" s="1"/>
  <c r="H440" i="2"/>
  <c r="I440" i="2" s="1"/>
  <c r="H450" i="2"/>
  <c r="I450" i="2" s="1"/>
  <c r="H460" i="2"/>
  <c r="I460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I292" i="2" s="1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AD6" i="3"/>
  <c r="W28" i="2"/>
  <c r="W29" i="2" s="1"/>
  <c r="E11" i="2"/>
  <c r="L10" i="2" s="1"/>
  <c r="G155" i="2"/>
  <c r="G275" i="2"/>
  <c r="K250" i="4" l="1"/>
  <c r="K318" i="4"/>
  <c r="E14" i="4"/>
  <c r="G308" i="2"/>
  <c r="K308" i="2" s="1"/>
  <c r="E4" i="2"/>
  <c r="E13" i="2" s="1"/>
  <c r="E15" i="2" s="1"/>
  <c r="E16" i="2" s="1"/>
  <c r="U9" i="5"/>
  <c r="V9" i="5"/>
  <c r="R21" i="5"/>
  <c r="V21" i="5" s="1"/>
  <c r="R17" i="5"/>
  <c r="K199" i="4"/>
  <c r="K21" i="4"/>
  <c r="K114" i="4"/>
  <c r="K308" i="4"/>
  <c r="K300" i="4"/>
  <c r="K240" i="4"/>
  <c r="K437" i="4"/>
  <c r="K47" i="4"/>
  <c r="K196" i="4"/>
  <c r="K357" i="4"/>
  <c r="K446" i="4"/>
  <c r="K166" i="4"/>
  <c r="K182" i="4"/>
  <c r="K129" i="4"/>
  <c r="K348" i="4"/>
  <c r="K239" i="4"/>
  <c r="K87" i="4"/>
  <c r="K435" i="4"/>
  <c r="K411" i="4"/>
  <c r="K351" i="4"/>
  <c r="K254" i="4"/>
  <c r="K151" i="4"/>
  <c r="K270" i="4"/>
  <c r="K425" i="4"/>
  <c r="K249" i="4"/>
  <c r="K397" i="4"/>
  <c r="K452" i="4"/>
  <c r="K367" i="4"/>
  <c r="K451" i="4"/>
  <c r="K294" i="4"/>
  <c r="K403" i="4"/>
  <c r="K328" i="4"/>
  <c r="K44" i="4"/>
  <c r="K95" i="4"/>
  <c r="K140" i="4"/>
  <c r="K295" i="4"/>
  <c r="K362" i="4"/>
  <c r="K412" i="4"/>
  <c r="K243" i="4"/>
  <c r="K104" i="4"/>
  <c r="K118" i="4"/>
  <c r="K112" i="4"/>
  <c r="K138" i="4"/>
  <c r="K235" i="4"/>
  <c r="K54" i="4"/>
  <c r="K352" i="4"/>
  <c r="K75" i="4"/>
  <c r="K423" i="4"/>
  <c r="K110" i="4"/>
  <c r="K341" i="4"/>
  <c r="K399" i="4"/>
  <c r="K33" i="4"/>
  <c r="K455" i="4"/>
  <c r="K102" i="4"/>
  <c r="K327" i="4"/>
  <c r="K88" i="4"/>
  <c r="K170" i="4"/>
  <c r="K265" i="4"/>
  <c r="K361" i="4"/>
  <c r="K424" i="4"/>
  <c r="K251" i="4"/>
  <c r="K391" i="4"/>
  <c r="K440" i="4"/>
  <c r="K278" i="4"/>
  <c r="K215" i="4"/>
  <c r="K127" i="4"/>
  <c r="K176" i="4"/>
  <c r="K371" i="4"/>
  <c r="K123" i="4"/>
  <c r="K237" i="4"/>
  <c r="K353" i="4"/>
  <c r="K454" i="4"/>
  <c r="K122" i="4"/>
  <c r="K143" i="4"/>
  <c r="K219" i="4"/>
  <c r="K256" i="4"/>
  <c r="K314" i="4"/>
  <c r="K401" i="4"/>
  <c r="K464" i="4"/>
  <c r="K120" i="4"/>
  <c r="K108" i="4"/>
  <c r="K205" i="4"/>
  <c r="K81" i="4"/>
  <c r="K358" i="4"/>
  <c r="K467" i="4"/>
  <c r="K282" i="4"/>
  <c r="K119" i="4"/>
  <c r="K202" i="4"/>
  <c r="K223" i="4"/>
  <c r="K415" i="4"/>
  <c r="K142" i="4"/>
  <c r="K260" i="4"/>
  <c r="K402" i="4"/>
  <c r="K458" i="4"/>
  <c r="K139" i="4"/>
  <c r="K157" i="4"/>
  <c r="K222" i="4"/>
  <c r="K271" i="4"/>
  <c r="K320" i="4"/>
  <c r="K421" i="4"/>
  <c r="K48" i="4"/>
  <c r="K273" i="4"/>
  <c r="K220" i="4"/>
  <c r="K247" i="4"/>
  <c r="K460" i="4"/>
  <c r="K26" i="4"/>
  <c r="K258" i="4"/>
  <c r="K297" i="4"/>
  <c r="K85" i="4"/>
  <c r="K262" i="4"/>
  <c r="K35" i="4"/>
  <c r="K175" i="4"/>
  <c r="K331" i="4"/>
  <c r="K67" i="4"/>
  <c r="K277" i="4"/>
  <c r="K36" i="4"/>
  <c r="K299" i="4"/>
  <c r="K190" i="4"/>
  <c r="K227" i="4"/>
  <c r="K287" i="4"/>
  <c r="K438" i="4"/>
  <c r="K192" i="4"/>
  <c r="K312" i="4"/>
  <c r="K410" i="4"/>
  <c r="K106" i="4"/>
  <c r="K150" i="4"/>
  <c r="K160" i="4"/>
  <c r="K225" i="4"/>
  <c r="K317" i="4"/>
  <c r="K323" i="4"/>
  <c r="K441" i="4"/>
  <c r="K62" i="4"/>
  <c r="K171" i="4"/>
  <c r="K134" i="4"/>
  <c r="K42" i="4"/>
  <c r="K135" i="4"/>
  <c r="K466" i="4"/>
  <c r="K148" i="4"/>
  <c r="K163" i="4"/>
  <c r="K228" i="4"/>
  <c r="K461" i="4"/>
  <c r="K246" i="4"/>
  <c r="K145" i="4"/>
  <c r="K347" i="4"/>
  <c r="K78" i="4"/>
  <c r="K25" i="4"/>
  <c r="K208" i="4"/>
  <c r="K329" i="4"/>
  <c r="K365" i="4"/>
  <c r="K65" i="4"/>
  <c r="K395" i="4"/>
  <c r="K56" i="4"/>
  <c r="K422" i="4"/>
  <c r="K218" i="4"/>
  <c r="K375" i="4"/>
  <c r="K55" i="4"/>
  <c r="K443" i="4"/>
  <c r="K34" i="4"/>
  <c r="K206" i="4"/>
  <c r="K146" i="4"/>
  <c r="K83" i="4"/>
  <c r="K245" i="4"/>
  <c r="K430" i="4"/>
  <c r="K184" i="4"/>
  <c r="K233" i="4"/>
  <c r="K369" i="4"/>
  <c r="K40" i="4"/>
  <c r="K330" i="4"/>
  <c r="K91" i="4"/>
  <c r="K370" i="4"/>
  <c r="K154" i="4"/>
  <c r="K307" i="4"/>
  <c r="K96" i="4"/>
  <c r="K255" i="4"/>
  <c r="K302" i="4"/>
  <c r="K212" i="4"/>
  <c r="K231" i="4"/>
  <c r="K173" i="4"/>
  <c r="K326" i="4"/>
  <c r="K22" i="4"/>
  <c r="K315" i="4"/>
  <c r="K313" i="4"/>
  <c r="K468" i="4"/>
  <c r="K406" i="4"/>
  <c r="K234" i="4"/>
  <c r="K378" i="4"/>
  <c r="K230" i="4"/>
  <c r="K392" i="4"/>
  <c r="K174" i="4"/>
  <c r="K346" i="4"/>
  <c r="K194" i="4"/>
  <c r="K296" i="4"/>
  <c r="K30" i="4"/>
  <c r="K238" i="4"/>
  <c r="K387" i="4"/>
  <c r="K71" i="4"/>
  <c r="K23" i="4"/>
  <c r="K68" i="4"/>
  <c r="K426" i="4"/>
  <c r="K288" i="4"/>
  <c r="K433" i="4"/>
  <c r="K149" i="4"/>
  <c r="K337" i="4"/>
  <c r="K59" i="4"/>
  <c r="K193" i="4"/>
  <c r="K90" i="4"/>
  <c r="K408" i="4"/>
  <c r="K257" i="4"/>
  <c r="K172" i="4"/>
  <c r="K340" i="4"/>
  <c r="K128" i="4"/>
  <c r="K319" i="4"/>
  <c r="K335" i="4"/>
  <c r="K181" i="4"/>
  <c r="K100" i="4"/>
  <c r="K66" i="4"/>
  <c r="K147" i="4"/>
  <c r="K453" i="4"/>
  <c r="K325" i="4"/>
  <c r="K37" i="4"/>
  <c r="K195" i="4"/>
  <c r="K72" i="4"/>
  <c r="K236" i="4"/>
  <c r="K359" i="4"/>
  <c r="K124" i="4"/>
  <c r="K132" i="4"/>
  <c r="K336" i="4"/>
  <c r="K407" i="4"/>
  <c r="K349" i="4"/>
  <c r="K390" i="4"/>
  <c r="K448" i="4"/>
  <c r="K201" i="4"/>
  <c r="K264" i="4"/>
  <c r="K431" i="4"/>
  <c r="K332" i="4"/>
  <c r="K290" i="4"/>
  <c r="K111" i="4"/>
  <c r="K214" i="4"/>
  <c r="K180" i="4"/>
  <c r="K274" i="4"/>
  <c r="K144" i="4"/>
  <c r="K449" i="4"/>
  <c r="K98" i="4"/>
  <c r="K187" i="4"/>
  <c r="K280" i="4"/>
  <c r="K164" i="4"/>
  <c r="K355" i="4"/>
  <c r="K49" i="4"/>
  <c r="K303" i="4"/>
  <c r="K211" i="4"/>
  <c r="K283" i="4"/>
  <c r="K386" i="4"/>
  <c r="K178" i="4"/>
  <c r="K31" i="4"/>
  <c r="K396" i="4"/>
  <c r="K24" i="4"/>
  <c r="K232" i="4"/>
  <c r="K45" i="4"/>
  <c r="K298" i="4"/>
  <c r="K309" i="4"/>
  <c r="K445" i="4"/>
  <c r="K244" i="4"/>
  <c r="K77" i="4"/>
  <c r="K46" i="4"/>
  <c r="K32" i="4"/>
  <c r="K338" i="4"/>
  <c r="K60" i="4"/>
  <c r="K216" i="4"/>
  <c r="K133" i="4"/>
  <c r="K266" i="4"/>
  <c r="K413" i="4"/>
  <c r="K136" i="4"/>
  <c r="K226" i="4"/>
  <c r="K339" i="4"/>
  <c r="K414" i="4"/>
  <c r="K360" i="4"/>
  <c r="K436" i="4"/>
  <c r="K116" i="4"/>
  <c r="K221" i="4"/>
  <c r="K284" i="4"/>
  <c r="K57" i="4"/>
  <c r="K155" i="4"/>
  <c r="K241" i="4"/>
  <c r="K304" i="4"/>
  <c r="K43" i="4"/>
  <c r="K252" i="4"/>
  <c r="K385" i="4"/>
  <c r="K97" i="4"/>
  <c r="K80" i="4"/>
  <c r="K200" i="4"/>
  <c r="K63" i="4"/>
  <c r="K463" i="4"/>
  <c r="K115" i="4"/>
  <c r="K305" i="4"/>
  <c r="K156" i="4"/>
  <c r="K311" i="4"/>
  <c r="K429" i="4"/>
  <c r="K159" i="4"/>
  <c r="K345" i="4"/>
  <c r="K428" i="4"/>
  <c r="K469" i="4"/>
  <c r="K374" i="4"/>
  <c r="K53" i="4"/>
  <c r="K198" i="4"/>
  <c r="K261" i="4"/>
  <c r="K324" i="4"/>
  <c r="K92" i="4"/>
  <c r="K377" i="4"/>
  <c r="K38" i="4"/>
  <c r="K51" i="4"/>
  <c r="K183" i="4"/>
  <c r="K74" i="4"/>
  <c r="K342" i="4"/>
  <c r="K177" i="4"/>
  <c r="K310" i="4"/>
  <c r="K186" i="4"/>
  <c r="K363" i="4"/>
  <c r="K465" i="4"/>
  <c r="K185" i="4"/>
  <c r="K373" i="4"/>
  <c r="K459" i="4"/>
  <c r="K76" i="4"/>
  <c r="K153" i="4"/>
  <c r="K125" i="4"/>
  <c r="K101" i="4"/>
  <c r="K162" i="4"/>
  <c r="K388" i="4"/>
  <c r="K117" i="4"/>
  <c r="K64" i="4"/>
  <c r="K158" i="4"/>
  <c r="K404" i="4"/>
  <c r="K267" i="4"/>
  <c r="K382" i="4"/>
  <c r="K366" i="4"/>
  <c r="K169" i="4"/>
  <c r="K427" i="4"/>
  <c r="K167" i="4"/>
  <c r="K420" i="4"/>
  <c r="K417" i="4"/>
  <c r="K248" i="4"/>
  <c r="K41" i="4"/>
  <c r="K419" i="4"/>
  <c r="K137" i="4"/>
  <c r="K343" i="4"/>
  <c r="K109" i="4"/>
  <c r="K189" i="4"/>
  <c r="K334" i="4"/>
  <c r="K434" i="4"/>
  <c r="K70" i="4"/>
  <c r="K103" i="4"/>
  <c r="K213" i="4"/>
  <c r="K306" i="4"/>
  <c r="K229" i="4"/>
  <c r="K188" i="4"/>
  <c r="K210" i="4"/>
  <c r="K268" i="4"/>
  <c r="K381" i="4"/>
  <c r="K444" i="4"/>
  <c r="K152" i="4"/>
  <c r="K179" i="4"/>
  <c r="K191" i="4"/>
  <c r="K272" i="4"/>
  <c r="K286" i="4"/>
  <c r="K439" i="4"/>
  <c r="K141" i="4"/>
  <c r="K204" i="4"/>
  <c r="K27" i="4"/>
  <c r="K209" i="4"/>
  <c r="K383" i="4"/>
  <c r="K99" i="4"/>
  <c r="K405" i="4"/>
  <c r="K168" i="4"/>
  <c r="K333" i="4"/>
  <c r="K20" i="4"/>
  <c r="K107" i="4"/>
  <c r="K275" i="4"/>
  <c r="K316" i="4"/>
  <c r="K285" i="4"/>
  <c r="K289" i="4"/>
  <c r="K442" i="4"/>
  <c r="K161" i="4"/>
  <c r="K224" i="4"/>
  <c r="K456" i="4"/>
  <c r="K393" i="4"/>
  <c r="K372" i="4"/>
  <c r="K130" i="4"/>
  <c r="K276" i="4"/>
  <c r="K217" i="4"/>
  <c r="K389" i="4"/>
  <c r="K105" i="4"/>
  <c r="K131" i="4"/>
  <c r="K379" i="4"/>
  <c r="K291" i="4"/>
  <c r="K322" i="4"/>
  <c r="K126" i="4"/>
  <c r="K416" i="4"/>
  <c r="O6" i="4"/>
  <c r="R17" i="4"/>
  <c r="V9" i="4"/>
  <c r="K89" i="4"/>
  <c r="K457" i="4"/>
  <c r="K50" i="4"/>
  <c r="K52" i="4"/>
  <c r="K398" i="4"/>
  <c r="K28" i="4"/>
  <c r="K418" i="4"/>
  <c r="K73" i="4"/>
  <c r="K207" i="4"/>
  <c r="K281" i="4"/>
  <c r="K344" i="4"/>
  <c r="K84" i="4"/>
  <c r="K376" i="4"/>
  <c r="K350" i="4"/>
  <c r="K400" i="4"/>
  <c r="K69" i="4"/>
  <c r="R5" i="4"/>
  <c r="R9" i="4"/>
  <c r="K165" i="4"/>
  <c r="K197" i="4"/>
  <c r="K380" i="4"/>
  <c r="K58" i="4"/>
  <c r="K79" i="4"/>
  <c r="K432" i="4"/>
  <c r="K93" i="4"/>
  <c r="K253" i="4"/>
  <c r="K301" i="4"/>
  <c r="K364" i="4"/>
  <c r="K39" i="4"/>
  <c r="K368" i="4"/>
  <c r="K292" i="4"/>
  <c r="K394" i="4"/>
  <c r="K242" i="4"/>
  <c r="K447" i="4"/>
  <c r="K203" i="4"/>
  <c r="K29" i="4"/>
  <c r="K86" i="4"/>
  <c r="K279" i="4"/>
  <c r="K409" i="4"/>
  <c r="K61" i="4"/>
  <c r="K82" i="4"/>
  <c r="K450" i="4"/>
  <c r="K113" i="4"/>
  <c r="K259" i="4"/>
  <c r="K321" i="4"/>
  <c r="K384" i="4"/>
  <c r="K293" i="4"/>
  <c r="K263" i="4"/>
  <c r="K269" i="4"/>
  <c r="K462" i="4"/>
  <c r="K354" i="4"/>
  <c r="G243" i="2"/>
  <c r="K243" i="2" s="1"/>
  <c r="G260" i="2"/>
  <c r="K260" i="2" s="1"/>
  <c r="G216" i="2"/>
  <c r="K216" i="2" s="1"/>
  <c r="G226" i="2"/>
  <c r="K226" i="2" s="1"/>
  <c r="G165" i="2"/>
  <c r="K165" i="2" s="1"/>
  <c r="G181" i="2"/>
  <c r="K181" i="2" s="1"/>
  <c r="G340" i="2"/>
  <c r="K340" i="2" s="1"/>
  <c r="G210" i="2"/>
  <c r="K210" i="2" s="1"/>
  <c r="K275" i="2"/>
  <c r="G385" i="2"/>
  <c r="K385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K19" i="2" s="1"/>
  <c r="G164" i="2"/>
  <c r="K164" i="2" s="1"/>
  <c r="G294" i="2"/>
  <c r="K294" i="2" s="1"/>
  <c r="G297" i="2"/>
  <c r="K297" i="2" s="1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K149" i="2" s="1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K110" i="2" s="1"/>
  <c r="G36" i="2"/>
  <c r="K36" i="2" s="1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R5" i="2"/>
  <c r="R9" i="2"/>
  <c r="M452" i="4" l="1"/>
  <c r="N452" i="4" s="1"/>
  <c r="M432" i="4"/>
  <c r="N432" i="4" s="1"/>
  <c r="M412" i="4"/>
  <c r="N412" i="4" s="1"/>
  <c r="M392" i="4"/>
  <c r="N392" i="4" s="1"/>
  <c r="M372" i="4"/>
  <c r="N372" i="4" s="1"/>
  <c r="M352" i="4"/>
  <c r="N352" i="4" s="1"/>
  <c r="M332" i="4"/>
  <c r="N332" i="4" s="1"/>
  <c r="M312" i="4"/>
  <c r="N312" i="4" s="1"/>
  <c r="M292" i="4"/>
  <c r="N292" i="4" s="1"/>
  <c r="M272" i="4"/>
  <c r="N272" i="4" s="1"/>
  <c r="M252" i="4"/>
  <c r="N252" i="4" s="1"/>
  <c r="M232" i="4"/>
  <c r="N232" i="4" s="1"/>
  <c r="M212" i="4"/>
  <c r="N212" i="4" s="1"/>
  <c r="M192" i="4"/>
  <c r="N192" i="4" s="1"/>
  <c r="M172" i="4"/>
  <c r="N172" i="4" s="1"/>
  <c r="M152" i="4"/>
  <c r="N152" i="4" s="1"/>
  <c r="M132" i="4"/>
  <c r="N132" i="4" s="1"/>
  <c r="M469" i="4"/>
  <c r="N469" i="4" s="1"/>
  <c r="M449" i="4"/>
  <c r="N449" i="4" s="1"/>
  <c r="M429" i="4"/>
  <c r="N429" i="4" s="1"/>
  <c r="M409" i="4"/>
  <c r="N409" i="4" s="1"/>
  <c r="M389" i="4"/>
  <c r="N389" i="4" s="1"/>
  <c r="M369" i="4"/>
  <c r="N369" i="4" s="1"/>
  <c r="M349" i="4"/>
  <c r="N349" i="4" s="1"/>
  <c r="M329" i="4"/>
  <c r="N329" i="4" s="1"/>
  <c r="M309" i="4"/>
  <c r="N309" i="4" s="1"/>
  <c r="M289" i="4"/>
  <c r="N289" i="4" s="1"/>
  <c r="M269" i="4"/>
  <c r="N269" i="4" s="1"/>
  <c r="M249" i="4"/>
  <c r="N249" i="4" s="1"/>
  <c r="M229" i="4"/>
  <c r="N229" i="4" s="1"/>
  <c r="M209" i="4"/>
  <c r="N209" i="4" s="1"/>
  <c r="M189" i="4"/>
  <c r="N189" i="4" s="1"/>
  <c r="M169" i="4"/>
  <c r="N169" i="4" s="1"/>
  <c r="M149" i="4"/>
  <c r="N149" i="4" s="1"/>
  <c r="M457" i="4"/>
  <c r="N457" i="4" s="1"/>
  <c r="M411" i="4"/>
  <c r="N411" i="4" s="1"/>
  <c r="M396" i="4"/>
  <c r="N396" i="4" s="1"/>
  <c r="M350" i="4"/>
  <c r="N350" i="4" s="1"/>
  <c r="M335" i="4"/>
  <c r="N335" i="4" s="1"/>
  <c r="M246" i="4"/>
  <c r="N246" i="4" s="1"/>
  <c r="M243" i="4"/>
  <c r="N243" i="4" s="1"/>
  <c r="M240" i="4"/>
  <c r="N240" i="4" s="1"/>
  <c r="M234" i="4"/>
  <c r="N234" i="4" s="1"/>
  <c r="M188" i="4"/>
  <c r="N188" i="4" s="1"/>
  <c r="M185" i="4"/>
  <c r="N185" i="4" s="1"/>
  <c r="M182" i="4"/>
  <c r="N182" i="4" s="1"/>
  <c r="M179" i="4"/>
  <c r="N179" i="4" s="1"/>
  <c r="M176" i="4"/>
  <c r="N176" i="4" s="1"/>
  <c r="M133" i="4"/>
  <c r="N133" i="4" s="1"/>
  <c r="M124" i="4"/>
  <c r="N124" i="4" s="1"/>
  <c r="M104" i="4"/>
  <c r="N104" i="4" s="1"/>
  <c r="M426" i="4"/>
  <c r="N426" i="4" s="1"/>
  <c r="M423" i="4"/>
  <c r="N423" i="4" s="1"/>
  <c r="M420" i="4"/>
  <c r="N420" i="4" s="1"/>
  <c r="M414" i="4"/>
  <c r="N414" i="4" s="1"/>
  <c r="M368" i="4"/>
  <c r="N368" i="4" s="1"/>
  <c r="M365" i="4"/>
  <c r="N365" i="4" s="1"/>
  <c r="M362" i="4"/>
  <c r="N362" i="4" s="1"/>
  <c r="M359" i="4"/>
  <c r="N359" i="4" s="1"/>
  <c r="M353" i="4"/>
  <c r="N353" i="4" s="1"/>
  <c r="M307" i="4"/>
  <c r="N307" i="4" s="1"/>
  <c r="M304" i="4"/>
  <c r="N304" i="4" s="1"/>
  <c r="M301" i="4"/>
  <c r="N301" i="4" s="1"/>
  <c r="M298" i="4"/>
  <c r="N298" i="4" s="1"/>
  <c r="M237" i="4"/>
  <c r="N237" i="4" s="1"/>
  <c r="M191" i="4"/>
  <c r="N191" i="4" s="1"/>
  <c r="M148" i="4"/>
  <c r="N148" i="4" s="1"/>
  <c r="M145" i="4"/>
  <c r="N145" i="4" s="1"/>
  <c r="M142" i="4"/>
  <c r="N142" i="4" s="1"/>
  <c r="M139" i="4"/>
  <c r="N139" i="4" s="1"/>
  <c r="M136" i="4"/>
  <c r="N136" i="4" s="1"/>
  <c r="M121" i="4"/>
  <c r="N121" i="4" s="1"/>
  <c r="M101" i="4"/>
  <c r="N101" i="4" s="1"/>
  <c r="M81" i="4"/>
  <c r="N81" i="4" s="1"/>
  <c r="M61" i="4"/>
  <c r="N61" i="4" s="1"/>
  <c r="M417" i="4"/>
  <c r="N417" i="4" s="1"/>
  <c r="M371" i="4"/>
  <c r="N371" i="4" s="1"/>
  <c r="M356" i="4"/>
  <c r="N356" i="4" s="1"/>
  <c r="M310" i="4"/>
  <c r="N310" i="4" s="1"/>
  <c r="M295" i="4"/>
  <c r="N295" i="4" s="1"/>
  <c r="M206" i="4"/>
  <c r="N206" i="4" s="1"/>
  <c r="M203" i="4"/>
  <c r="N203" i="4" s="1"/>
  <c r="M200" i="4"/>
  <c r="N200" i="4" s="1"/>
  <c r="M194" i="4"/>
  <c r="N194" i="4" s="1"/>
  <c r="M151" i="4"/>
  <c r="N151" i="4" s="1"/>
  <c r="M118" i="4"/>
  <c r="N118" i="4" s="1"/>
  <c r="M431" i="4"/>
  <c r="N431" i="4" s="1"/>
  <c r="M462" i="4"/>
  <c r="N462" i="4" s="1"/>
  <c r="M448" i="4"/>
  <c r="N448" i="4" s="1"/>
  <c r="M410" i="4"/>
  <c r="N410" i="4" s="1"/>
  <c r="M383" i="4"/>
  <c r="N383" i="4" s="1"/>
  <c r="M370" i="4"/>
  <c r="N370" i="4" s="1"/>
  <c r="M305" i="4"/>
  <c r="N305" i="4" s="1"/>
  <c r="M275" i="4"/>
  <c r="N275" i="4" s="1"/>
  <c r="M258" i="4"/>
  <c r="N258" i="4" s="1"/>
  <c r="M255" i="4"/>
  <c r="N255" i="4" s="1"/>
  <c r="M241" i="4"/>
  <c r="N241" i="4" s="1"/>
  <c r="M214" i="4"/>
  <c r="N214" i="4" s="1"/>
  <c r="M153" i="4"/>
  <c r="N153" i="4" s="1"/>
  <c r="M128" i="4"/>
  <c r="N128" i="4" s="1"/>
  <c r="M40" i="4"/>
  <c r="N40" i="4" s="1"/>
  <c r="M438" i="4"/>
  <c r="N438" i="4" s="1"/>
  <c r="M435" i="4"/>
  <c r="N435" i="4" s="1"/>
  <c r="M403" i="4"/>
  <c r="N403" i="4" s="1"/>
  <c r="M393" i="4"/>
  <c r="N393" i="4" s="1"/>
  <c r="M386" i="4"/>
  <c r="N386" i="4" s="1"/>
  <c r="M345" i="4"/>
  <c r="N345" i="4" s="1"/>
  <c r="M325" i="4"/>
  <c r="N325" i="4" s="1"/>
  <c r="M278" i="4"/>
  <c r="N278" i="4" s="1"/>
  <c r="M268" i="4"/>
  <c r="N268" i="4" s="1"/>
  <c r="M230" i="4"/>
  <c r="N230" i="4" s="1"/>
  <c r="M204" i="4"/>
  <c r="N204" i="4" s="1"/>
  <c r="M183" i="4"/>
  <c r="N183" i="4" s="1"/>
  <c r="M135" i="4"/>
  <c r="N135" i="4" s="1"/>
  <c r="M99" i="4"/>
  <c r="N99" i="4" s="1"/>
  <c r="M96" i="4"/>
  <c r="N96" i="4" s="1"/>
  <c r="M37" i="4"/>
  <c r="N37" i="4" s="1"/>
  <c r="M465" i="4"/>
  <c r="N465" i="4" s="1"/>
  <c r="M455" i="4"/>
  <c r="N455" i="4" s="1"/>
  <c r="M424" i="4"/>
  <c r="N424" i="4" s="1"/>
  <c r="M366" i="4"/>
  <c r="N366" i="4" s="1"/>
  <c r="M294" i="4"/>
  <c r="N294" i="4" s="1"/>
  <c r="M281" i="4"/>
  <c r="N281" i="4" s="1"/>
  <c r="M261" i="4"/>
  <c r="N261" i="4" s="1"/>
  <c r="M251" i="4"/>
  <c r="N251" i="4" s="1"/>
  <c r="M197" i="4"/>
  <c r="N197" i="4" s="1"/>
  <c r="M190" i="4"/>
  <c r="N190" i="4" s="1"/>
  <c r="M131" i="4"/>
  <c r="N131" i="4" s="1"/>
  <c r="M93" i="4"/>
  <c r="N93" i="4" s="1"/>
  <c r="M90" i="4"/>
  <c r="N90" i="4" s="1"/>
  <c r="M78" i="4"/>
  <c r="N78" i="4" s="1"/>
  <c r="M464" i="4"/>
  <c r="N464" i="4" s="1"/>
  <c r="M450" i="4"/>
  <c r="N450" i="4" s="1"/>
  <c r="M430" i="4"/>
  <c r="N430" i="4" s="1"/>
  <c r="M419" i="4"/>
  <c r="N419" i="4" s="1"/>
  <c r="M395" i="4"/>
  <c r="N395" i="4" s="1"/>
  <c r="M418" i="4"/>
  <c r="N418" i="4" s="1"/>
  <c r="M398" i="4"/>
  <c r="N398" i="4" s="1"/>
  <c r="M394" i="4"/>
  <c r="N394" i="4" s="1"/>
  <c r="M387" i="4"/>
  <c r="N387" i="4" s="1"/>
  <c r="M319" i="4"/>
  <c r="N319" i="4" s="1"/>
  <c r="M308" i="4"/>
  <c r="N308" i="4" s="1"/>
  <c r="M300" i="4"/>
  <c r="N300" i="4" s="1"/>
  <c r="M282" i="4"/>
  <c r="N282" i="4" s="1"/>
  <c r="M233" i="4"/>
  <c r="N233" i="4" s="1"/>
  <c r="M162" i="4"/>
  <c r="N162" i="4" s="1"/>
  <c r="M110" i="4"/>
  <c r="N110" i="4" s="1"/>
  <c r="M89" i="4"/>
  <c r="N89" i="4" s="1"/>
  <c r="M60" i="4"/>
  <c r="N60" i="4" s="1"/>
  <c r="M54" i="4"/>
  <c r="N54" i="4" s="1"/>
  <c r="M51" i="4"/>
  <c r="N51" i="4" s="1"/>
  <c r="M27" i="4"/>
  <c r="N27" i="4" s="1"/>
  <c r="M22" i="4"/>
  <c r="N22" i="4" s="1"/>
  <c r="M461" i="4"/>
  <c r="N461" i="4" s="1"/>
  <c r="M453" i="4"/>
  <c r="N453" i="4" s="1"/>
  <c r="M442" i="4"/>
  <c r="N442" i="4" s="1"/>
  <c r="M434" i="4"/>
  <c r="N434" i="4" s="1"/>
  <c r="M376" i="4"/>
  <c r="N376" i="4" s="1"/>
  <c r="M364" i="4"/>
  <c r="N364" i="4" s="1"/>
  <c r="M348" i="4"/>
  <c r="N348" i="4" s="1"/>
  <c r="M330" i="4"/>
  <c r="N330" i="4" s="1"/>
  <c r="M263" i="4"/>
  <c r="N263" i="4" s="1"/>
  <c r="M222" i="4"/>
  <c r="N222" i="4" s="1"/>
  <c r="M173" i="4"/>
  <c r="N173" i="4" s="1"/>
  <c r="M147" i="4"/>
  <c r="N147" i="4" s="1"/>
  <c r="M120" i="4"/>
  <c r="N120" i="4" s="1"/>
  <c r="M92" i="4"/>
  <c r="N92" i="4" s="1"/>
  <c r="M79" i="4"/>
  <c r="N79" i="4" s="1"/>
  <c r="M63" i="4"/>
  <c r="N63" i="4" s="1"/>
  <c r="M38" i="4"/>
  <c r="N38" i="4" s="1"/>
  <c r="M35" i="4"/>
  <c r="N35" i="4" s="1"/>
  <c r="M32" i="4"/>
  <c r="N32" i="4" s="1"/>
  <c r="M468" i="4"/>
  <c r="N468" i="4" s="1"/>
  <c r="M390" i="4"/>
  <c r="N390" i="4" s="1"/>
  <c r="M360" i="4"/>
  <c r="N360" i="4" s="1"/>
  <c r="M337" i="4"/>
  <c r="N337" i="4" s="1"/>
  <c r="M256" i="4"/>
  <c r="N256" i="4" s="1"/>
  <c r="M215" i="4"/>
  <c r="N215" i="4" s="1"/>
  <c r="M211" i="4"/>
  <c r="N211" i="4" s="1"/>
  <c r="M165" i="4"/>
  <c r="N165" i="4" s="1"/>
  <c r="M155" i="4"/>
  <c r="N155" i="4" s="1"/>
  <c r="M143" i="4"/>
  <c r="N143" i="4" s="1"/>
  <c r="M113" i="4"/>
  <c r="N113" i="4" s="1"/>
  <c r="M66" i="4"/>
  <c r="N66" i="4" s="1"/>
  <c r="M41" i="4"/>
  <c r="N41" i="4" s="1"/>
  <c r="M456" i="4"/>
  <c r="N456" i="4" s="1"/>
  <c r="M408" i="4"/>
  <c r="N408" i="4" s="1"/>
  <c r="M375" i="4"/>
  <c r="N375" i="4" s="1"/>
  <c r="M355" i="4"/>
  <c r="N355" i="4" s="1"/>
  <c r="M347" i="4"/>
  <c r="N347" i="4" s="1"/>
  <c r="M284" i="4"/>
  <c r="N284" i="4" s="1"/>
  <c r="M277" i="4"/>
  <c r="N277" i="4" s="1"/>
  <c r="M262" i="4"/>
  <c r="N262" i="4" s="1"/>
  <c r="M247" i="4"/>
  <c r="N247" i="4" s="1"/>
  <c r="M239" i="4"/>
  <c r="N239" i="4" s="1"/>
  <c r="M130" i="4"/>
  <c r="N130" i="4" s="1"/>
  <c r="M126" i="4"/>
  <c r="N126" i="4" s="1"/>
  <c r="M119" i="4"/>
  <c r="N119" i="4" s="1"/>
  <c r="M112" i="4"/>
  <c r="N112" i="4" s="1"/>
  <c r="M105" i="4"/>
  <c r="N105" i="4" s="1"/>
  <c r="M91" i="4"/>
  <c r="N91" i="4" s="1"/>
  <c r="M62" i="4"/>
  <c r="N62" i="4" s="1"/>
  <c r="M31" i="4"/>
  <c r="N31" i="4" s="1"/>
  <c r="M467" i="4"/>
  <c r="N467" i="4" s="1"/>
  <c r="M444" i="4"/>
  <c r="N444" i="4" s="1"/>
  <c r="M404" i="4"/>
  <c r="N404" i="4" s="1"/>
  <c r="M336" i="4"/>
  <c r="N336" i="4" s="1"/>
  <c r="M321" i="4"/>
  <c r="N321" i="4" s="1"/>
  <c r="M291" i="4"/>
  <c r="N291" i="4" s="1"/>
  <c r="M273" i="4"/>
  <c r="N273" i="4" s="1"/>
  <c r="M224" i="4"/>
  <c r="N224" i="4" s="1"/>
  <c r="M202" i="4"/>
  <c r="N202" i="4" s="1"/>
  <c r="M187" i="4"/>
  <c r="N187" i="4" s="1"/>
  <c r="M175" i="4"/>
  <c r="N175" i="4" s="1"/>
  <c r="M171" i="4"/>
  <c r="N171" i="4" s="1"/>
  <c r="M164" i="4"/>
  <c r="N164" i="4" s="1"/>
  <c r="M65" i="4"/>
  <c r="N65" i="4" s="1"/>
  <c r="M433" i="4"/>
  <c r="N433" i="4" s="1"/>
  <c r="M428" i="4"/>
  <c r="N428" i="4" s="1"/>
  <c r="M361" i="4"/>
  <c r="N361" i="4" s="1"/>
  <c r="M296" i="4"/>
  <c r="N296" i="4" s="1"/>
  <c r="M266" i="4"/>
  <c r="N266" i="4" s="1"/>
  <c r="M159" i="4"/>
  <c r="N159" i="4" s="1"/>
  <c r="M115" i="4"/>
  <c r="N115" i="4" s="1"/>
  <c r="M111" i="4"/>
  <c r="N111" i="4" s="1"/>
  <c r="M68" i="4"/>
  <c r="N68" i="4" s="1"/>
  <c r="M33" i="4"/>
  <c r="N33" i="4" s="1"/>
  <c r="M427" i="4"/>
  <c r="N427" i="4" s="1"/>
  <c r="M422" i="4"/>
  <c r="N422" i="4" s="1"/>
  <c r="M351" i="4"/>
  <c r="N351" i="4" s="1"/>
  <c r="M114" i="4"/>
  <c r="N114" i="4" s="1"/>
  <c r="M106" i="4"/>
  <c r="N106" i="4" s="1"/>
  <c r="M44" i="4"/>
  <c r="N44" i="4" s="1"/>
  <c r="M413" i="4"/>
  <c r="N413" i="4" s="1"/>
  <c r="M379" i="4"/>
  <c r="N379" i="4" s="1"/>
  <c r="M334" i="4"/>
  <c r="N334" i="4" s="1"/>
  <c r="M326" i="4"/>
  <c r="N326" i="4" s="1"/>
  <c r="M287" i="4"/>
  <c r="N287" i="4" s="1"/>
  <c r="M283" i="4"/>
  <c r="N283" i="4" s="1"/>
  <c r="M279" i="4"/>
  <c r="N279" i="4" s="1"/>
  <c r="M223" i="4"/>
  <c r="N223" i="4" s="1"/>
  <c r="M163" i="4"/>
  <c r="N163" i="4" s="1"/>
  <c r="M146" i="4"/>
  <c r="N146" i="4" s="1"/>
  <c r="M141" i="4"/>
  <c r="N141" i="4" s="1"/>
  <c r="M137" i="4"/>
  <c r="N137" i="4" s="1"/>
  <c r="M123" i="4"/>
  <c r="N123" i="4" s="1"/>
  <c r="M56" i="4"/>
  <c r="N56" i="4" s="1"/>
  <c r="M400" i="4"/>
  <c r="N400" i="4" s="1"/>
  <c r="M374" i="4"/>
  <c r="N374" i="4" s="1"/>
  <c r="M338" i="4"/>
  <c r="N338" i="4" s="1"/>
  <c r="M274" i="4"/>
  <c r="N274" i="4" s="1"/>
  <c r="M253" i="4"/>
  <c r="N253" i="4" s="1"/>
  <c r="M154" i="4"/>
  <c r="N154" i="4" s="1"/>
  <c r="M290" i="4"/>
  <c r="N290" i="4" s="1"/>
  <c r="M180" i="4"/>
  <c r="N180" i="4" s="1"/>
  <c r="M459" i="4"/>
  <c r="N459" i="4" s="1"/>
  <c r="M441" i="4"/>
  <c r="N441" i="4" s="1"/>
  <c r="M405" i="4"/>
  <c r="N405" i="4" s="1"/>
  <c r="M391" i="4"/>
  <c r="N391" i="4" s="1"/>
  <c r="M236" i="4"/>
  <c r="N236" i="4" s="1"/>
  <c r="M219" i="4"/>
  <c r="N219" i="4" s="1"/>
  <c r="M107" i="4"/>
  <c r="N107" i="4" s="1"/>
  <c r="M86" i="4"/>
  <c r="N86" i="4" s="1"/>
  <c r="M71" i="4"/>
  <c r="N71" i="4" s="1"/>
  <c r="M64" i="4"/>
  <c r="N64" i="4" s="1"/>
  <c r="M52" i="4"/>
  <c r="N52" i="4" s="1"/>
  <c r="M26" i="4"/>
  <c r="N26" i="4" s="1"/>
  <c r="M20" i="4"/>
  <c r="N20" i="4" s="1"/>
  <c r="M454" i="4"/>
  <c r="N454" i="4" s="1"/>
  <c r="M317" i="4"/>
  <c r="N317" i="4" s="1"/>
  <c r="M59" i="4"/>
  <c r="N59" i="4" s="1"/>
  <c r="M437" i="4"/>
  <c r="N437" i="4" s="1"/>
  <c r="M342" i="4"/>
  <c r="N342" i="4" s="1"/>
  <c r="M270" i="4"/>
  <c r="N270" i="4" s="1"/>
  <c r="M257" i="4"/>
  <c r="N257" i="4" s="1"/>
  <c r="M227" i="4"/>
  <c r="N227" i="4" s="1"/>
  <c r="M198" i="4"/>
  <c r="N198" i="4" s="1"/>
  <c r="M167" i="4"/>
  <c r="N167" i="4" s="1"/>
  <c r="M150" i="4"/>
  <c r="N150" i="4" s="1"/>
  <c r="M127" i="4"/>
  <c r="N127" i="4" s="1"/>
  <c r="M102" i="4"/>
  <c r="N102" i="4" s="1"/>
  <c r="M98" i="4"/>
  <c r="N98" i="4" s="1"/>
  <c r="M23" i="4"/>
  <c r="N23" i="4" s="1"/>
  <c r="M313" i="4"/>
  <c r="N313" i="4" s="1"/>
  <c r="M244" i="4"/>
  <c r="N244" i="4" s="1"/>
  <c r="M231" i="4"/>
  <c r="N231" i="4" s="1"/>
  <c r="M210" i="4"/>
  <c r="N210" i="4" s="1"/>
  <c r="M94" i="4"/>
  <c r="N94" i="4" s="1"/>
  <c r="M82" i="4"/>
  <c r="N82" i="4" s="1"/>
  <c r="M74" i="4"/>
  <c r="N74" i="4" s="1"/>
  <c r="M48" i="4"/>
  <c r="N48" i="4" s="1"/>
  <c r="M29" i="4"/>
  <c r="N29" i="4" s="1"/>
  <c r="M463" i="4"/>
  <c r="N463" i="4" s="1"/>
  <c r="M445" i="4"/>
  <c r="N445" i="4" s="1"/>
  <c r="M346" i="4"/>
  <c r="N346" i="4" s="1"/>
  <c r="M36" i="4"/>
  <c r="N36" i="4" s="1"/>
  <c r="M440" i="4"/>
  <c r="N440" i="4" s="1"/>
  <c r="M382" i="4"/>
  <c r="N382" i="4" s="1"/>
  <c r="M378" i="4"/>
  <c r="N378" i="4" s="1"/>
  <c r="M333" i="4"/>
  <c r="N333" i="4" s="1"/>
  <c r="M303" i="4"/>
  <c r="N303" i="4" s="1"/>
  <c r="M286" i="4"/>
  <c r="N286" i="4" s="1"/>
  <c r="M260" i="4"/>
  <c r="N260" i="4" s="1"/>
  <c r="M226" i="4"/>
  <c r="N226" i="4" s="1"/>
  <c r="M218" i="4"/>
  <c r="N218" i="4" s="1"/>
  <c r="M193" i="4"/>
  <c r="N193" i="4" s="1"/>
  <c r="M140" i="4"/>
  <c r="N140" i="4" s="1"/>
  <c r="M122" i="4"/>
  <c r="N122" i="4" s="1"/>
  <c r="M77" i="4"/>
  <c r="N77" i="4" s="1"/>
  <c r="M67" i="4"/>
  <c r="N67" i="4" s="1"/>
  <c r="M55" i="4"/>
  <c r="N55" i="4" s="1"/>
  <c r="U9" i="4"/>
  <c r="M458" i="4"/>
  <c r="N458" i="4" s="1"/>
  <c r="M436" i="4"/>
  <c r="N436" i="4" s="1"/>
  <c r="M341" i="4"/>
  <c r="N341" i="4" s="1"/>
  <c r="M320" i="4"/>
  <c r="N320" i="4" s="1"/>
  <c r="M235" i="4"/>
  <c r="N235" i="4" s="1"/>
  <c r="M205" i="4"/>
  <c r="N205" i="4" s="1"/>
  <c r="M201" i="4"/>
  <c r="N201" i="4" s="1"/>
  <c r="M166" i="4"/>
  <c r="N166" i="4" s="1"/>
  <c r="M85" i="4"/>
  <c r="N85" i="4" s="1"/>
  <c r="M399" i="4"/>
  <c r="N399" i="4" s="1"/>
  <c r="M373" i="4"/>
  <c r="N373" i="4" s="1"/>
  <c r="M328" i="4"/>
  <c r="N328" i="4" s="1"/>
  <c r="M264" i="4"/>
  <c r="N264" i="4" s="1"/>
  <c r="M170" i="4"/>
  <c r="N170" i="4" s="1"/>
  <c r="M144" i="4"/>
  <c r="N144" i="4" s="1"/>
  <c r="M117" i="4"/>
  <c r="N117" i="4" s="1"/>
  <c r="M97" i="4"/>
  <c r="N97" i="4" s="1"/>
  <c r="M70" i="4"/>
  <c r="N70" i="4" s="1"/>
  <c r="M58" i="4"/>
  <c r="N58" i="4" s="1"/>
  <c r="M47" i="4"/>
  <c r="N47" i="4" s="1"/>
  <c r="M25" i="4"/>
  <c r="N25" i="4" s="1"/>
  <c r="M324" i="4"/>
  <c r="N324" i="4" s="1"/>
  <c r="M316" i="4"/>
  <c r="N316" i="4" s="1"/>
  <c r="M339" i="4"/>
  <c r="N339" i="4" s="1"/>
  <c r="M199" i="4"/>
  <c r="N199" i="4" s="1"/>
  <c r="M19" i="4"/>
  <c r="N19" i="4" s="1"/>
  <c r="M401" i="4"/>
  <c r="N401" i="4" s="1"/>
  <c r="M259" i="4"/>
  <c r="N259" i="4" s="1"/>
  <c r="M220" i="4"/>
  <c r="N220" i="4" s="1"/>
  <c r="M354" i="4"/>
  <c r="N354" i="4" s="1"/>
  <c r="M45" i="4"/>
  <c r="N45" i="4" s="1"/>
  <c r="M311" i="4"/>
  <c r="N311" i="4" s="1"/>
  <c r="M100" i="4"/>
  <c r="N100" i="4" s="1"/>
  <c r="M34" i="4"/>
  <c r="N34" i="4" s="1"/>
  <c r="M299" i="4"/>
  <c r="N299" i="4" s="1"/>
  <c r="M407" i="4"/>
  <c r="N407" i="4" s="1"/>
  <c r="M402" i="4"/>
  <c r="N402" i="4" s="1"/>
  <c r="M397" i="4"/>
  <c r="N397" i="4" s="1"/>
  <c r="M385" i="4"/>
  <c r="N385" i="4" s="1"/>
  <c r="M322" i="4"/>
  <c r="N322" i="4" s="1"/>
  <c r="M293" i="4"/>
  <c r="N293" i="4" s="1"/>
  <c r="M195" i="4"/>
  <c r="N195" i="4" s="1"/>
  <c r="M161" i="4"/>
  <c r="N161" i="4" s="1"/>
  <c r="M69" i="4"/>
  <c r="N69" i="4" s="1"/>
  <c r="M49" i="4"/>
  <c r="N49" i="4" s="1"/>
  <c r="M380" i="4"/>
  <c r="N380" i="4" s="1"/>
  <c r="M327" i="4"/>
  <c r="N327" i="4" s="1"/>
  <c r="M248" i="4"/>
  <c r="N248" i="4" s="1"/>
  <c r="M109" i="4"/>
  <c r="N109" i="4" s="1"/>
  <c r="M24" i="4"/>
  <c r="N24" i="4" s="1"/>
  <c r="M177" i="4"/>
  <c r="N177" i="4" s="1"/>
  <c r="M160" i="4"/>
  <c r="N160" i="4" s="1"/>
  <c r="M83" i="4"/>
  <c r="N83" i="4" s="1"/>
  <c r="M76" i="4"/>
  <c r="N76" i="4" s="1"/>
  <c r="M377" i="4"/>
  <c r="N377" i="4" s="1"/>
  <c r="M446" i="4"/>
  <c r="N446" i="4" s="1"/>
  <c r="M451" i="4"/>
  <c r="N451" i="4" s="1"/>
  <c r="M358" i="4"/>
  <c r="N358" i="4" s="1"/>
  <c r="M95" i="4"/>
  <c r="N95" i="4" s="1"/>
  <c r="M381" i="4"/>
  <c r="N381" i="4" s="1"/>
  <c r="M178" i="4"/>
  <c r="N178" i="4" s="1"/>
  <c r="M425" i="4"/>
  <c r="N425" i="4" s="1"/>
  <c r="M271" i="4"/>
  <c r="N271" i="4" s="1"/>
  <c r="M265" i="4"/>
  <c r="N265" i="4" s="1"/>
  <c r="M254" i="4"/>
  <c r="N254" i="4" s="1"/>
  <c r="M221" i="4"/>
  <c r="N221" i="4" s="1"/>
  <c r="M156" i="4"/>
  <c r="N156" i="4" s="1"/>
  <c r="M344" i="4"/>
  <c r="N344" i="4" s="1"/>
  <c r="M315" i="4"/>
  <c r="N315" i="4" s="1"/>
  <c r="M88" i="4"/>
  <c r="N88" i="4" s="1"/>
  <c r="M125" i="4"/>
  <c r="N125" i="4" s="1"/>
  <c r="M196" i="4"/>
  <c r="N196" i="4" s="1"/>
  <c r="M30" i="4"/>
  <c r="N30" i="4" s="1"/>
  <c r="M207" i="4"/>
  <c r="N207" i="4" s="1"/>
  <c r="M443" i="4"/>
  <c r="N443" i="4" s="1"/>
  <c r="M357" i="4"/>
  <c r="N357" i="4" s="1"/>
  <c r="M276" i="4"/>
  <c r="N276" i="4" s="1"/>
  <c r="M238" i="4"/>
  <c r="N238" i="4" s="1"/>
  <c r="M138" i="4"/>
  <c r="N138" i="4" s="1"/>
  <c r="M43" i="4"/>
  <c r="N43" i="4" s="1"/>
  <c r="M28" i="4"/>
  <c r="N28" i="4" s="1"/>
  <c r="M73" i="4"/>
  <c r="N73" i="4" s="1"/>
  <c r="M53" i="4"/>
  <c r="N53" i="4" s="1"/>
  <c r="M318" i="4"/>
  <c r="N318" i="4" s="1"/>
  <c r="M208" i="4"/>
  <c r="N208" i="4" s="1"/>
  <c r="M158" i="4"/>
  <c r="N158" i="4" s="1"/>
  <c r="M213" i="4"/>
  <c r="N213" i="4" s="1"/>
  <c r="M134" i="4"/>
  <c r="N134" i="4" s="1"/>
  <c r="M184" i="4"/>
  <c r="N184" i="4" s="1"/>
  <c r="M116" i="4"/>
  <c r="N116" i="4" s="1"/>
  <c r="M288" i="4"/>
  <c r="N288" i="4" s="1"/>
  <c r="M217" i="4"/>
  <c r="N217" i="4" s="1"/>
  <c r="M174" i="4"/>
  <c r="N174" i="4" s="1"/>
  <c r="M267" i="4"/>
  <c r="N267" i="4" s="1"/>
  <c r="M80" i="4"/>
  <c r="N80" i="4" s="1"/>
  <c r="M21" i="4"/>
  <c r="N21" i="4" s="1"/>
  <c r="M245" i="4"/>
  <c r="N245" i="4" s="1"/>
  <c r="M75" i="4"/>
  <c r="N75" i="4" s="1"/>
  <c r="M157" i="4"/>
  <c r="N157" i="4" s="1"/>
  <c r="M323" i="4"/>
  <c r="N323" i="4" s="1"/>
  <c r="M250" i="4"/>
  <c r="N250" i="4" s="1"/>
  <c r="M406" i="4"/>
  <c r="N406" i="4" s="1"/>
  <c r="M367" i="4"/>
  <c r="N367" i="4" s="1"/>
  <c r="M297" i="4"/>
  <c r="N297" i="4" s="1"/>
  <c r="M216" i="4"/>
  <c r="N216" i="4" s="1"/>
  <c r="M439" i="4"/>
  <c r="N439" i="4" s="1"/>
  <c r="M84" i="4"/>
  <c r="N84" i="4" s="1"/>
  <c r="M466" i="4"/>
  <c r="N466" i="4" s="1"/>
  <c r="M280" i="4"/>
  <c r="N280" i="4" s="1"/>
  <c r="M242" i="4"/>
  <c r="N242" i="4" s="1"/>
  <c r="M57" i="4"/>
  <c r="N57" i="4" s="1"/>
  <c r="M416" i="4"/>
  <c r="N416" i="4" s="1"/>
  <c r="M306" i="4"/>
  <c r="N306" i="4" s="1"/>
  <c r="M415" i="4"/>
  <c r="N415" i="4" s="1"/>
  <c r="M340" i="4"/>
  <c r="N340" i="4" s="1"/>
  <c r="M363" i="4"/>
  <c r="N363" i="4" s="1"/>
  <c r="M228" i="4"/>
  <c r="N228" i="4" s="1"/>
  <c r="M460" i="4"/>
  <c r="N460" i="4" s="1"/>
  <c r="M447" i="4"/>
  <c r="N447" i="4" s="1"/>
  <c r="M384" i="4"/>
  <c r="N384" i="4" s="1"/>
  <c r="M285" i="4"/>
  <c r="N285" i="4" s="1"/>
  <c r="M225" i="4"/>
  <c r="N225" i="4" s="1"/>
  <c r="M181" i="4"/>
  <c r="N181" i="4" s="1"/>
  <c r="M108" i="4"/>
  <c r="N108" i="4" s="1"/>
  <c r="M103" i="4"/>
  <c r="N103" i="4" s="1"/>
  <c r="M87" i="4"/>
  <c r="N87" i="4" s="1"/>
  <c r="M42" i="4"/>
  <c r="N42" i="4" s="1"/>
  <c r="M343" i="4"/>
  <c r="N343" i="4" s="1"/>
  <c r="M331" i="4"/>
  <c r="N331" i="4" s="1"/>
  <c r="M314" i="4"/>
  <c r="N314" i="4" s="1"/>
  <c r="M302" i="4"/>
  <c r="N302" i="4" s="1"/>
  <c r="M72" i="4"/>
  <c r="N72" i="4" s="1"/>
  <c r="M388" i="4"/>
  <c r="N388" i="4" s="1"/>
  <c r="M186" i="4"/>
  <c r="N186" i="4" s="1"/>
  <c r="M46" i="4"/>
  <c r="N46" i="4" s="1"/>
  <c r="M129" i="4"/>
  <c r="N129" i="4" s="1"/>
  <c r="M421" i="4"/>
  <c r="N421" i="4" s="1"/>
  <c r="M168" i="4"/>
  <c r="N168" i="4" s="1"/>
  <c r="M50" i="4"/>
  <c r="N50" i="4" s="1"/>
  <c r="M39" i="4"/>
  <c r="N39" i="4" s="1"/>
  <c r="R21" i="4"/>
  <c r="V21" i="4" s="1"/>
  <c r="E14" i="2"/>
  <c r="R21" i="2"/>
  <c r="V21" i="2" s="1"/>
  <c r="R17" i="2"/>
  <c r="S9" i="2"/>
  <c r="M194" i="2"/>
  <c r="P19" i="4" l="1"/>
  <c r="M461" i="2"/>
  <c r="M121" i="2"/>
  <c r="V9" i="2"/>
  <c r="M433" i="2"/>
  <c r="M216" i="2"/>
  <c r="M110" i="2"/>
  <c r="M325" i="2"/>
  <c r="M354" i="2"/>
  <c r="M35" i="2"/>
  <c r="M243" i="2"/>
  <c r="M238" i="2"/>
  <c r="M114" i="2"/>
  <c r="M147" i="2"/>
  <c r="M215" i="2"/>
  <c r="M44" i="2"/>
  <c r="M156" i="2"/>
  <c r="M296" i="2"/>
  <c r="M196" i="2"/>
  <c r="M145" i="2"/>
  <c r="M189" i="2"/>
  <c r="M394" i="2"/>
  <c r="M362" i="2"/>
  <c r="M163" i="2"/>
  <c r="M47" i="2"/>
  <c r="M360" i="2"/>
  <c r="M152" i="2"/>
  <c r="M150" i="2"/>
  <c r="M202" i="2"/>
  <c r="M318" i="2"/>
  <c r="M53" i="2"/>
  <c r="M19" i="2"/>
  <c r="M440" i="2"/>
  <c r="M358" i="2"/>
  <c r="M148" i="2"/>
  <c r="M365" i="2"/>
  <c r="M92" i="2"/>
  <c r="M144" i="2"/>
  <c r="M25" i="2"/>
  <c r="M117" i="2"/>
  <c r="M132" i="2"/>
  <c r="M187" i="2"/>
  <c r="M186" i="2"/>
  <c r="M341" i="2"/>
  <c r="M170" i="2"/>
  <c r="M342" i="2"/>
  <c r="M162" i="2"/>
  <c r="M334" i="2"/>
  <c r="M37" i="2"/>
  <c r="M459" i="2"/>
  <c r="M444" i="2"/>
  <c r="M77" i="2"/>
  <c r="M339" i="2"/>
  <c r="M389" i="2"/>
  <c r="M373" i="2"/>
  <c r="M250" i="2"/>
  <c r="M23" i="2"/>
  <c r="M217" i="2"/>
  <c r="M30" i="2"/>
  <c r="M165" i="2"/>
  <c r="M463" i="2"/>
  <c r="M222" i="2"/>
  <c r="M149" i="2"/>
  <c r="M410" i="2"/>
  <c r="M326" i="2"/>
  <c r="M357" i="2"/>
  <c r="M274" i="2"/>
  <c r="M190" i="2"/>
  <c r="M256" i="2"/>
  <c r="M407" i="2"/>
  <c r="M286" i="2"/>
  <c r="M235" i="2"/>
  <c r="M417" i="2"/>
  <c r="M408" i="2"/>
  <c r="M63" i="2"/>
  <c r="M242" i="2"/>
  <c r="M292" i="2"/>
  <c r="M193" i="2"/>
  <c r="M302" i="2"/>
  <c r="M344" i="2"/>
  <c r="M306" i="2"/>
  <c r="M43" i="2"/>
  <c r="M79" i="2"/>
  <c r="M435" i="2"/>
  <c r="M206" i="2"/>
  <c r="M378" i="2"/>
  <c r="M467" i="2"/>
  <c r="M364" i="2"/>
  <c r="M266" i="2"/>
  <c r="M380" i="2"/>
  <c r="M241" i="2"/>
  <c r="M420" i="2"/>
  <c r="M78" i="2"/>
  <c r="M237" i="2"/>
  <c r="M236" i="2"/>
  <c r="M258" i="2"/>
  <c r="M446" i="2"/>
  <c r="M329" i="2"/>
  <c r="M416" i="2"/>
  <c r="M195" i="2"/>
  <c r="M455" i="2"/>
  <c r="M75" i="2"/>
  <c r="M403" i="2"/>
  <c r="M135" i="2"/>
  <c r="M200" i="2"/>
  <c r="M255" i="2"/>
  <c r="M411" i="2"/>
  <c r="M169" i="2"/>
  <c r="M346" i="2"/>
  <c r="M226" i="2"/>
  <c r="M264" i="2"/>
  <c r="M423" i="2"/>
  <c r="M131" i="2"/>
  <c r="M99" i="2"/>
  <c r="M218" i="2"/>
  <c r="M441" i="2"/>
  <c r="M122" i="2"/>
  <c r="M113" i="2"/>
  <c r="M108" i="2"/>
  <c r="M356" i="2"/>
  <c r="M412" i="2"/>
  <c r="M328" i="2"/>
  <c r="M388" i="2"/>
  <c r="M94" i="2"/>
  <c r="M278" i="2"/>
  <c r="M248" i="2"/>
  <c r="M153" i="2"/>
  <c r="M366" i="2"/>
  <c r="M393" i="2"/>
  <c r="M54" i="2"/>
  <c r="M281" i="2"/>
  <c r="M116" i="2"/>
  <c r="M228" i="2"/>
  <c r="M24" i="2"/>
  <c r="M158" i="2"/>
  <c r="M201" i="2"/>
  <c r="M427" i="2"/>
  <c r="M178" i="2"/>
  <c r="M246" i="2"/>
  <c r="M21" i="2"/>
  <c r="M353" i="2"/>
  <c r="M309" i="2"/>
  <c r="M173" i="2"/>
  <c r="M155" i="2"/>
  <c r="M431" i="2"/>
  <c r="M340" i="2"/>
  <c r="M465" i="2"/>
  <c r="M268" i="2"/>
  <c r="M151" i="2"/>
  <c r="M273" i="2"/>
  <c r="M424" i="2"/>
  <c r="M314" i="2"/>
  <c r="M437" i="2"/>
  <c r="M213" i="2"/>
  <c r="M439" i="2"/>
  <c r="M262" i="2"/>
  <c r="M76" i="2"/>
  <c r="M164" i="2"/>
  <c r="M413" i="2"/>
  <c r="M137" i="2"/>
  <c r="M290" i="2"/>
  <c r="M124" i="2"/>
  <c r="M369" i="2"/>
  <c r="M447" i="2"/>
  <c r="M140" i="2"/>
  <c r="M333" i="2"/>
  <c r="M247" i="2"/>
  <c r="M207" i="2"/>
  <c r="M432" i="2"/>
  <c r="M225" i="2"/>
  <c r="M120" i="2"/>
  <c r="M84" i="2"/>
  <c r="M305" i="2"/>
  <c r="M355" i="2"/>
  <c r="M259" i="2"/>
  <c r="M299" i="2"/>
  <c r="M50" i="2"/>
  <c r="M168" i="2"/>
  <c r="M22" i="2"/>
  <c r="M128" i="2"/>
  <c r="M127" i="2"/>
  <c r="M232" i="2"/>
  <c r="M350" i="2"/>
  <c r="M297" i="2"/>
  <c r="M95" i="2"/>
  <c r="M74" i="2"/>
  <c r="M60" i="2"/>
  <c r="M304" i="2"/>
  <c r="M166" i="2"/>
  <c r="M272" i="2"/>
  <c r="M234" i="2"/>
  <c r="M90" i="2"/>
  <c r="M445" i="2"/>
  <c r="M118" i="2"/>
  <c r="M279" i="2"/>
  <c r="M85" i="2"/>
  <c r="M159" i="2"/>
  <c r="M203" i="2"/>
  <c r="M61" i="2"/>
  <c r="M377" i="2"/>
  <c r="M214" i="2"/>
  <c r="M129" i="2"/>
  <c r="M143" i="2"/>
  <c r="M327" i="2"/>
  <c r="M442" i="2"/>
  <c r="M27" i="2"/>
  <c r="M233" i="2"/>
  <c r="M405" i="2"/>
  <c r="M451" i="2"/>
  <c r="M426" i="2"/>
  <c r="M317" i="2"/>
  <c r="M176" i="2"/>
  <c r="M285" i="2"/>
  <c r="M310" i="2"/>
  <c r="M456" i="2"/>
  <c r="M199" i="2"/>
  <c r="M72" i="2"/>
  <c r="M141" i="2"/>
  <c r="M66" i="2"/>
  <c r="M402" i="2"/>
  <c r="M252" i="2"/>
  <c r="M119" i="2"/>
  <c r="M198" i="2"/>
  <c r="M139" i="2"/>
  <c r="M303" i="2"/>
  <c r="M40" i="2"/>
  <c r="M209" i="2"/>
  <c r="M34" i="2"/>
  <c r="M330" i="2"/>
  <c r="M307" i="2"/>
  <c r="M312" i="2"/>
  <c r="M239" i="2"/>
  <c r="M422" i="2"/>
  <c r="M96" i="2"/>
  <c r="M104" i="2"/>
  <c r="M276" i="2"/>
  <c r="M174" i="2"/>
  <c r="M282" i="2"/>
  <c r="M134" i="2"/>
  <c r="M469" i="2"/>
  <c r="M138" i="2"/>
  <c r="M348" i="2"/>
  <c r="M462" i="2"/>
  <c r="M267" i="2"/>
  <c r="M181" i="2"/>
  <c r="M45" i="2"/>
  <c r="M245" i="2"/>
  <c r="M48" i="2"/>
  <c r="M343" i="2"/>
  <c r="M436" i="2"/>
  <c r="M468" i="2"/>
  <c r="M319" i="2"/>
  <c r="M289" i="2"/>
  <c r="M398" i="2"/>
  <c r="M425" i="2"/>
  <c r="M220" i="2"/>
  <c r="M240" i="2"/>
  <c r="M219" i="2"/>
  <c r="M42" i="2"/>
  <c r="M434" i="2"/>
  <c r="M73" i="2"/>
  <c r="M208" i="2"/>
  <c r="M396" i="2"/>
  <c r="M89" i="2"/>
  <c r="M363" i="2"/>
  <c r="M136" i="2"/>
  <c r="M270" i="2"/>
  <c r="M175" i="2"/>
  <c r="M65" i="2"/>
  <c r="M428" i="2"/>
  <c r="M97" i="2"/>
  <c r="M103" i="2"/>
  <c r="U9" i="2"/>
  <c r="M284" i="2"/>
  <c r="M26" i="2"/>
  <c r="M421" i="2"/>
  <c r="M191" i="2"/>
  <c r="M430" i="2"/>
  <c r="M41" i="2"/>
  <c r="M146" i="2"/>
  <c r="M316" i="2"/>
  <c r="M395" i="2"/>
  <c r="M443" i="2"/>
  <c r="M39" i="2"/>
  <c r="M31" i="2"/>
  <c r="M311" i="2"/>
  <c r="M372" i="2"/>
  <c r="M429" i="2"/>
  <c r="M254" i="2"/>
  <c r="M345" i="2"/>
  <c r="M64" i="2"/>
  <c r="M448" i="2"/>
  <c r="M308" i="2"/>
  <c r="M464" i="2"/>
  <c r="M86" i="2"/>
  <c r="M320" i="2"/>
  <c r="M107" i="2"/>
  <c r="M406" i="2"/>
  <c r="M210" i="2"/>
  <c r="M298" i="2"/>
  <c r="M69" i="2"/>
  <c r="M179" i="2"/>
  <c r="M212" i="2"/>
  <c r="M249" i="2"/>
  <c r="M263" i="2"/>
  <c r="M29" i="2"/>
  <c r="M91" i="2"/>
  <c r="M414" i="2"/>
  <c r="M453" i="2"/>
  <c r="M62" i="2"/>
  <c r="M112" i="2"/>
  <c r="M293" i="2"/>
  <c r="M123" i="2"/>
  <c r="M450" i="2"/>
  <c r="M391" i="2"/>
  <c r="M449" i="2"/>
  <c r="M283" i="2"/>
  <c r="M109" i="2"/>
  <c r="M404" i="2"/>
  <c r="M337" i="2"/>
  <c r="M324" i="2"/>
  <c r="M177" i="2"/>
  <c r="M300" i="2"/>
  <c r="M367" i="2"/>
  <c r="M336" i="2"/>
  <c r="M221" i="2"/>
  <c r="M82" i="2"/>
  <c r="M275" i="2"/>
  <c r="M188" i="2"/>
  <c r="M458" i="2"/>
  <c r="M271" i="2"/>
  <c r="M204" i="2"/>
  <c r="M374" i="2"/>
  <c r="M457" i="2"/>
  <c r="M102" i="2"/>
  <c r="M197" i="2"/>
  <c r="M58" i="2"/>
  <c r="M88" i="2"/>
  <c r="M93" i="2"/>
  <c r="M387" i="2"/>
  <c r="M361" i="2"/>
  <c r="M171" i="2"/>
  <c r="M180" i="2"/>
  <c r="M70" i="2"/>
  <c r="M223" i="2"/>
  <c r="M172" i="2"/>
  <c r="M466" i="2"/>
  <c r="M370" i="2"/>
  <c r="M347" i="2"/>
  <c r="M261" i="2"/>
  <c r="M160" i="2"/>
  <c r="M211" i="2"/>
  <c r="M323" i="2"/>
  <c r="M71" i="2"/>
  <c r="M106" i="2"/>
  <c r="M409" i="2"/>
  <c r="M229" i="2"/>
  <c r="M33" i="2"/>
  <c r="M80" i="2"/>
  <c r="M57" i="2"/>
  <c r="M385" i="2"/>
  <c r="M101" i="2"/>
  <c r="M98" i="2"/>
  <c r="M294" i="2"/>
  <c r="M52" i="2"/>
  <c r="M419" i="2"/>
  <c r="M287" i="2"/>
  <c r="M265" i="2"/>
  <c r="M371" i="2"/>
  <c r="M81" i="2"/>
  <c r="M257" i="2"/>
  <c r="M460" i="2"/>
  <c r="M133" i="2"/>
  <c r="M184" i="2"/>
  <c r="M230" i="2"/>
  <c r="M115" i="2"/>
  <c r="M277" i="2"/>
  <c r="M322" i="2"/>
  <c r="M20" i="2"/>
  <c r="M379" i="2"/>
  <c r="M331" i="2"/>
  <c r="M38" i="2"/>
  <c r="M386" i="2"/>
  <c r="M338" i="2"/>
  <c r="M49" i="2"/>
  <c r="M67" i="2"/>
  <c r="M126" i="2"/>
  <c r="M182" i="2"/>
  <c r="M438" i="2"/>
  <c r="M288" i="2"/>
  <c r="M401" i="2"/>
  <c r="M36" i="2"/>
  <c r="M452" i="2"/>
  <c r="M83" i="2"/>
  <c r="M332" i="2"/>
  <c r="M244" i="2"/>
  <c r="M381" i="2"/>
  <c r="M351" i="2"/>
  <c r="M205" i="2"/>
  <c r="M105" i="2"/>
  <c r="M301" i="2"/>
  <c r="M183" i="2"/>
  <c r="M46" i="2"/>
  <c r="M51" i="2"/>
  <c r="M154" i="2"/>
  <c r="M32" i="2"/>
  <c r="M227" i="2"/>
  <c r="M55" i="2"/>
  <c r="M399" i="2"/>
  <c r="M157" i="2"/>
  <c r="M142" i="2"/>
  <c r="M352" i="2"/>
  <c r="M260" i="2"/>
  <c r="M68" i="2"/>
  <c r="M400" i="2"/>
  <c r="M291" i="2"/>
  <c r="M384" i="2"/>
  <c r="M415" i="2"/>
  <c r="M161" i="2"/>
  <c r="M28" i="2"/>
  <c r="M375" i="2"/>
  <c r="M349" i="2"/>
  <c r="M56" i="2"/>
  <c r="M167" i="2"/>
  <c r="M125" i="2"/>
  <c r="M192" i="2"/>
  <c r="M321" i="2"/>
  <c r="M269" i="2"/>
  <c r="M382" i="2"/>
  <c r="M251" i="2"/>
  <c r="M100" i="2"/>
  <c r="M376" i="2"/>
  <c r="M335" i="2"/>
  <c r="M368" i="2"/>
  <c r="M295" i="2"/>
  <c r="M454" i="2"/>
  <c r="M390" i="2"/>
  <c r="M313" i="2"/>
  <c r="M359" i="2"/>
  <c r="M224" i="2"/>
  <c r="M185" i="2"/>
  <c r="M315" i="2"/>
  <c r="M130" i="2"/>
  <c r="M111" i="2"/>
  <c r="M383" i="2"/>
  <c r="M87" i="2"/>
  <c r="M280" i="2"/>
  <c r="M59" i="2"/>
  <c r="M231" i="2"/>
  <c r="M418" i="2"/>
  <c r="M397" i="2"/>
  <c r="M253" i="2"/>
  <c r="M392" i="2"/>
  <c r="P19" i="2" l="1"/>
  <c r="L10" i="5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M287" i="5" s="1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K420" i="5" s="1"/>
  <c r="G387" i="5"/>
  <c r="G243" i="5"/>
  <c r="G98" i="5"/>
  <c r="G281" i="5"/>
  <c r="K281" i="5" s="1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K80" i="5" s="1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M29" i="5" s="1"/>
  <c r="G321" i="5"/>
  <c r="M321" i="5" s="1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K309" i="5" s="1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M225" i="5" s="1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M112" i="5" s="1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K224" i="5" s="1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K349" i="5" s="1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K191" i="5" s="1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M97" i="5" s="1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M142" i="5" s="1"/>
  <c r="G388" i="5"/>
  <c r="G277" i="5"/>
  <c r="G251" i="5"/>
  <c r="G145" i="5"/>
  <c r="G267" i="5"/>
  <c r="G459" i="5"/>
  <c r="G88" i="5"/>
  <c r="G181" i="5"/>
  <c r="G52" i="5"/>
  <c r="G37" i="5"/>
  <c r="G434" i="5"/>
  <c r="M434" i="5" s="1"/>
  <c r="G417" i="5"/>
  <c r="G185" i="5"/>
  <c r="G177" i="5"/>
  <c r="G429" i="5"/>
  <c r="G360" i="5"/>
  <c r="G302" i="5"/>
  <c r="G61" i="5"/>
  <c r="K61" i="5" s="1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K188" i="5" s="1"/>
  <c r="G109" i="5"/>
  <c r="G327" i="5"/>
  <c r="G91" i="5"/>
  <c r="G265" i="5"/>
  <c r="E13" i="5"/>
  <c r="E15" i="5" s="1"/>
  <c r="E16" i="5" s="1"/>
  <c r="G358" i="5"/>
  <c r="K358" i="5" s="1"/>
  <c r="K247" i="5" l="1"/>
  <c r="M400" i="5"/>
  <c r="M364" i="5"/>
  <c r="K185" i="5"/>
  <c r="M298" i="5"/>
  <c r="K208" i="5"/>
  <c r="K141" i="5"/>
  <c r="K324" i="5"/>
  <c r="K450" i="5"/>
  <c r="M81" i="5"/>
  <c r="K328" i="5"/>
  <c r="M148" i="5"/>
  <c r="M324" i="5"/>
  <c r="K207" i="5"/>
  <c r="K101" i="5"/>
  <c r="M215" i="5"/>
  <c r="M406" i="5"/>
  <c r="M314" i="5"/>
  <c r="K352" i="5"/>
  <c r="M91" i="5"/>
  <c r="K404" i="5"/>
  <c r="K297" i="5"/>
  <c r="M25" i="5"/>
  <c r="M311" i="5"/>
  <c r="K405" i="5"/>
  <c r="K36" i="5"/>
  <c r="K456" i="5"/>
  <c r="M395" i="5"/>
  <c r="M162" i="5"/>
  <c r="K442" i="5"/>
  <c r="M254" i="5"/>
  <c r="K230" i="5"/>
  <c r="M53" i="5"/>
  <c r="K311" i="5"/>
  <c r="K205" i="5"/>
  <c r="K283" i="5"/>
  <c r="M296" i="5"/>
  <c r="K330" i="5"/>
  <c r="M442" i="5"/>
  <c r="M47" i="5"/>
  <c r="M459" i="5"/>
  <c r="M65" i="5"/>
  <c r="K411" i="5"/>
  <c r="K336" i="5"/>
  <c r="K423" i="5"/>
  <c r="M169" i="5"/>
  <c r="K174" i="5"/>
  <c r="K366" i="5"/>
  <c r="M119" i="5"/>
  <c r="K99" i="5"/>
  <c r="K214" i="5"/>
  <c r="K306" i="5"/>
  <c r="K293" i="5"/>
  <c r="M198" i="5"/>
  <c r="M165" i="5"/>
  <c r="K409" i="5"/>
  <c r="K108" i="5"/>
  <c r="M127" i="5"/>
  <c r="M146" i="5"/>
  <c r="M122" i="5"/>
  <c r="M275" i="5"/>
  <c r="K294" i="5"/>
  <c r="K75" i="5"/>
  <c r="K310" i="5"/>
  <c r="K455" i="5"/>
  <c r="M388" i="5"/>
  <c r="K282" i="5"/>
  <c r="K117" i="5"/>
  <c r="K125" i="5"/>
  <c r="K154" i="5"/>
  <c r="K401" i="5"/>
  <c r="M51" i="5"/>
  <c r="K179" i="5"/>
  <c r="K236" i="5"/>
  <c r="M49" i="5"/>
  <c r="K120" i="5"/>
  <c r="K440" i="5"/>
  <c r="M402" i="5"/>
  <c r="K140" i="5"/>
  <c r="M83" i="5"/>
  <c r="K129" i="5"/>
  <c r="M73" i="5"/>
  <c r="M270" i="5"/>
  <c r="K300" i="5"/>
  <c r="K148" i="5"/>
  <c r="K437" i="5"/>
  <c r="M82" i="5"/>
  <c r="K253" i="5"/>
  <c r="K453" i="5"/>
  <c r="K167" i="5"/>
  <c r="K79" i="5"/>
  <c r="M71" i="5"/>
  <c r="K369" i="5"/>
  <c r="K326" i="5"/>
  <c r="M444" i="5"/>
  <c r="K109" i="5"/>
  <c r="M145" i="5"/>
  <c r="K90" i="5"/>
  <c r="K41" i="5"/>
  <c r="K111" i="5"/>
  <c r="M251" i="5"/>
  <c r="K60" i="5"/>
  <c r="M171" i="5"/>
  <c r="M357" i="5"/>
  <c r="K348" i="5"/>
  <c r="K40" i="5"/>
  <c r="K142" i="5"/>
  <c r="K22" i="5"/>
  <c r="K288" i="5"/>
  <c r="M77" i="5"/>
  <c r="K227" i="5"/>
  <c r="K323" i="5"/>
  <c r="K273" i="5"/>
  <c r="K241" i="5"/>
  <c r="M331" i="5"/>
  <c r="M463" i="5"/>
  <c r="K315" i="5"/>
  <c r="M274" i="5"/>
  <c r="K319" i="5"/>
  <c r="M54" i="5"/>
  <c r="M378" i="5"/>
  <c r="M312" i="5"/>
  <c r="K446" i="5"/>
  <c r="K316" i="5"/>
  <c r="M301" i="5"/>
  <c r="K95" i="5"/>
  <c r="M143" i="5"/>
  <c r="M176" i="5"/>
  <c r="M250" i="5"/>
  <c r="K39" i="5"/>
  <c r="K433" i="5"/>
  <c r="M63" i="5"/>
  <c r="M326" i="5"/>
  <c r="M217" i="5"/>
  <c r="M64" i="5"/>
  <c r="K391" i="5"/>
  <c r="K250" i="5"/>
  <c r="M342" i="5"/>
  <c r="M255" i="5"/>
  <c r="K421" i="5"/>
  <c r="K157" i="5"/>
  <c r="M30" i="5"/>
  <c r="M232" i="5"/>
  <c r="M377" i="5"/>
  <c r="K123" i="5"/>
  <c r="K412" i="5"/>
  <c r="M50" i="5"/>
  <c r="M325" i="5"/>
  <c r="K132" i="5"/>
  <c r="M426" i="5"/>
  <c r="M151" i="5"/>
  <c r="M137" i="5"/>
  <c r="M372" i="5"/>
  <c r="K332" i="5"/>
  <c r="K363" i="5"/>
  <c r="M123" i="5"/>
  <c r="M438" i="5"/>
  <c r="K237" i="5"/>
  <c r="M238" i="5"/>
  <c r="K368" i="5"/>
  <c r="K173" i="5"/>
  <c r="K318" i="5"/>
  <c r="K346" i="5"/>
  <c r="M98" i="5"/>
  <c r="M207" i="5"/>
  <c r="M455" i="5"/>
  <c r="M101" i="5"/>
  <c r="M236" i="5"/>
  <c r="M332" i="5"/>
  <c r="M227" i="5"/>
  <c r="K416" i="5"/>
  <c r="K264" i="5"/>
  <c r="M309" i="5"/>
  <c r="M219" i="5"/>
  <c r="K402" i="5"/>
  <c r="M336" i="5"/>
  <c r="K395" i="5"/>
  <c r="K29" i="5"/>
  <c r="M374" i="5"/>
  <c r="M213" i="5"/>
  <c r="M417" i="5"/>
  <c r="K298" i="5"/>
  <c r="M272" i="5"/>
  <c r="M156" i="5"/>
  <c r="K82" i="5"/>
  <c r="K146" i="5"/>
  <c r="M111" i="5"/>
  <c r="M284" i="5"/>
  <c r="K314" i="5"/>
  <c r="M339" i="5"/>
  <c r="M31" i="5"/>
  <c r="M410" i="5"/>
  <c r="M141" i="5"/>
  <c r="M74" i="5"/>
  <c r="K393" i="5"/>
  <c r="M464" i="5"/>
  <c r="M266" i="5"/>
  <c r="M129" i="5"/>
  <c r="K408" i="5"/>
  <c r="K180" i="5"/>
  <c r="K215" i="5"/>
  <c r="E14" i="5"/>
  <c r="K428" i="5"/>
  <c r="K362" i="5"/>
  <c r="M360" i="5"/>
  <c r="K202" i="5"/>
  <c r="M361" i="5"/>
  <c r="M197" i="5"/>
  <c r="M220" i="5"/>
  <c r="K81" i="5"/>
  <c r="K34" i="5"/>
  <c r="K255" i="5"/>
  <c r="M124" i="5"/>
  <c r="M375" i="5"/>
  <c r="M359" i="5"/>
  <c r="M237" i="5"/>
  <c r="K54" i="5"/>
  <c r="M167" i="5"/>
  <c r="M28" i="5"/>
  <c r="M205" i="5"/>
  <c r="K304" i="5"/>
  <c r="M349" i="5"/>
  <c r="M268" i="5"/>
  <c r="M367" i="5"/>
  <c r="M21" i="5"/>
  <c r="M447" i="5"/>
  <c r="M341" i="5"/>
  <c r="M185" i="5"/>
  <c r="M347" i="5"/>
  <c r="M164" i="5"/>
  <c r="K192" i="5"/>
  <c r="M246" i="5"/>
  <c r="K419" i="5"/>
  <c r="M102" i="5"/>
  <c r="K397" i="5"/>
  <c r="M174" i="5"/>
  <c r="M387" i="5"/>
  <c r="M327" i="5"/>
  <c r="M204" i="5"/>
  <c r="M203" i="5"/>
  <c r="M355" i="5"/>
  <c r="M468" i="5"/>
  <c r="K63" i="5"/>
  <c r="K87" i="5"/>
  <c r="K110" i="5"/>
  <c r="K47" i="5"/>
  <c r="K462" i="5"/>
  <c r="K347" i="5"/>
  <c r="K238" i="5"/>
  <c r="M307" i="5"/>
  <c r="K365" i="5"/>
  <c r="M334" i="5"/>
  <c r="K321" i="5"/>
  <c r="K377" i="5"/>
  <c r="M346" i="5"/>
  <c r="K359" i="5"/>
  <c r="M109" i="5"/>
  <c r="K285" i="5"/>
  <c r="K457" i="5"/>
  <c r="M283" i="5"/>
  <c r="M224" i="5"/>
  <c r="M433" i="5"/>
  <c r="K58" i="5"/>
  <c r="M147" i="5"/>
  <c r="M33" i="5"/>
  <c r="K240" i="5"/>
  <c r="M318" i="5"/>
  <c r="M40" i="5"/>
  <c r="K251" i="5"/>
  <c r="K266" i="5"/>
  <c r="M288" i="5"/>
  <c r="M362" i="5"/>
  <c r="K91" i="5"/>
  <c r="M154" i="5"/>
  <c r="K119" i="5"/>
  <c r="K327" i="5"/>
  <c r="K426" i="5"/>
  <c r="K127" i="5"/>
  <c r="K151" i="5"/>
  <c r="M310" i="5"/>
  <c r="K164" i="5"/>
  <c r="K83" i="5"/>
  <c r="K400" i="5"/>
  <c r="K211" i="5"/>
  <c r="M211" i="5"/>
  <c r="K131" i="5"/>
  <c r="M131" i="5"/>
  <c r="K379" i="5"/>
  <c r="M379" i="5"/>
  <c r="M173" i="5"/>
  <c r="M257" i="5"/>
  <c r="K257" i="5"/>
  <c r="K212" i="5"/>
  <c r="M212" i="5"/>
  <c r="M258" i="5"/>
  <c r="K258" i="5"/>
  <c r="M333" i="5"/>
  <c r="K333" i="5"/>
  <c r="K303" i="5"/>
  <c r="M303" i="5"/>
  <c r="K441" i="5"/>
  <c r="M441" i="5"/>
  <c r="M221" i="5"/>
  <c r="K221" i="5"/>
  <c r="M244" i="5"/>
  <c r="K244" i="5"/>
  <c r="K296" i="5"/>
  <c r="M458" i="5"/>
  <c r="K458" i="5"/>
  <c r="M315" i="5"/>
  <c r="K354" i="5"/>
  <c r="M466" i="5"/>
  <c r="M76" i="5"/>
  <c r="M20" i="5"/>
  <c r="M202" i="5"/>
  <c r="K381" i="5"/>
  <c r="K383" i="5"/>
  <c r="M286" i="5"/>
  <c r="M170" i="5"/>
  <c r="M249" i="5"/>
  <c r="K102" i="5"/>
  <c r="K135" i="5"/>
  <c r="K206" i="5"/>
  <c r="K66" i="5"/>
  <c r="M201" i="5"/>
  <c r="K153" i="5"/>
  <c r="K197" i="5"/>
  <c r="M291" i="5"/>
  <c r="M412" i="5"/>
  <c r="K252" i="5"/>
  <c r="K196" i="5"/>
  <c r="K218" i="5"/>
  <c r="M436" i="5"/>
  <c r="K351" i="5"/>
  <c r="K454" i="5"/>
  <c r="M305" i="5"/>
  <c r="K160" i="5"/>
  <c r="K52" i="5"/>
  <c r="M23" i="5"/>
  <c r="K380" i="5"/>
  <c r="K136" i="5"/>
  <c r="K84" i="5"/>
  <c r="K422" i="5"/>
  <c r="K59" i="5"/>
  <c r="K26" i="5"/>
  <c r="M330" i="5"/>
  <c r="M423" i="5"/>
  <c r="K199" i="5"/>
  <c r="M144" i="5"/>
  <c r="M42" i="5"/>
  <c r="K100" i="5"/>
  <c r="M152" i="5"/>
  <c r="M461" i="5"/>
  <c r="M430" i="5"/>
  <c r="K384" i="5"/>
  <c r="M259" i="5"/>
  <c r="K301" i="5"/>
  <c r="M35" i="5"/>
  <c r="M373" i="5"/>
  <c r="M276" i="5"/>
  <c r="M277" i="5"/>
  <c r="M248" i="5"/>
  <c r="M366" i="5"/>
  <c r="K98" i="5"/>
  <c r="K396" i="5"/>
  <c r="K295" i="5"/>
  <c r="K62" i="5"/>
  <c r="K239" i="5"/>
  <c r="K439" i="5"/>
  <c r="K200" i="5"/>
  <c r="M161" i="5"/>
  <c r="M177" i="5"/>
  <c r="K177" i="5"/>
  <c r="M187" i="5"/>
  <c r="K187" i="5"/>
  <c r="M385" i="5"/>
  <c r="K385" i="5"/>
  <c r="M88" i="5"/>
  <c r="K88" i="5"/>
  <c r="K73" i="5"/>
  <c r="M150" i="5"/>
  <c r="K150" i="5"/>
  <c r="K137" i="5"/>
  <c r="R9" i="5"/>
  <c r="K231" i="5"/>
  <c r="M231" i="5"/>
  <c r="M43" i="5"/>
  <c r="K43" i="5"/>
  <c r="M329" i="5"/>
  <c r="K329" i="5"/>
  <c r="K387" i="5"/>
  <c r="K50" i="5"/>
  <c r="K97" i="5"/>
  <c r="M103" i="5"/>
  <c r="M247" i="5"/>
  <c r="K331" i="5"/>
  <c r="M139" i="5"/>
  <c r="M429" i="5"/>
  <c r="K350" i="5"/>
  <c r="K105" i="5"/>
  <c r="M200" i="5"/>
  <c r="K278" i="5"/>
  <c r="M418" i="5"/>
  <c r="M439" i="5"/>
  <c r="M239" i="5"/>
  <c r="M396" i="5"/>
  <c r="K277" i="5"/>
  <c r="K276" i="5"/>
  <c r="K373" i="5"/>
  <c r="M261" i="5"/>
  <c r="K35" i="5"/>
  <c r="K259" i="5"/>
  <c r="K430" i="5"/>
  <c r="K370" i="5"/>
  <c r="M424" i="5"/>
  <c r="K152" i="5"/>
  <c r="M290" i="5"/>
  <c r="K254" i="5"/>
  <c r="M75" i="5"/>
  <c r="M117" i="5"/>
  <c r="M125" i="5"/>
  <c r="M199" i="5"/>
  <c r="K170" i="5"/>
  <c r="M245" i="5"/>
  <c r="K77" i="5"/>
  <c r="K443" i="5"/>
  <c r="M135" i="5"/>
  <c r="K195" i="5"/>
  <c r="K184" i="5"/>
  <c r="M460" i="5"/>
  <c r="M380" i="5"/>
  <c r="M435" i="5"/>
  <c r="M320" i="5"/>
  <c r="M390" i="5"/>
  <c r="M52" i="5"/>
  <c r="M383" i="5"/>
  <c r="M160" i="5"/>
  <c r="M22" i="5"/>
  <c r="K305" i="5"/>
  <c r="M454" i="5"/>
  <c r="M351" i="5"/>
  <c r="K436" i="5"/>
  <c r="M218" i="5"/>
  <c r="K228" i="5"/>
  <c r="M252" i="5"/>
  <c r="K274" i="5"/>
  <c r="K292" i="5"/>
  <c r="K410" i="5"/>
  <c r="M382" i="5"/>
  <c r="M260" i="5"/>
  <c r="M92" i="5"/>
  <c r="K467" i="5"/>
  <c r="K226" i="5"/>
  <c r="K270" i="5"/>
  <c r="M93" i="5"/>
  <c r="K104" i="5"/>
  <c r="K284" i="5"/>
  <c r="M323" i="5"/>
  <c r="M393" i="5"/>
  <c r="K291" i="5"/>
  <c r="M353" i="5"/>
  <c r="K113" i="5"/>
  <c r="M153" i="5"/>
  <c r="M210" i="5"/>
  <c r="M223" i="5"/>
  <c r="K260" i="5"/>
  <c r="M292" i="5"/>
  <c r="M66" i="5"/>
  <c r="M206" i="5"/>
  <c r="M59" i="5"/>
  <c r="M422" i="5"/>
  <c r="M84" i="5"/>
  <c r="K262" i="5"/>
  <c r="M136" i="5"/>
  <c r="M79" i="5"/>
  <c r="M181" i="5"/>
  <c r="M214" i="5"/>
  <c r="K271" i="5"/>
  <c r="M457" i="5"/>
  <c r="M57" i="5"/>
  <c r="M456" i="5"/>
  <c r="M39" i="5"/>
  <c r="M115" i="5"/>
  <c r="K229" i="5"/>
  <c r="M369" i="5"/>
  <c r="K169" i="5"/>
  <c r="M184" i="5"/>
  <c r="K265" i="5"/>
  <c r="M381" i="5"/>
  <c r="K399" i="5"/>
  <c r="K20" i="5"/>
  <c r="K76" i="5"/>
  <c r="K155" i="5"/>
  <c r="K466" i="5"/>
  <c r="M451" i="5"/>
  <c r="M354" i="5"/>
  <c r="M100" i="5"/>
  <c r="M110" i="5"/>
  <c r="K138" i="5"/>
  <c r="M138" i="5"/>
  <c r="M443" i="5"/>
  <c r="M404" i="5"/>
  <c r="K429" i="5"/>
  <c r="M108" i="5"/>
  <c r="K74" i="5"/>
  <c r="K28" i="5"/>
  <c r="M262" i="5"/>
  <c r="K92" i="5"/>
  <c r="K418" i="5"/>
  <c r="M192" i="5"/>
  <c r="K225" i="5"/>
  <c r="K372" i="5"/>
  <c r="M370" i="5"/>
  <c r="K261" i="5"/>
  <c r="M350" i="5"/>
  <c r="M226" i="5"/>
  <c r="M363" i="5"/>
  <c r="K103" i="5"/>
  <c r="M104" i="5"/>
  <c r="K444" i="5"/>
  <c r="K19" i="5"/>
  <c r="K413" i="5"/>
  <c r="M413" i="5"/>
  <c r="M195" i="5"/>
  <c r="K390" i="5"/>
  <c r="K417" i="5"/>
  <c r="K394" i="5"/>
  <c r="M394" i="5"/>
  <c r="K355" i="5"/>
  <c r="M416" i="5"/>
  <c r="M316" i="5"/>
  <c r="K210" i="5"/>
  <c r="K460" i="5"/>
  <c r="K147" i="5"/>
  <c r="K451" i="5"/>
  <c r="M34" i="5"/>
  <c r="M300" i="5"/>
  <c r="M186" i="5"/>
  <c r="K186" i="5"/>
  <c r="R5" i="5"/>
  <c r="K44" i="5"/>
  <c r="M44" i="5"/>
  <c r="M289" i="5"/>
  <c r="K289" i="5"/>
  <c r="K25" i="5"/>
  <c r="M450" i="5"/>
  <c r="M155" i="5"/>
  <c r="K115" i="5"/>
  <c r="M408" i="5"/>
  <c r="M157" i="5"/>
  <c r="K30" i="5"/>
  <c r="M397" i="5"/>
  <c r="M240" i="5"/>
  <c r="K424" i="5"/>
  <c r="K452" i="5"/>
  <c r="M452" i="5"/>
  <c r="M89" i="5"/>
  <c r="K89" i="5"/>
  <c r="M431" i="5"/>
  <c r="K431" i="5"/>
  <c r="K389" i="5"/>
  <c r="K78" i="5"/>
  <c r="K201" i="5"/>
  <c r="K158" i="5"/>
  <c r="K149" i="5"/>
  <c r="K313" i="5"/>
  <c r="M86" i="5"/>
  <c r="M386" i="5"/>
  <c r="M295" i="5"/>
  <c r="M168" i="5"/>
  <c r="M414" i="5"/>
  <c r="K71" i="5"/>
  <c r="K342" i="5"/>
  <c r="M56" i="5"/>
  <c r="M36" i="5"/>
  <c r="K156" i="5"/>
  <c r="M306" i="5"/>
  <c r="K222" i="5"/>
  <c r="M440" i="5"/>
  <c r="M208" i="5"/>
  <c r="K37" i="5"/>
  <c r="K263" i="5"/>
  <c r="M41" i="5"/>
  <c r="M405" i="5"/>
  <c r="K32" i="5"/>
  <c r="K388" i="5"/>
  <c r="M38" i="5"/>
  <c r="M120" i="5"/>
  <c r="M308" i="5"/>
  <c r="M175" i="5"/>
  <c r="M191" i="5"/>
  <c r="K204" i="5"/>
  <c r="K434" i="5"/>
  <c r="K144" i="5"/>
  <c r="K398" i="5"/>
  <c r="M230" i="5"/>
  <c r="K374" i="5"/>
  <c r="K280" i="5"/>
  <c r="M60" i="5"/>
  <c r="K427" i="5"/>
  <c r="K219" i="5"/>
  <c r="M420" i="5"/>
  <c r="K242" i="5"/>
  <c r="K168" i="5"/>
  <c r="K134" i="5"/>
  <c r="M80" i="5"/>
  <c r="K67" i="5"/>
  <c r="K445" i="5"/>
  <c r="M67" i="5"/>
  <c r="K463" i="5"/>
  <c r="K249" i="5"/>
  <c r="K234" i="5"/>
  <c r="K279" i="5"/>
  <c r="K364" i="5"/>
  <c r="K51" i="5"/>
  <c r="M273" i="5"/>
  <c r="K114" i="5"/>
  <c r="K176" i="5"/>
  <c r="K203" i="5"/>
  <c r="K55" i="5"/>
  <c r="K183" i="5"/>
  <c r="K194" i="5"/>
  <c r="M419" i="5"/>
  <c r="K406" i="5"/>
  <c r="K72" i="5"/>
  <c r="M358" i="5"/>
  <c r="M94" i="5"/>
  <c r="M26" i="5"/>
  <c r="M279" i="5"/>
  <c r="M445" i="5"/>
  <c r="M99" i="5"/>
  <c r="M48" i="5"/>
  <c r="K345" i="5"/>
  <c r="M421" i="5"/>
  <c r="M294" i="5"/>
  <c r="M465" i="5"/>
  <c r="K27" i="5"/>
  <c r="K56" i="5"/>
  <c r="M78" i="5"/>
  <c r="K86" i="5"/>
  <c r="M72" i="5"/>
  <c r="M95" i="5"/>
  <c r="K386" i="5"/>
  <c r="M114" i="5"/>
  <c r="M280" i="5"/>
  <c r="M37" i="5"/>
  <c r="M188" i="5"/>
  <c r="K48" i="5"/>
  <c r="K356" i="5"/>
  <c r="M194" i="5"/>
  <c r="K248" i="5"/>
  <c r="K42" i="5"/>
  <c r="K21" i="5"/>
  <c r="K68" i="5"/>
  <c r="M179" i="5"/>
  <c r="K33" i="5"/>
  <c r="M409" i="5"/>
  <c r="M105" i="5"/>
  <c r="K344" i="5"/>
  <c r="M344" i="5"/>
  <c r="K340" i="5"/>
  <c r="M340" i="5"/>
  <c r="K139" i="5"/>
  <c r="M297" i="5"/>
  <c r="K382" i="5"/>
  <c r="M278" i="5"/>
  <c r="M467" i="5"/>
  <c r="M229" i="5"/>
  <c r="K268" i="5"/>
  <c r="M228" i="5"/>
  <c r="K435" i="5"/>
  <c r="K290" i="5"/>
  <c r="K371" i="5"/>
  <c r="M371" i="5"/>
  <c r="K31" i="5"/>
  <c r="M432" i="5"/>
  <c r="K121" i="5"/>
  <c r="M121" i="5"/>
  <c r="K116" i="5"/>
  <c r="M116" i="5"/>
  <c r="K217" i="5"/>
  <c r="K159" i="5"/>
  <c r="M159" i="5"/>
  <c r="K469" i="5"/>
  <c r="M469" i="5"/>
  <c r="K181" i="5"/>
  <c r="K45" i="5"/>
  <c r="K143" i="5"/>
  <c r="K378" i="5"/>
  <c r="K93" i="5"/>
  <c r="K312" i="5"/>
  <c r="K220" i="5"/>
  <c r="K57" i="5"/>
  <c r="K171" i="5"/>
  <c r="M282" i="5"/>
  <c r="K246" i="5"/>
  <c r="K275" i="5"/>
  <c r="K223" i="5"/>
  <c r="K245" i="5"/>
  <c r="K198" i="5"/>
  <c r="M264" i="5"/>
  <c r="K124" i="5"/>
  <c r="K64" i="5"/>
  <c r="K175" i="5"/>
  <c r="M348" i="5"/>
  <c r="K343" i="5"/>
  <c r="M107" i="5"/>
  <c r="K107" i="5"/>
  <c r="M398" i="5"/>
  <c r="M253" i="5"/>
  <c r="M302" i="5"/>
  <c r="K165" i="5"/>
  <c r="M428" i="5"/>
  <c r="K49" i="5"/>
  <c r="M319" i="5"/>
  <c r="M113" i="5"/>
  <c r="K161" i="5"/>
  <c r="M437" i="5"/>
  <c r="M182" i="5"/>
  <c r="K182" i="5"/>
  <c r="K325" i="5"/>
  <c r="K178" i="5"/>
  <c r="K209" i="5"/>
  <c r="M163" i="5"/>
  <c r="K403" i="5"/>
  <c r="M345" i="5"/>
  <c r="K299" i="5"/>
  <c r="K448" i="5"/>
  <c r="M149" i="5"/>
  <c r="M267" i="5"/>
  <c r="K233" i="5"/>
  <c r="M233" i="5"/>
  <c r="M269" i="5"/>
  <c r="K269" i="5"/>
  <c r="K70" i="5"/>
  <c r="M70" i="5"/>
  <c r="M265" i="5"/>
  <c r="K392" i="5"/>
  <c r="M392" i="5"/>
  <c r="K337" i="5"/>
  <c r="K106" i="5"/>
  <c r="K286" i="5"/>
  <c r="K163" i="5"/>
  <c r="K213" i="5"/>
  <c r="M352" i="5"/>
  <c r="M166" i="5"/>
  <c r="K166" i="5"/>
  <c r="K341" i="5"/>
  <c r="K459" i="5"/>
  <c r="M90" i="5"/>
  <c r="K322" i="5"/>
  <c r="M32" i="5"/>
  <c r="K464" i="5"/>
  <c r="M401" i="5"/>
  <c r="M411" i="5"/>
  <c r="K128" i="5"/>
  <c r="M293" i="5"/>
  <c r="M368" i="5"/>
  <c r="M241" i="5"/>
  <c r="M58" i="5"/>
  <c r="M337" i="5"/>
  <c r="M365" i="5"/>
  <c r="M126" i="5"/>
  <c r="K461" i="5"/>
  <c r="K38" i="5"/>
  <c r="M285" i="5"/>
  <c r="M263" i="5"/>
  <c r="K468" i="5"/>
  <c r="K46" i="5"/>
  <c r="M128" i="5"/>
  <c r="M178" i="5"/>
  <c r="K414" i="5"/>
  <c r="K193" i="5"/>
  <c r="K216" i="5"/>
  <c r="M27" i="5"/>
  <c r="M183" i="5"/>
  <c r="K376" i="5"/>
  <c r="K367" i="5"/>
  <c r="K287" i="5"/>
  <c r="M85" i="5"/>
  <c r="M299" i="5"/>
  <c r="M180" i="5"/>
  <c r="M425" i="5"/>
  <c r="M45" i="5"/>
  <c r="K126" i="5"/>
  <c r="K407" i="5"/>
  <c r="M87" i="5"/>
  <c r="K339" i="5"/>
  <c r="M384" i="5"/>
  <c r="M61" i="5"/>
  <c r="M271" i="5"/>
  <c r="M256" i="5"/>
  <c r="K256" i="5"/>
  <c r="M391" i="5"/>
  <c r="M399" i="5"/>
  <c r="K122" i="5"/>
  <c r="K432" i="5"/>
  <c r="M209" i="5"/>
  <c r="M68" i="5"/>
  <c r="K243" i="5"/>
  <c r="M243" i="5"/>
  <c r="K94" i="5"/>
  <c r="K23" i="5"/>
  <c r="K272" i="5"/>
  <c r="M407" i="5"/>
  <c r="M453" i="5"/>
  <c r="K118" i="5"/>
  <c r="K302" i="5"/>
  <c r="K267" i="5"/>
  <c r="M62" i="5"/>
  <c r="M235" i="5"/>
  <c r="M322" i="5"/>
  <c r="M132" i="5"/>
  <c r="M304" i="5"/>
  <c r="M118" i="5"/>
  <c r="K235" i="5"/>
  <c r="K361" i="5"/>
  <c r="K69" i="5"/>
  <c r="K335" i="5"/>
  <c r="K65" i="5"/>
  <c r="K24" i="5"/>
  <c r="K130" i="5"/>
  <c r="M46" i="5"/>
  <c r="K112" i="5"/>
  <c r="K189" i="5"/>
  <c r="K96" i="5"/>
  <c r="M328" i="5"/>
  <c r="M193" i="5"/>
  <c r="M216" i="5"/>
  <c r="M343" i="5"/>
  <c r="K232" i="5"/>
  <c r="K425" i="5"/>
  <c r="M133" i="5"/>
  <c r="M415" i="5"/>
  <c r="M376" i="5"/>
  <c r="M196" i="5"/>
  <c r="K449" i="5"/>
  <c r="M335" i="5"/>
  <c r="K360" i="5"/>
  <c r="K145" i="5"/>
  <c r="M106" i="5"/>
  <c r="M222" i="5"/>
  <c r="M69" i="5"/>
  <c r="M446" i="5"/>
  <c r="M24" i="5"/>
  <c r="M338" i="5"/>
  <c r="M130" i="5"/>
  <c r="K307" i="5"/>
  <c r="M189" i="5"/>
  <c r="M96" i="5"/>
  <c r="K162" i="5"/>
  <c r="K334" i="5"/>
  <c r="K353" i="5"/>
  <c r="K357" i="5"/>
  <c r="M172" i="5"/>
  <c r="K172" i="5"/>
  <c r="K415" i="5"/>
  <c r="M190" i="5"/>
  <c r="M140" i="5"/>
  <c r="K320" i="5"/>
  <c r="K338" i="5"/>
  <c r="M55" i="5"/>
  <c r="M449" i="5"/>
  <c r="M313" i="5"/>
  <c r="K438" i="5"/>
  <c r="K133" i="5"/>
  <c r="K190" i="5"/>
  <c r="M448" i="5"/>
  <c r="M356" i="5"/>
  <c r="M281" i="5"/>
  <c r="M403" i="5"/>
  <c r="K447" i="5"/>
  <c r="K465" i="5"/>
  <c r="M462" i="5"/>
  <c r="M242" i="5"/>
  <c r="K308" i="5"/>
  <c r="K85" i="5"/>
  <c r="K53" i="5"/>
  <c r="K375" i="5"/>
  <c r="M427" i="5"/>
  <c r="M234" i="5"/>
  <c r="M134" i="5"/>
  <c r="K317" i="5"/>
  <c r="M158" i="5"/>
  <c r="M317" i="5"/>
  <c r="M389" i="5"/>
  <c r="P19" i="5" l="1"/>
  <c r="W30" i="7"/>
  <c r="K218" i="7"/>
  <c r="M218" i="7" s="1"/>
  <c r="K31" i="7" l="1"/>
  <c r="M31" i="7" s="1"/>
  <c r="S5" i="7"/>
  <c r="S9" i="7"/>
  <c r="L80" i="7"/>
  <c r="N80" i="7" s="1"/>
  <c r="L228" i="7"/>
  <c r="N228" i="7" s="1"/>
  <c r="L308" i="7"/>
  <c r="N308" i="7" s="1"/>
  <c r="L31" i="7"/>
  <c r="N31" i="7" s="1"/>
  <c r="L252" i="7"/>
  <c r="N252" i="7" s="1"/>
  <c r="K438" i="7"/>
  <c r="M438" i="7" s="1"/>
  <c r="K165" i="7"/>
  <c r="M165" i="7" s="1"/>
  <c r="K203" i="7"/>
  <c r="M203" i="7" s="1"/>
  <c r="K143" i="7"/>
  <c r="M143" i="7" s="1"/>
  <c r="L340" i="7"/>
  <c r="N340" i="7" s="1"/>
  <c r="L79" i="7"/>
  <c r="N79" i="7" s="1"/>
  <c r="L320" i="7"/>
  <c r="N320" i="7" s="1"/>
  <c r="L171" i="7"/>
  <c r="N171" i="7" s="1"/>
  <c r="K185" i="7"/>
  <c r="M185" i="7" s="1"/>
  <c r="K353" i="7"/>
  <c r="M353" i="7" s="1"/>
  <c r="L214" i="7"/>
  <c r="N214" i="7" s="1"/>
  <c r="K464" i="7"/>
  <c r="M464" i="7" s="1"/>
  <c r="L344" i="7"/>
  <c r="N344" i="7" s="1"/>
  <c r="L91" i="7"/>
  <c r="N91" i="7" s="1"/>
  <c r="K157" i="7"/>
  <c r="M157" i="7" s="1"/>
  <c r="L149" i="7"/>
  <c r="N149" i="7" s="1"/>
  <c r="L87" i="7"/>
  <c r="N87" i="7" s="1"/>
  <c r="L121" i="7"/>
  <c r="N121" i="7" s="1"/>
  <c r="L178" i="7"/>
  <c r="N178" i="7" s="1"/>
  <c r="L335" i="7"/>
  <c r="N335" i="7" s="1"/>
  <c r="K359" i="7"/>
  <c r="M359" i="7" s="1"/>
  <c r="L433" i="7"/>
  <c r="N433" i="7" s="1"/>
  <c r="K237" i="7"/>
  <c r="M237" i="7" s="1"/>
  <c r="K403" i="7"/>
  <c r="M403" i="7" s="1"/>
  <c r="K390" i="7"/>
  <c r="M390" i="7" s="1"/>
  <c r="K416" i="7"/>
  <c r="M416" i="7" s="1"/>
  <c r="K414" i="7"/>
  <c r="M414" i="7" s="1"/>
  <c r="L163" i="7"/>
  <c r="N163" i="7" s="1"/>
  <c r="K160" i="7"/>
  <c r="M160" i="7" s="1"/>
  <c r="L373" i="7"/>
  <c r="N373" i="7" s="1"/>
  <c r="L45" i="7"/>
  <c r="N45" i="7" s="1"/>
  <c r="K419" i="7"/>
  <c r="M419" i="7" s="1"/>
  <c r="K347" i="7"/>
  <c r="M347" i="7" s="1"/>
  <c r="L167" i="7"/>
  <c r="N167" i="7" s="1"/>
  <c r="L259" i="7"/>
  <c r="N259" i="7" s="1"/>
  <c r="L242" i="7"/>
  <c r="N242" i="7" s="1"/>
  <c r="K40" i="7"/>
  <c r="M40" i="7" s="1"/>
  <c r="L175" i="7"/>
  <c r="N175" i="7" s="1"/>
  <c r="L293" i="7"/>
  <c r="N293" i="7" s="1"/>
  <c r="K460" i="7"/>
  <c r="M460" i="7" s="1"/>
  <c r="K86" i="7"/>
  <c r="M86" i="7" s="1"/>
  <c r="K372" i="7"/>
  <c r="M372" i="7" s="1"/>
  <c r="K207" i="7"/>
  <c r="M207" i="7" s="1"/>
  <c r="L402" i="7"/>
  <c r="N402" i="7" s="1"/>
  <c r="K306" i="7"/>
  <c r="M306" i="7" s="1"/>
  <c r="L366" i="7"/>
  <c r="N366" i="7" s="1"/>
  <c r="L436" i="7"/>
  <c r="N436" i="7" s="1"/>
  <c r="L426" i="7"/>
  <c r="N426" i="7" s="1"/>
  <c r="K303" i="7"/>
  <c r="M303" i="7" s="1"/>
  <c r="L120" i="7"/>
  <c r="N120" i="7" s="1"/>
  <c r="K227" i="7"/>
  <c r="M227" i="7" s="1"/>
  <c r="L177" i="7"/>
  <c r="N177" i="7" s="1"/>
  <c r="K42" i="7"/>
  <c r="M42" i="7" s="1"/>
  <c r="L100" i="7"/>
  <c r="N100" i="7" s="1"/>
  <c r="L225" i="7"/>
  <c r="N225" i="7" s="1"/>
  <c r="K67" i="7"/>
  <c r="M67" i="7" s="1"/>
  <c r="L382" i="7"/>
  <c r="N382" i="7" s="1"/>
  <c r="L331" i="7"/>
  <c r="N331" i="7" s="1"/>
  <c r="L370" i="7"/>
  <c r="N370" i="7" s="1"/>
  <c r="L430" i="7"/>
  <c r="N430" i="7" s="1"/>
  <c r="L440" i="7"/>
  <c r="N440" i="7" s="1"/>
  <c r="L183" i="7"/>
  <c r="N183" i="7" s="1"/>
  <c r="L76" i="7"/>
  <c r="N76" i="7" s="1"/>
  <c r="K195" i="7"/>
  <c r="M195" i="7" s="1"/>
  <c r="K197" i="7"/>
  <c r="M197" i="7" s="1"/>
  <c r="K319" i="7"/>
  <c r="M319" i="7" s="1"/>
  <c r="K176" i="7"/>
  <c r="M176" i="7" s="1"/>
  <c r="L369" i="7"/>
  <c r="N369" i="7" s="1"/>
  <c r="L289" i="7"/>
  <c r="N289" i="7" s="1"/>
  <c r="L438" i="7"/>
  <c r="N438" i="7" s="1"/>
  <c r="K144" i="7"/>
  <c r="M144" i="7" s="1"/>
  <c r="L192" i="7"/>
  <c r="N192" i="7" s="1"/>
  <c r="L372" i="7"/>
  <c r="N372" i="7" s="1"/>
  <c r="L283" i="7"/>
  <c r="N283" i="7" s="1"/>
  <c r="K81" i="7"/>
  <c r="M81" i="7" s="1"/>
  <c r="L103" i="7"/>
  <c r="N103" i="7" s="1"/>
  <c r="L311" i="7"/>
  <c r="N311" i="7" s="1"/>
  <c r="L457" i="7"/>
  <c r="N457" i="7" s="1"/>
  <c r="K367" i="7"/>
  <c r="M367" i="7" s="1"/>
  <c r="K386" i="7"/>
  <c r="M386" i="7" s="1"/>
  <c r="L140" i="7"/>
  <c r="N140" i="7" s="1"/>
  <c r="L30" i="7"/>
  <c r="N30" i="7" s="1"/>
  <c r="L197" i="7"/>
  <c r="N197" i="7" s="1"/>
  <c r="L367" i="7"/>
  <c r="N367" i="7" s="1"/>
  <c r="L239" i="7"/>
  <c r="N239" i="7" s="1"/>
  <c r="K232" i="7"/>
  <c r="M232" i="7" s="1"/>
  <c r="L124" i="7"/>
  <c r="N124" i="7" s="1"/>
  <c r="L69" i="7"/>
  <c r="N69" i="7" s="1"/>
  <c r="L188" i="7"/>
  <c r="N188" i="7" s="1"/>
  <c r="L300" i="7"/>
  <c r="N300" i="7" s="1"/>
  <c r="L179" i="7"/>
  <c r="N179" i="7" s="1"/>
  <c r="L28" i="7"/>
  <c r="N28" i="7" s="1"/>
  <c r="K304" i="7"/>
  <c r="M304" i="7" s="1"/>
  <c r="K241" i="7"/>
  <c r="M241" i="7" s="1"/>
  <c r="L395" i="7"/>
  <c r="N395" i="7" s="1"/>
  <c r="L405" i="7"/>
  <c r="N405" i="7" s="1"/>
  <c r="K354" i="7"/>
  <c r="M354" i="7" s="1"/>
  <c r="L152" i="7"/>
  <c r="N152" i="7" s="1"/>
  <c r="K451" i="7"/>
  <c r="M451" i="7" s="1"/>
  <c r="K178" i="7"/>
  <c r="M178" i="7" s="1"/>
  <c r="L375" i="7"/>
  <c r="N375" i="7" s="1"/>
  <c r="L139" i="7"/>
  <c r="N139" i="7" s="1"/>
  <c r="K74" i="7"/>
  <c r="M74" i="7" s="1"/>
  <c r="L378" i="7"/>
  <c r="N378" i="7" s="1"/>
  <c r="K223" i="7"/>
  <c r="M223" i="7" s="1"/>
  <c r="L419" i="7"/>
  <c r="N419" i="7" s="1"/>
  <c r="K308" i="7"/>
  <c r="M308" i="7" s="1"/>
  <c r="L468" i="7"/>
  <c r="N468" i="7" s="1"/>
  <c r="K343" i="7"/>
  <c r="M343" i="7" s="1"/>
  <c r="K275" i="7"/>
  <c r="M275" i="7" s="1"/>
  <c r="L115" i="7"/>
  <c r="N115" i="7" s="1"/>
  <c r="L401" i="7"/>
  <c r="N401" i="7" s="1"/>
  <c r="L144" i="7"/>
  <c r="N144" i="7" s="1"/>
  <c r="K163" i="7"/>
  <c r="M163" i="7" s="1"/>
  <c r="L203" i="7"/>
  <c r="N203" i="7" s="1"/>
  <c r="K123" i="7"/>
  <c r="M123" i="7" s="1"/>
  <c r="L351" i="7"/>
  <c r="N351" i="7" s="1"/>
  <c r="L147" i="7"/>
  <c r="N147" i="7" s="1"/>
  <c r="K48" i="7"/>
  <c r="M48" i="7" s="1"/>
  <c r="K280" i="7"/>
  <c r="M280" i="7" s="1"/>
  <c r="K338" i="7"/>
  <c r="M338" i="7" s="1"/>
  <c r="L418" i="7"/>
  <c r="N418" i="7" s="1"/>
  <c r="L237" i="7"/>
  <c r="N237" i="7" s="1"/>
  <c r="K107" i="7"/>
  <c r="M107" i="7" s="1"/>
  <c r="L161" i="7"/>
  <c r="N161" i="7" s="1"/>
  <c r="K158" i="7"/>
  <c r="M158" i="7" s="1"/>
  <c r="L53" i="7"/>
  <c r="N53" i="7" s="1"/>
  <c r="L128" i="7"/>
  <c r="N128" i="7" s="1"/>
  <c r="K154" i="7"/>
  <c r="M154" i="7" s="1"/>
  <c r="L384" i="7"/>
  <c r="N384" i="7" s="1"/>
  <c r="K431" i="7"/>
  <c r="M431" i="7" s="1"/>
  <c r="L312" i="7"/>
  <c r="N312" i="7" s="1"/>
  <c r="L248" i="7"/>
  <c r="N248" i="7" s="1"/>
  <c r="K296" i="7"/>
  <c r="M296" i="7" s="1"/>
  <c r="K128" i="7"/>
  <c r="M128" i="7" s="1"/>
  <c r="K234" i="7"/>
  <c r="M234" i="7" s="1"/>
  <c r="L266" i="7"/>
  <c r="N266" i="7" s="1"/>
  <c r="L50" i="7"/>
  <c r="N50" i="7" s="1"/>
  <c r="K78" i="7"/>
  <c r="M78" i="7" s="1"/>
  <c r="K219" i="7"/>
  <c r="M219" i="7" s="1"/>
  <c r="L443" i="7"/>
  <c r="N443" i="7" s="1"/>
  <c r="K285" i="7"/>
  <c r="M285" i="7" s="1"/>
  <c r="L119" i="7"/>
  <c r="N119" i="7" s="1"/>
  <c r="K57" i="7"/>
  <c r="M57" i="7" s="1"/>
  <c r="K193" i="7"/>
  <c r="M193" i="7" s="1"/>
  <c r="L275" i="7"/>
  <c r="N275" i="7" s="1"/>
  <c r="K448" i="7"/>
  <c r="M448" i="7" s="1"/>
  <c r="K181" i="7"/>
  <c r="M181" i="7" s="1"/>
  <c r="K468" i="7"/>
  <c r="M468" i="7" s="1"/>
  <c r="L165" i="7"/>
  <c r="N165" i="7" s="1"/>
  <c r="L25" i="7"/>
  <c r="N25" i="7" s="1"/>
  <c r="K30" i="7"/>
  <c r="M30" i="7" s="1"/>
  <c r="K60" i="7"/>
  <c r="M60" i="7" s="1"/>
  <c r="L164" i="7"/>
  <c r="N164" i="7" s="1"/>
  <c r="K104" i="7"/>
  <c r="M104" i="7" s="1"/>
  <c r="K93" i="7"/>
  <c r="M93" i="7" s="1"/>
  <c r="L290" i="7"/>
  <c r="N290" i="7" s="1"/>
  <c r="K216" i="7"/>
  <c r="M216" i="7" s="1"/>
  <c r="L270" i="7"/>
  <c r="N270" i="7" s="1"/>
  <c r="L456" i="7"/>
  <c r="N456" i="7" s="1"/>
  <c r="L463" i="7"/>
  <c r="N463" i="7" s="1"/>
  <c r="K29" i="7"/>
  <c r="M29" i="7" s="1"/>
  <c r="K228" i="7"/>
  <c r="M228" i="7" s="1"/>
  <c r="K434" i="7"/>
  <c r="M434" i="7" s="1"/>
  <c r="K283" i="7"/>
  <c r="M283" i="7" s="1"/>
  <c r="K469" i="7"/>
  <c r="M469" i="7" s="1"/>
  <c r="L86" i="7"/>
  <c r="N86" i="7" s="1"/>
  <c r="L257" i="7"/>
  <c r="N257" i="7" s="1"/>
  <c r="L301" i="7"/>
  <c r="N301" i="7" s="1"/>
  <c r="K180" i="7"/>
  <c r="M180" i="7" s="1"/>
  <c r="L324" i="7"/>
  <c r="N324" i="7" s="1"/>
  <c r="L364" i="7"/>
  <c r="N364" i="7" s="1"/>
  <c r="K204" i="7"/>
  <c r="M204" i="7" s="1"/>
  <c r="K51" i="7"/>
  <c r="M51" i="7" s="1"/>
  <c r="K224" i="7"/>
  <c r="M224" i="7" s="1"/>
  <c r="L246" i="7"/>
  <c r="N246" i="7" s="1"/>
  <c r="L110" i="7"/>
  <c r="N110" i="7" s="1"/>
  <c r="K172" i="7"/>
  <c r="M172" i="7" s="1"/>
  <c r="K281" i="7"/>
  <c r="M281" i="7" s="1"/>
  <c r="K188" i="7"/>
  <c r="M188" i="7" s="1"/>
  <c r="L409" i="7"/>
  <c r="N409" i="7" s="1"/>
  <c r="K294" i="7"/>
  <c r="M294" i="7" s="1"/>
  <c r="L125" i="7"/>
  <c r="N125" i="7" s="1"/>
  <c r="L75" i="7"/>
  <c r="N75" i="7" s="1"/>
  <c r="L406" i="7"/>
  <c r="N406" i="7" s="1"/>
  <c r="L400" i="7"/>
  <c r="N400" i="7" s="1"/>
  <c r="L169" i="7"/>
  <c r="N169" i="7" s="1"/>
  <c r="L20" i="7"/>
  <c r="N20" i="7" s="1"/>
  <c r="K161" i="7"/>
  <c r="M161" i="7" s="1"/>
  <c r="K439" i="7"/>
  <c r="M439" i="7" s="1"/>
  <c r="L136" i="7"/>
  <c r="N136" i="7" s="1"/>
  <c r="K293" i="7"/>
  <c r="M293" i="7" s="1"/>
  <c r="L427" i="7"/>
  <c r="N427" i="7" s="1"/>
  <c r="K459" i="7"/>
  <c r="M459" i="7" s="1"/>
  <c r="L92" i="7"/>
  <c r="N92" i="7" s="1"/>
  <c r="L133" i="7"/>
  <c r="N133" i="7" s="1"/>
  <c r="L211" i="7"/>
  <c r="N211" i="7" s="1"/>
  <c r="L116" i="7"/>
  <c r="N116" i="7" s="1"/>
  <c r="K430" i="7"/>
  <c r="M430" i="7" s="1"/>
  <c r="K106" i="7"/>
  <c r="M106" i="7" s="1"/>
  <c r="K70" i="7"/>
  <c r="M70" i="7" s="1"/>
  <c r="K326" i="7"/>
  <c r="M326" i="7" s="1"/>
  <c r="L132" i="7"/>
  <c r="N132" i="7" s="1"/>
  <c r="L60" i="7"/>
  <c r="N60" i="7" s="1"/>
  <c r="K27" i="7"/>
  <c r="M27" i="7" s="1"/>
  <c r="L365" i="7"/>
  <c r="N365" i="7" s="1"/>
  <c r="K222" i="7"/>
  <c r="M222" i="7" s="1"/>
  <c r="K449" i="7"/>
  <c r="M449" i="7" s="1"/>
  <c r="K213" i="7"/>
  <c r="M213" i="7" s="1"/>
  <c r="L205" i="7"/>
  <c r="N205" i="7" s="1"/>
  <c r="K231" i="7"/>
  <c r="M231" i="7" s="1"/>
  <c r="L389" i="7"/>
  <c r="N389" i="7" s="1"/>
  <c r="L24" i="7"/>
  <c r="N24" i="7" s="1"/>
  <c r="K374" i="7"/>
  <c r="M374" i="7" s="1"/>
  <c r="K310" i="7"/>
  <c r="M310" i="7" s="1"/>
  <c r="L213" i="7"/>
  <c r="N213" i="7" s="1"/>
  <c r="L236" i="7"/>
  <c r="N236" i="7" s="1"/>
  <c r="K272" i="7"/>
  <c r="M272" i="7" s="1"/>
  <c r="K395" i="7"/>
  <c r="M395" i="7" s="1"/>
  <c r="L218" i="7"/>
  <c r="N218" i="7" s="1"/>
  <c r="L249" i="7"/>
  <c r="N249" i="7" s="1"/>
  <c r="K23" i="7"/>
  <c r="M23" i="7" s="1"/>
  <c r="K339" i="7"/>
  <c r="M339" i="7" s="1"/>
  <c r="L226" i="7"/>
  <c r="N226" i="7" s="1"/>
  <c r="K370" i="7"/>
  <c r="M370" i="7" s="1"/>
  <c r="L37" i="7"/>
  <c r="N37" i="7" s="1"/>
  <c r="L19" i="7"/>
  <c r="N19" i="7" s="1"/>
  <c r="K415" i="7"/>
  <c r="M415" i="7" s="1"/>
  <c r="L71" i="7"/>
  <c r="N71" i="7" s="1"/>
  <c r="L187" i="7"/>
  <c r="N187" i="7" s="1"/>
  <c r="K278" i="7"/>
  <c r="M278" i="7" s="1"/>
  <c r="L123" i="7"/>
  <c r="N123" i="7" s="1"/>
  <c r="K253" i="7"/>
  <c r="M253" i="7" s="1"/>
  <c r="K101" i="7"/>
  <c r="M101" i="7" s="1"/>
  <c r="L49" i="7"/>
  <c r="N49" i="7" s="1"/>
  <c r="K400" i="7"/>
  <c r="M400" i="7" s="1"/>
  <c r="L168" i="7"/>
  <c r="N168" i="7" s="1"/>
  <c r="L207" i="7"/>
  <c r="N207" i="7" s="1"/>
  <c r="L254" i="7"/>
  <c r="N254" i="7" s="1"/>
  <c r="K137" i="7"/>
  <c r="M137" i="7" s="1"/>
  <c r="L190" i="7"/>
  <c r="N190" i="7" s="1"/>
  <c r="K45" i="7"/>
  <c r="M45" i="7" s="1"/>
  <c r="L296" i="7"/>
  <c r="N296" i="7" s="1"/>
  <c r="L81" i="7"/>
  <c r="N81" i="7" s="1"/>
  <c r="K149" i="7"/>
  <c r="M149" i="7" s="1"/>
  <c r="L334" i="7"/>
  <c r="N334" i="7" s="1"/>
  <c r="K122" i="7"/>
  <c r="M122" i="7" s="1"/>
  <c r="L315" i="7"/>
  <c r="N315" i="7" s="1"/>
  <c r="L343" i="7"/>
  <c r="N343" i="7" s="1"/>
  <c r="K322" i="7"/>
  <c r="M322" i="7" s="1"/>
  <c r="K366" i="7"/>
  <c r="M366" i="7" s="1"/>
  <c r="L85" i="7"/>
  <c r="N85" i="7" s="1"/>
  <c r="L250" i="7"/>
  <c r="N250" i="7" s="1"/>
  <c r="L332" i="7"/>
  <c r="N332" i="7" s="1"/>
  <c r="L244" i="7"/>
  <c r="N244" i="7" s="1"/>
  <c r="K26" i="7"/>
  <c r="M26" i="7" s="1"/>
  <c r="K103" i="7"/>
  <c r="M103" i="7" s="1"/>
  <c r="K174" i="7"/>
  <c r="M174" i="7" s="1"/>
  <c r="L413" i="7"/>
  <c r="N413" i="7" s="1"/>
  <c r="K62" i="7"/>
  <c r="M62" i="7" s="1"/>
  <c r="K316" i="7"/>
  <c r="M316" i="7" s="1"/>
  <c r="L104" i="7"/>
  <c r="N104" i="7" s="1"/>
  <c r="K324" i="7"/>
  <c r="M324" i="7" s="1"/>
  <c r="L424" i="7"/>
  <c r="N424" i="7" s="1"/>
  <c r="L265" i="7"/>
  <c r="N265" i="7" s="1"/>
  <c r="K71" i="7"/>
  <c r="M71" i="7" s="1"/>
  <c r="K69" i="7"/>
  <c r="M69" i="7" s="1"/>
  <c r="L447" i="7"/>
  <c r="N447" i="7" s="1"/>
  <c r="K32" i="7"/>
  <c r="M32" i="7" s="1"/>
  <c r="L193" i="7"/>
  <c r="N193" i="7" s="1"/>
  <c r="L437" i="7"/>
  <c r="N437" i="7" s="1"/>
  <c r="L196" i="7"/>
  <c r="N196" i="7" s="1"/>
  <c r="K169" i="7"/>
  <c r="M169" i="7" s="1"/>
  <c r="K110" i="7"/>
  <c r="M110" i="7" s="1"/>
  <c r="K221" i="7"/>
  <c r="M221" i="7" s="1"/>
  <c r="K36" i="7"/>
  <c r="M36" i="7" s="1"/>
  <c r="L350" i="7"/>
  <c r="N350" i="7" s="1"/>
  <c r="L112" i="7"/>
  <c r="N112" i="7" s="1"/>
  <c r="K235" i="7"/>
  <c r="M235" i="7" s="1"/>
  <c r="K382" i="7"/>
  <c r="M382" i="7" s="1"/>
  <c r="L342" i="7"/>
  <c r="N342" i="7" s="1"/>
  <c r="K364" i="7"/>
  <c r="M364" i="7" s="1"/>
  <c r="L267" i="7"/>
  <c r="N267" i="7" s="1"/>
  <c r="L455" i="7"/>
  <c r="N455" i="7" s="1"/>
  <c r="K427" i="7"/>
  <c r="M427" i="7" s="1"/>
  <c r="K273" i="7"/>
  <c r="M273" i="7" s="1"/>
  <c r="L113" i="7"/>
  <c r="N113" i="7" s="1"/>
  <c r="L397" i="7"/>
  <c r="N397" i="7" s="1"/>
  <c r="L294" i="7"/>
  <c r="N294" i="7" s="1"/>
  <c r="L142" i="7"/>
  <c r="N142" i="7" s="1"/>
  <c r="K466" i="7"/>
  <c r="M466" i="7" s="1"/>
  <c r="L235" i="7"/>
  <c r="N235" i="7" s="1"/>
  <c r="K297" i="7"/>
  <c r="M297" i="7" s="1"/>
  <c r="K131" i="7"/>
  <c r="M131" i="7" s="1"/>
  <c r="L356" i="7"/>
  <c r="N356" i="7" s="1"/>
  <c r="L297" i="7"/>
  <c r="N297" i="7" s="1"/>
  <c r="K463" i="7"/>
  <c r="M463" i="7" s="1"/>
  <c r="L131" i="7"/>
  <c r="N131" i="7" s="1"/>
  <c r="K121" i="7"/>
  <c r="M121" i="7" s="1"/>
  <c r="L162" i="7"/>
  <c r="N162" i="7" s="1"/>
  <c r="L306" i="7"/>
  <c r="N306" i="7" s="1"/>
  <c r="L310" i="7"/>
  <c r="N310" i="7" s="1"/>
  <c r="L305" i="7"/>
  <c r="N305" i="7" s="1"/>
  <c r="K429" i="7"/>
  <c r="M429" i="7" s="1"/>
  <c r="K256" i="7"/>
  <c r="M256" i="7" s="1"/>
  <c r="L240" i="7"/>
  <c r="N240" i="7" s="1"/>
  <c r="L417" i="7"/>
  <c r="N417" i="7" s="1"/>
  <c r="K407" i="7"/>
  <c r="M407" i="7" s="1"/>
  <c r="K150" i="7"/>
  <c r="M150" i="7" s="1"/>
  <c r="K146" i="7"/>
  <c r="M146" i="7" s="1"/>
  <c r="L460" i="7"/>
  <c r="N460" i="7" s="1"/>
  <c r="L435" i="7"/>
  <c r="N435" i="7" s="1"/>
  <c r="K420" i="7"/>
  <c r="M420" i="7" s="1"/>
  <c r="K355" i="7"/>
  <c r="M355" i="7" s="1"/>
  <c r="L216" i="7"/>
  <c r="N216" i="7" s="1"/>
  <c r="L101" i="7"/>
  <c r="N101" i="7" s="1"/>
  <c r="K115" i="7"/>
  <c r="M115" i="7" s="1"/>
  <c r="K127" i="7"/>
  <c r="M127" i="7" s="1"/>
  <c r="L339" i="7"/>
  <c r="N339" i="7" s="1"/>
  <c r="K350" i="7"/>
  <c r="M350" i="7" s="1"/>
  <c r="L148" i="7"/>
  <c r="N148" i="7" s="1"/>
  <c r="K267" i="7"/>
  <c r="M267" i="7" s="1"/>
  <c r="L410" i="7"/>
  <c r="N410" i="7" s="1"/>
  <c r="L428" i="7"/>
  <c r="N428" i="7" s="1"/>
  <c r="K269" i="7"/>
  <c r="M269" i="7" s="1"/>
  <c r="L42" i="7"/>
  <c r="N42" i="7" s="1"/>
  <c r="K226" i="7"/>
  <c r="M226" i="7" s="1"/>
  <c r="K98" i="7"/>
  <c r="M98" i="7" s="1"/>
  <c r="K425" i="7"/>
  <c r="M425" i="7" s="1"/>
  <c r="K129" i="7"/>
  <c r="M129" i="7" s="1"/>
  <c r="L122" i="7"/>
  <c r="N122" i="7" s="1"/>
  <c r="K21" i="7"/>
  <c r="M21" i="7" s="1"/>
  <c r="K245" i="7"/>
  <c r="M245" i="7" s="1"/>
  <c r="K111" i="7"/>
  <c r="M111" i="7" s="1"/>
  <c r="K199" i="7"/>
  <c r="M199" i="7" s="1"/>
  <c r="L61" i="7"/>
  <c r="N61" i="7" s="1"/>
  <c r="L229" i="7"/>
  <c r="N229" i="7" s="1"/>
  <c r="K446" i="7"/>
  <c r="M446" i="7" s="1"/>
  <c r="L321" i="7"/>
  <c r="N321" i="7" s="1"/>
  <c r="L282" i="7"/>
  <c r="N282" i="7" s="1"/>
  <c r="L381" i="7"/>
  <c r="N381" i="7" s="1"/>
  <c r="K214" i="7"/>
  <c r="M214" i="7" s="1"/>
  <c r="L195" i="7"/>
  <c r="N195" i="7" s="1"/>
  <c r="L415" i="7"/>
  <c r="N415" i="7" s="1"/>
  <c r="L288" i="7"/>
  <c r="N288" i="7" s="1"/>
  <c r="L355" i="7"/>
  <c r="N355" i="7" s="1"/>
  <c r="L93" i="7"/>
  <c r="N93" i="7" s="1"/>
  <c r="K408" i="7"/>
  <c r="M408" i="7" s="1"/>
  <c r="K246" i="7"/>
  <c r="M246" i="7" s="1"/>
  <c r="K384" i="7"/>
  <c r="M384" i="7" s="1"/>
  <c r="L450" i="7"/>
  <c r="N450" i="7" s="1"/>
  <c r="K368" i="7"/>
  <c r="M368" i="7" s="1"/>
  <c r="K151" i="7"/>
  <c r="M151" i="7" s="1"/>
  <c r="L155" i="7"/>
  <c r="N155" i="7" s="1"/>
  <c r="K443" i="7"/>
  <c r="M443" i="7" s="1"/>
  <c r="L431" i="7"/>
  <c r="N431" i="7" s="1"/>
  <c r="K79" i="7"/>
  <c r="M79" i="7" s="1"/>
  <c r="K159" i="7"/>
  <c r="M159" i="7" s="1"/>
  <c r="L314" i="7"/>
  <c r="N314" i="7" s="1"/>
  <c r="K28" i="7"/>
  <c r="M28" i="7" s="1"/>
  <c r="K44" i="7"/>
  <c r="M44" i="7" s="1"/>
  <c r="L35" i="7"/>
  <c r="N35" i="7" s="1"/>
  <c r="K202" i="7"/>
  <c r="M202" i="7" s="1"/>
  <c r="L109" i="7"/>
  <c r="N109" i="7" s="1"/>
  <c r="L202" i="7"/>
  <c r="N202" i="7" s="1"/>
  <c r="L448" i="7"/>
  <c r="N448" i="7" s="1"/>
  <c r="K435" i="7"/>
  <c r="M435" i="7" s="1"/>
  <c r="K72" i="7"/>
  <c r="M72" i="7" s="1"/>
  <c r="K140" i="7"/>
  <c r="M140" i="7" s="1"/>
  <c r="L39" i="7"/>
  <c r="N39" i="7" s="1"/>
  <c r="L97" i="7"/>
  <c r="N97" i="7" s="1"/>
  <c r="K190" i="7"/>
  <c r="M190" i="7" s="1"/>
  <c r="K153" i="7"/>
  <c r="M153" i="7" s="1"/>
  <c r="L313" i="7"/>
  <c r="N313" i="7" s="1"/>
  <c r="K145" i="7"/>
  <c r="M145" i="7" s="1"/>
  <c r="L84" i="7"/>
  <c r="N84" i="7" s="1"/>
  <c r="L82" i="7"/>
  <c r="N82" i="7" s="1"/>
  <c r="K35" i="7"/>
  <c r="M35" i="7" s="1"/>
  <c r="K305" i="7"/>
  <c r="M305" i="7" s="1"/>
  <c r="K380" i="7"/>
  <c r="M380" i="7" s="1"/>
  <c r="K217" i="7"/>
  <c r="M217" i="7" s="1"/>
  <c r="L96" i="7"/>
  <c r="N96" i="7" s="1"/>
  <c r="L95" i="7"/>
  <c r="N95" i="7" s="1"/>
  <c r="L345" i="7"/>
  <c r="N345" i="7" s="1"/>
  <c r="K118" i="7"/>
  <c r="M118" i="7" s="1"/>
  <c r="K236" i="7"/>
  <c r="M236" i="7" s="1"/>
  <c r="K102" i="7"/>
  <c r="M102" i="7" s="1"/>
  <c r="L94" i="7"/>
  <c r="N94" i="7" s="1"/>
  <c r="K361" i="7"/>
  <c r="M361" i="7" s="1"/>
  <c r="K89" i="7"/>
  <c r="M89" i="7" s="1"/>
  <c r="K441" i="7"/>
  <c r="M441" i="7" s="1"/>
  <c r="K462" i="7"/>
  <c r="M462" i="7" s="1"/>
  <c r="L328" i="7"/>
  <c r="N328" i="7" s="1"/>
  <c r="K331" i="7"/>
  <c r="M331" i="7" s="1"/>
  <c r="K270" i="7"/>
  <c r="M270" i="7" s="1"/>
  <c r="K445" i="7"/>
  <c r="M445" i="7" s="1"/>
  <c r="K399" i="7"/>
  <c r="M399" i="7" s="1"/>
  <c r="K335" i="7"/>
  <c r="M335" i="7" s="1"/>
  <c r="K337" i="7"/>
  <c r="M337" i="7" s="1"/>
  <c r="L302" i="7"/>
  <c r="N302" i="7" s="1"/>
  <c r="K373" i="7"/>
  <c r="M373" i="7" s="1"/>
  <c r="K109" i="7"/>
  <c r="M109" i="7" s="1"/>
  <c r="L130" i="7"/>
  <c r="N130" i="7" s="1"/>
  <c r="K279" i="7"/>
  <c r="M279" i="7" s="1"/>
  <c r="L77" i="7"/>
  <c r="N77" i="7" s="1"/>
  <c r="K191" i="7"/>
  <c r="M191" i="7" s="1"/>
  <c r="L425" i="7"/>
  <c r="N425" i="7" s="1"/>
  <c r="K398" i="7"/>
  <c r="M398" i="7" s="1"/>
  <c r="K328" i="7"/>
  <c r="M328" i="7" s="1"/>
  <c r="K363" i="7"/>
  <c r="M363" i="7" s="1"/>
  <c r="K239" i="7"/>
  <c r="M239" i="7" s="1"/>
  <c r="L224" i="7"/>
  <c r="N224" i="7" s="1"/>
  <c r="L117" i="7"/>
  <c r="N117" i="7" s="1"/>
  <c r="K114" i="7"/>
  <c r="M114" i="7" s="1"/>
  <c r="K134" i="7"/>
  <c r="M134" i="7" s="1"/>
  <c r="K99" i="7"/>
  <c r="M99" i="7" s="1"/>
  <c r="K332" i="7"/>
  <c r="M332" i="7" s="1"/>
  <c r="K211" i="7"/>
  <c r="M211" i="7" s="1"/>
  <c r="L429" i="7"/>
  <c r="N429" i="7" s="1"/>
  <c r="L274" i="7"/>
  <c r="N274" i="7" s="1"/>
  <c r="L408" i="7"/>
  <c r="N408" i="7" s="1"/>
  <c r="K133" i="7"/>
  <c r="M133" i="7" s="1"/>
  <c r="K461" i="7"/>
  <c r="M461" i="7" s="1"/>
  <c r="K170" i="7"/>
  <c r="M170" i="7" s="1"/>
  <c r="K320" i="7"/>
  <c r="M320" i="7" s="1"/>
  <c r="K61" i="7"/>
  <c r="M61" i="7" s="1"/>
  <c r="K212" i="7"/>
  <c r="M212" i="7" s="1"/>
  <c r="K64" i="7"/>
  <c r="M64" i="7" s="1"/>
  <c r="K288" i="7"/>
  <c r="M288" i="7" s="1"/>
  <c r="L363" i="7"/>
  <c r="N363" i="7" s="1"/>
  <c r="K130" i="7"/>
  <c r="M130" i="7" s="1"/>
  <c r="K392" i="7"/>
  <c r="M392" i="7" s="1"/>
  <c r="K369" i="7"/>
  <c r="M369" i="7" s="1"/>
  <c r="L209" i="7"/>
  <c r="N209" i="7" s="1"/>
  <c r="L353" i="7"/>
  <c r="N353" i="7" s="1"/>
  <c r="K352" i="7"/>
  <c r="M352" i="7" s="1"/>
  <c r="L325" i="7"/>
  <c r="N325" i="7" s="1"/>
  <c r="K440" i="7"/>
  <c r="M440" i="7" s="1"/>
  <c r="K378" i="7"/>
  <c r="M378" i="7" s="1"/>
  <c r="K33" i="7"/>
  <c r="M33" i="7" s="1"/>
  <c r="L108" i="7"/>
  <c r="N108" i="7" s="1"/>
  <c r="K83" i="7"/>
  <c r="M83" i="7" s="1"/>
  <c r="L34" i="7"/>
  <c r="N34" i="7" s="1"/>
  <c r="K298" i="7"/>
  <c r="M298" i="7" s="1"/>
  <c r="L319" i="7"/>
  <c r="N319" i="7" s="1"/>
  <c r="K467" i="7"/>
  <c r="M467" i="7" s="1"/>
  <c r="K286" i="7"/>
  <c r="M286" i="7" s="1"/>
  <c r="L251" i="7"/>
  <c r="N251" i="7" s="1"/>
  <c r="L449" i="7"/>
  <c r="N449" i="7" s="1"/>
  <c r="L346" i="7"/>
  <c r="N346" i="7" s="1"/>
  <c r="L217" i="7"/>
  <c r="N217" i="7" s="1"/>
  <c r="L185" i="7"/>
  <c r="N185" i="7" s="1"/>
  <c r="K179" i="7"/>
  <c r="M179" i="7" s="1"/>
  <c r="K312" i="7"/>
  <c r="M312" i="7" s="1"/>
  <c r="K410" i="7"/>
  <c r="M410" i="7" s="1"/>
  <c r="K252" i="7"/>
  <c r="M252" i="7" s="1"/>
  <c r="L67" i="7"/>
  <c r="N67" i="7" s="1"/>
  <c r="K201" i="7"/>
  <c r="M201" i="7" s="1"/>
  <c r="K75" i="7"/>
  <c r="M75" i="7" s="1"/>
  <c r="L394" i="7"/>
  <c r="N394" i="7" s="1"/>
  <c r="K148" i="7"/>
  <c r="M148" i="7" s="1"/>
  <c r="K396" i="7"/>
  <c r="M396" i="7" s="1"/>
  <c r="L421" i="7"/>
  <c r="N421" i="7" s="1"/>
  <c r="L390" i="7"/>
  <c r="N390" i="7" s="1"/>
  <c r="L453" i="7"/>
  <c r="N453" i="7" s="1"/>
  <c r="L276" i="7"/>
  <c r="N276" i="7" s="1"/>
  <c r="K126" i="7"/>
  <c r="M126" i="7" s="1"/>
  <c r="K409" i="7"/>
  <c r="M409" i="7" s="1"/>
  <c r="L160" i="7"/>
  <c r="N160" i="7" s="1"/>
  <c r="K261" i="7"/>
  <c r="M261" i="7" s="1"/>
  <c r="L432" i="7"/>
  <c r="N432" i="7" s="1"/>
  <c r="K41" i="7"/>
  <c r="M41" i="7" s="1"/>
  <c r="K287" i="7"/>
  <c r="M287" i="7" s="1"/>
  <c r="K156" i="7"/>
  <c r="M156" i="7" s="1"/>
  <c r="L54" i="7"/>
  <c r="N54" i="7" s="1"/>
  <c r="K88" i="7"/>
  <c r="M88" i="7" s="1"/>
  <c r="L376" i="7"/>
  <c r="N376" i="7" s="1"/>
  <c r="K59" i="7"/>
  <c r="M59" i="7" s="1"/>
  <c r="K54" i="7"/>
  <c r="M54" i="7" s="1"/>
  <c r="K336" i="7"/>
  <c r="M336" i="7" s="1"/>
  <c r="K117" i="7"/>
  <c r="M117" i="7" s="1"/>
  <c r="K254" i="7"/>
  <c r="M254" i="7" s="1"/>
  <c r="L387" i="7"/>
  <c r="N387" i="7" s="1"/>
  <c r="L396" i="7"/>
  <c r="N396" i="7" s="1"/>
  <c r="K243" i="7"/>
  <c r="M243" i="7" s="1"/>
  <c r="L462" i="7"/>
  <c r="N462" i="7" s="1"/>
  <c r="K313" i="7"/>
  <c r="M313" i="7" s="1"/>
  <c r="K244" i="7"/>
  <c r="M244" i="7" s="1"/>
  <c r="K47" i="7"/>
  <c r="M47" i="7" s="1"/>
  <c r="L286" i="7"/>
  <c r="N286" i="7" s="1"/>
  <c r="K391" i="7"/>
  <c r="M391" i="7" s="1"/>
  <c r="L68" i="7"/>
  <c r="N68" i="7" s="1"/>
  <c r="L90" i="7"/>
  <c r="N90" i="7" s="1"/>
  <c r="K249" i="7"/>
  <c r="M249" i="7" s="1"/>
  <c r="L233" i="7"/>
  <c r="N233" i="7" s="1"/>
  <c r="K412" i="7"/>
  <c r="M412" i="7" s="1"/>
  <c r="K344" i="7"/>
  <c r="M344" i="7" s="1"/>
  <c r="L48" i="7"/>
  <c r="N48" i="7" s="1"/>
  <c r="K139" i="7"/>
  <c r="M139" i="7" s="1"/>
  <c r="K314" i="7"/>
  <c r="M314" i="7" s="1"/>
  <c r="K334" i="7"/>
  <c r="M334" i="7" s="1"/>
  <c r="K52" i="7"/>
  <c r="M52" i="7" s="1"/>
  <c r="L434" i="7"/>
  <c r="N434" i="7" s="1"/>
  <c r="K375" i="7"/>
  <c r="M375" i="7" s="1"/>
  <c r="K266" i="7"/>
  <c r="M266" i="7" s="1"/>
  <c r="K404" i="7"/>
  <c r="M404" i="7" s="1"/>
  <c r="L348" i="7"/>
  <c r="N348" i="7" s="1"/>
  <c r="K240" i="7"/>
  <c r="M240" i="7" s="1"/>
  <c r="L386" i="7"/>
  <c r="N386" i="7" s="1"/>
  <c r="K220" i="7"/>
  <c r="M220" i="7" s="1"/>
  <c r="L407" i="7"/>
  <c r="N407" i="7" s="1"/>
  <c r="K97" i="7"/>
  <c r="M97" i="7" s="1"/>
  <c r="K208" i="7"/>
  <c r="M208" i="7" s="1"/>
  <c r="L352" i="7"/>
  <c r="N352" i="7" s="1"/>
  <c r="K242" i="7"/>
  <c r="M242" i="7" s="1"/>
  <c r="K422" i="7"/>
  <c r="M422" i="7" s="1"/>
  <c r="L398" i="7"/>
  <c r="N398" i="7" s="1"/>
  <c r="K301" i="7"/>
  <c r="M301" i="7" s="1"/>
  <c r="K183" i="7"/>
  <c r="M183" i="7" s="1"/>
  <c r="L73" i="7"/>
  <c r="N73" i="7" s="1"/>
  <c r="K155" i="7"/>
  <c r="M155" i="7" s="1"/>
  <c r="K292" i="7"/>
  <c r="M292" i="7" s="1"/>
  <c r="K377" i="7"/>
  <c r="M377" i="7" s="1"/>
  <c r="L114" i="7"/>
  <c r="N114" i="7" s="1"/>
  <c r="K168" i="7"/>
  <c r="M168" i="7" s="1"/>
  <c r="L231" i="7"/>
  <c r="N231" i="7" s="1"/>
  <c r="K196" i="7"/>
  <c r="M196" i="7" s="1"/>
  <c r="K388" i="7"/>
  <c r="M388" i="7" s="1"/>
  <c r="L273" i="7"/>
  <c r="N273" i="7" s="1"/>
  <c r="L150" i="7"/>
  <c r="N150" i="7" s="1"/>
  <c r="K206" i="7"/>
  <c r="M206" i="7" s="1"/>
  <c r="K210" i="7"/>
  <c r="M210" i="7" s="1"/>
  <c r="K247" i="7"/>
  <c r="M247" i="7" s="1"/>
  <c r="L464" i="7"/>
  <c r="N464" i="7" s="1"/>
  <c r="L255" i="7"/>
  <c r="N255" i="7" s="1"/>
  <c r="L172" i="7"/>
  <c r="N172" i="7" s="1"/>
  <c r="L191" i="7"/>
  <c r="N191" i="7" s="1"/>
  <c r="K289" i="7"/>
  <c r="M289" i="7" s="1"/>
  <c r="L173" i="7"/>
  <c r="N173" i="7" s="1"/>
  <c r="K447" i="7"/>
  <c r="M447" i="7" s="1"/>
  <c r="K333" i="7"/>
  <c r="M333" i="7" s="1"/>
  <c r="K164" i="7"/>
  <c r="M164" i="7" s="1"/>
  <c r="R21" i="7"/>
  <c r="V21" i="7" s="1"/>
  <c r="K250" i="7"/>
  <c r="M250" i="7" s="1"/>
  <c r="K77" i="7"/>
  <c r="M77" i="7" s="1"/>
  <c r="K56" i="7"/>
  <c r="M56" i="7" s="1"/>
  <c r="L347" i="7"/>
  <c r="N347" i="7" s="1"/>
  <c r="L201" i="7"/>
  <c r="N201" i="7" s="1"/>
  <c r="L47" i="7"/>
  <c r="N47" i="7" s="1"/>
  <c r="L27" i="7"/>
  <c r="N27" i="7" s="1"/>
  <c r="K187" i="7"/>
  <c r="M187" i="7" s="1"/>
  <c r="K264" i="7"/>
  <c r="M264" i="7" s="1"/>
  <c r="L358" i="7"/>
  <c r="N358" i="7" s="1"/>
  <c r="K225" i="7"/>
  <c r="M225" i="7" s="1"/>
  <c r="K43" i="7"/>
  <c r="M43" i="7" s="1"/>
  <c r="K152" i="7"/>
  <c r="M152" i="7" s="1"/>
  <c r="L156" i="7"/>
  <c r="N156" i="7" s="1"/>
  <c r="K397" i="7"/>
  <c r="M397" i="7" s="1"/>
  <c r="K268" i="7"/>
  <c r="M268" i="7" s="1"/>
  <c r="K362" i="7"/>
  <c r="M362" i="7" s="1"/>
  <c r="L56" i="7"/>
  <c r="N56" i="7" s="1"/>
  <c r="L277" i="7"/>
  <c r="N277" i="7" s="1"/>
  <c r="K63" i="7"/>
  <c r="M63" i="7" s="1"/>
  <c r="K300" i="7"/>
  <c r="M300" i="7" s="1"/>
  <c r="L392" i="7"/>
  <c r="N392" i="7" s="1"/>
  <c r="K424" i="7"/>
  <c r="M424" i="7" s="1"/>
  <c r="K402" i="7"/>
  <c r="M402" i="7" s="1"/>
  <c r="L333" i="7"/>
  <c r="N333" i="7" s="1"/>
  <c r="L260" i="7"/>
  <c r="N260" i="7" s="1"/>
  <c r="L126" i="7"/>
  <c r="N126" i="7" s="1"/>
  <c r="K142" i="7"/>
  <c r="M142" i="7" s="1"/>
  <c r="K329" i="7"/>
  <c r="M329" i="7" s="1"/>
  <c r="K39" i="7"/>
  <c r="M39" i="7" s="1"/>
  <c r="L230" i="7"/>
  <c r="N230" i="7" s="1"/>
  <c r="K66" i="7"/>
  <c r="M66" i="7" s="1"/>
  <c r="L170" i="7"/>
  <c r="N170" i="7" s="1"/>
  <c r="L263" i="7"/>
  <c r="N263" i="7" s="1"/>
  <c r="L411" i="7"/>
  <c r="N411" i="7" s="1"/>
  <c r="L420" i="7"/>
  <c r="N420" i="7" s="1"/>
  <c r="L29" i="7"/>
  <c r="N29" i="7" s="1"/>
  <c r="K393" i="7"/>
  <c r="M393" i="7" s="1"/>
  <c r="L268" i="7"/>
  <c r="N268" i="7" s="1"/>
  <c r="L281" i="7"/>
  <c r="N281" i="7" s="1"/>
  <c r="K124" i="7"/>
  <c r="M124" i="7" s="1"/>
  <c r="L46" i="7"/>
  <c r="N46" i="7" s="1"/>
  <c r="L129" i="7"/>
  <c r="N129" i="7" s="1"/>
  <c r="K274" i="7"/>
  <c r="M274" i="7" s="1"/>
  <c r="L200" i="7"/>
  <c r="N200" i="7" s="1"/>
  <c r="K255" i="7"/>
  <c r="M255" i="7" s="1"/>
  <c r="L439" i="7"/>
  <c r="N439" i="7" s="1"/>
  <c r="K147" i="7"/>
  <c r="M147" i="7" s="1"/>
  <c r="K37" i="7"/>
  <c r="M37" i="7" s="1"/>
  <c r="L337" i="7"/>
  <c r="N337" i="7" s="1"/>
  <c r="L219" i="7"/>
  <c r="N219" i="7" s="1"/>
  <c r="L412" i="7"/>
  <c r="N412" i="7" s="1"/>
  <c r="L212" i="7"/>
  <c r="N212" i="7" s="1"/>
  <c r="K371" i="7"/>
  <c r="M371" i="7" s="1"/>
  <c r="K277" i="7"/>
  <c r="M277" i="7" s="1"/>
  <c r="K311" i="7"/>
  <c r="M311" i="7" s="1"/>
  <c r="L43" i="7"/>
  <c r="N43" i="7" s="1"/>
  <c r="K94" i="7"/>
  <c r="M94" i="7" s="1"/>
  <c r="L88" i="7"/>
  <c r="N88" i="7" s="1"/>
  <c r="K456" i="7"/>
  <c r="M456" i="7" s="1"/>
  <c r="L208" i="7"/>
  <c r="N208" i="7" s="1"/>
  <c r="L368" i="7"/>
  <c r="N368" i="7" s="1"/>
  <c r="K22" i="7"/>
  <c r="M22" i="7" s="1"/>
  <c r="L143" i="7"/>
  <c r="N143" i="7" s="1"/>
  <c r="L280" i="7"/>
  <c r="N280" i="7" s="1"/>
  <c r="L262" i="7"/>
  <c r="N262" i="7" s="1"/>
  <c r="L451" i="7"/>
  <c r="N451" i="7" s="1"/>
  <c r="L261" i="7"/>
  <c r="N261" i="7" s="1"/>
  <c r="K186" i="7"/>
  <c r="M186" i="7" s="1"/>
  <c r="K360" i="7"/>
  <c r="M360" i="7" s="1"/>
  <c r="L184" i="7"/>
  <c r="N184" i="7" s="1"/>
  <c r="K387" i="7"/>
  <c r="M387" i="7" s="1"/>
  <c r="K141" i="7"/>
  <c r="M141" i="7" s="1"/>
  <c r="K318" i="7"/>
  <c r="M318" i="7" s="1"/>
  <c r="K46" i="7"/>
  <c r="M46" i="7" s="1"/>
  <c r="L64" i="7"/>
  <c r="N64" i="7" s="1"/>
  <c r="L292" i="7"/>
  <c r="N292" i="7" s="1"/>
  <c r="K251" i="7"/>
  <c r="M251" i="7" s="1"/>
  <c r="L327" i="7"/>
  <c r="N327" i="7" s="1"/>
  <c r="L83" i="7"/>
  <c r="N83" i="7" s="1"/>
  <c r="L322" i="7"/>
  <c r="N322" i="7" s="1"/>
  <c r="L70" i="7"/>
  <c r="N70" i="7" s="1"/>
  <c r="L66" i="7"/>
  <c r="N66" i="7" s="1"/>
  <c r="L135" i="7"/>
  <c r="N135" i="7" s="1"/>
  <c r="L199" i="7"/>
  <c r="N199" i="7" s="1"/>
  <c r="K413" i="7"/>
  <c r="M413" i="7" s="1"/>
  <c r="K184" i="7"/>
  <c r="M184" i="7" s="1"/>
  <c r="K112" i="7"/>
  <c r="M112" i="7" s="1"/>
  <c r="K248" i="7"/>
  <c r="M248" i="7" s="1"/>
  <c r="L194" i="7"/>
  <c r="N194" i="7" s="1"/>
  <c r="K113" i="7"/>
  <c r="M113" i="7" s="1"/>
  <c r="L223" i="7"/>
  <c r="N223" i="7" s="1"/>
  <c r="K49" i="7"/>
  <c r="M49" i="7" s="1"/>
  <c r="L243" i="7"/>
  <c r="N243" i="7" s="1"/>
  <c r="L303" i="7"/>
  <c r="N303" i="7" s="1"/>
  <c r="L89" i="7"/>
  <c r="N89" i="7" s="1"/>
  <c r="K317" i="7"/>
  <c r="M317" i="7" s="1"/>
  <c r="L399" i="7"/>
  <c r="N399" i="7" s="1"/>
  <c r="K330" i="7"/>
  <c r="M330" i="7" s="1"/>
  <c r="L55" i="7"/>
  <c r="N55" i="7" s="1"/>
  <c r="L309" i="7"/>
  <c r="N309" i="7" s="1"/>
  <c r="K233" i="7"/>
  <c r="M233" i="7" s="1"/>
  <c r="L44" i="7"/>
  <c r="N44" i="7" s="1"/>
  <c r="L58" i="7"/>
  <c r="N58" i="7" s="1"/>
  <c r="L206" i="7"/>
  <c r="N206" i="7" s="1"/>
  <c r="K25" i="7"/>
  <c r="M25" i="7" s="1"/>
  <c r="L154" i="7"/>
  <c r="N154" i="7" s="1"/>
  <c r="L186" i="7"/>
  <c r="N186" i="7" s="1"/>
  <c r="L458" i="7"/>
  <c r="N458" i="7" s="1"/>
  <c r="L461" i="7"/>
  <c r="N461" i="7" s="1"/>
  <c r="L287" i="7"/>
  <c r="N287" i="7" s="1"/>
  <c r="K34" i="7"/>
  <c r="M34" i="7" s="1"/>
  <c r="L414" i="7"/>
  <c r="N414" i="7" s="1"/>
  <c r="L323" i="7"/>
  <c r="N323" i="7" s="1"/>
  <c r="L65" i="7"/>
  <c r="N65" i="7" s="1"/>
  <c r="L181" i="7"/>
  <c r="N181" i="7" s="1"/>
  <c r="L359" i="7"/>
  <c r="N359" i="7" s="1"/>
  <c r="K259" i="7"/>
  <c r="M259" i="7" s="1"/>
  <c r="K215" i="7"/>
  <c r="M215" i="7" s="1"/>
  <c r="K167" i="7"/>
  <c r="M167" i="7" s="1"/>
  <c r="L379" i="7"/>
  <c r="N379" i="7" s="1"/>
  <c r="K428" i="7"/>
  <c r="M428" i="7" s="1"/>
  <c r="O11" i="7"/>
  <c r="O12" i="7" s="1"/>
  <c r="L107" i="7"/>
  <c r="N107" i="7" s="1"/>
  <c r="K265" i="7"/>
  <c r="M265" i="7" s="1"/>
  <c r="K323" i="7"/>
  <c r="M323" i="7" s="1"/>
  <c r="K325" i="7"/>
  <c r="M325" i="7" s="1"/>
  <c r="K357" i="7"/>
  <c r="M357" i="7" s="1"/>
  <c r="L198" i="7"/>
  <c r="N198" i="7" s="1"/>
  <c r="K450" i="7"/>
  <c r="M450" i="7" s="1"/>
  <c r="L423" i="7"/>
  <c r="N423" i="7" s="1"/>
  <c r="L357" i="7"/>
  <c r="N357" i="7" s="1"/>
  <c r="L336" i="7"/>
  <c r="N336" i="7" s="1"/>
  <c r="K96" i="7"/>
  <c r="M96" i="7" s="1"/>
  <c r="K166" i="7"/>
  <c r="M166" i="7" s="1"/>
  <c r="K411" i="7"/>
  <c r="M411" i="7" s="1"/>
  <c r="L284" i="7"/>
  <c r="N284" i="7" s="1"/>
  <c r="K80" i="7"/>
  <c r="M80" i="7" s="1"/>
  <c r="L459" i="7"/>
  <c r="N459" i="7" s="1"/>
  <c r="K198" i="7"/>
  <c r="M198" i="7" s="1"/>
  <c r="L32" i="7"/>
  <c r="N32" i="7" s="1"/>
  <c r="L52" i="7"/>
  <c r="N52" i="7" s="1"/>
  <c r="L469" i="7"/>
  <c r="N469" i="7" s="1"/>
  <c r="L446" i="7"/>
  <c r="N446" i="7" s="1"/>
  <c r="K365" i="7"/>
  <c r="M365" i="7" s="1"/>
  <c r="K95" i="7"/>
  <c r="M95" i="7" s="1"/>
  <c r="K205" i="7"/>
  <c r="M205" i="7" s="1"/>
  <c r="L416" i="7"/>
  <c r="N416" i="7" s="1"/>
  <c r="K349" i="7"/>
  <c r="M349" i="7" s="1"/>
  <c r="K238" i="7"/>
  <c r="M238" i="7" s="1"/>
  <c r="K321" i="7"/>
  <c r="M321" i="7" s="1"/>
  <c r="K84" i="7"/>
  <c r="M84" i="7" s="1"/>
  <c r="K307" i="7"/>
  <c r="M307" i="7" s="1"/>
  <c r="L137" i="7"/>
  <c r="N137" i="7" s="1"/>
  <c r="L38" i="7"/>
  <c r="N38" i="7" s="1"/>
  <c r="L442" i="7"/>
  <c r="N442" i="7" s="1"/>
  <c r="K379" i="7"/>
  <c r="M379" i="7" s="1"/>
  <c r="L63" i="7"/>
  <c r="N63" i="7" s="1"/>
  <c r="L422" i="7"/>
  <c r="N422" i="7" s="1"/>
  <c r="L299" i="7"/>
  <c r="N299" i="7" s="1"/>
  <c r="L232" i="7"/>
  <c r="N232" i="7" s="1"/>
  <c r="L180" i="7"/>
  <c r="N180" i="7" s="1"/>
  <c r="K345" i="7"/>
  <c r="M345" i="7" s="1"/>
  <c r="K189" i="7"/>
  <c r="M189" i="7" s="1"/>
  <c r="K348" i="7"/>
  <c r="M348" i="7" s="1"/>
  <c r="K171" i="7"/>
  <c r="M171" i="7" s="1"/>
  <c r="K436" i="7"/>
  <c r="M436" i="7" s="1"/>
  <c r="L157" i="7"/>
  <c r="N157" i="7" s="1"/>
  <c r="L151" i="7"/>
  <c r="N151" i="7" s="1"/>
  <c r="L258" i="7"/>
  <c r="N258" i="7" s="1"/>
  <c r="L210" i="7"/>
  <c r="N210" i="7" s="1"/>
  <c r="L269" i="7"/>
  <c r="N269" i="7" s="1"/>
  <c r="K455" i="7"/>
  <c r="M455" i="7" s="1"/>
  <c r="K119" i="7"/>
  <c r="M119" i="7" s="1"/>
  <c r="K53" i="7"/>
  <c r="M53" i="7" s="1"/>
  <c r="K135" i="7"/>
  <c r="M135" i="7" s="1"/>
  <c r="K453" i="7"/>
  <c r="M453" i="7" s="1"/>
  <c r="L391" i="7"/>
  <c r="N391" i="7" s="1"/>
  <c r="L329" i="7"/>
  <c r="N329" i="7" s="1"/>
  <c r="K433" i="7"/>
  <c r="M433" i="7" s="1"/>
  <c r="L222" i="7"/>
  <c r="N222" i="7" s="1"/>
  <c r="L247" i="7"/>
  <c r="N247" i="7" s="1"/>
  <c r="K263" i="7"/>
  <c r="M263" i="7" s="1"/>
  <c r="K175" i="7"/>
  <c r="M175" i="7" s="1"/>
  <c r="L272" i="7"/>
  <c r="N272" i="7" s="1"/>
  <c r="K452" i="7"/>
  <c r="M452" i="7" s="1"/>
  <c r="K358" i="7"/>
  <c r="M358" i="7" s="1"/>
  <c r="K262" i="7"/>
  <c r="M262" i="7" s="1"/>
  <c r="L158" i="7"/>
  <c r="N158" i="7" s="1"/>
  <c r="L234" i="7"/>
  <c r="N234" i="7" s="1"/>
  <c r="K356" i="7"/>
  <c r="M356" i="7" s="1"/>
  <c r="L134" i="7"/>
  <c r="N134" i="7" s="1"/>
  <c r="L253" i="7"/>
  <c r="N253" i="7" s="1"/>
  <c r="K432" i="7"/>
  <c r="M432" i="7" s="1"/>
  <c r="L465" i="7"/>
  <c r="N465" i="7" s="1"/>
  <c r="K426" i="7"/>
  <c r="M426" i="7" s="1"/>
  <c r="L380" i="7"/>
  <c r="N380" i="7" s="1"/>
  <c r="L221" i="7"/>
  <c r="N221" i="7" s="1"/>
  <c r="L454" i="7"/>
  <c r="N454" i="7" s="1"/>
  <c r="K177" i="7"/>
  <c r="M177" i="7" s="1"/>
  <c r="K20" i="7"/>
  <c r="M20" i="7" s="1"/>
  <c r="K406" i="7"/>
  <c r="M406" i="7" s="1"/>
  <c r="K442" i="7"/>
  <c r="M442" i="7" s="1"/>
  <c r="L241" i="7"/>
  <c r="N241" i="7" s="1"/>
  <c r="K100" i="7"/>
  <c r="M100" i="7" s="1"/>
  <c r="L338" i="7"/>
  <c r="N338" i="7" s="1"/>
  <c r="K465" i="7"/>
  <c r="M465" i="7" s="1"/>
  <c r="L62" i="7"/>
  <c r="N62" i="7" s="1"/>
  <c r="K454" i="7"/>
  <c r="M454" i="7" s="1"/>
  <c r="K284" i="7"/>
  <c r="M284" i="7" s="1"/>
  <c r="L146" i="7"/>
  <c r="N146" i="7" s="1"/>
  <c r="K58" i="7"/>
  <c r="M58" i="7" s="1"/>
  <c r="K290" i="7"/>
  <c r="M290" i="7" s="1"/>
  <c r="K257" i="7"/>
  <c r="M257" i="7" s="1"/>
  <c r="L383" i="7"/>
  <c r="N383" i="7" s="1"/>
  <c r="K76" i="7"/>
  <c r="M76" i="7" s="1"/>
  <c r="L452" i="7"/>
  <c r="N452" i="7" s="1"/>
  <c r="L445" i="7"/>
  <c r="N445" i="7" s="1"/>
  <c r="K138" i="7"/>
  <c r="M138" i="7" s="1"/>
  <c r="K85" i="7"/>
  <c r="M85" i="7" s="1"/>
  <c r="L145" i="7"/>
  <c r="N145" i="7" s="1"/>
  <c r="K383" i="7"/>
  <c r="M383" i="7" s="1"/>
  <c r="L99" i="7"/>
  <c r="N99" i="7" s="1"/>
  <c r="K229" i="7"/>
  <c r="M229" i="7" s="1"/>
  <c r="L317" i="7"/>
  <c r="N317" i="7" s="1"/>
  <c r="K108" i="7"/>
  <c r="M108" i="7" s="1"/>
  <c r="K68" i="7"/>
  <c r="M68" i="7" s="1"/>
  <c r="K405" i="7"/>
  <c r="M405" i="7" s="1"/>
  <c r="K271" i="7"/>
  <c r="M271" i="7" s="1"/>
  <c r="L341" i="7"/>
  <c r="N341" i="7" s="1"/>
  <c r="L360" i="7"/>
  <c r="N360" i="7" s="1"/>
  <c r="L271" i="7"/>
  <c r="N271" i="7" s="1"/>
  <c r="K230" i="7"/>
  <c r="M230" i="7" s="1"/>
  <c r="L57" i="7"/>
  <c r="N57" i="7" s="1"/>
  <c r="L279" i="7"/>
  <c r="N279" i="7" s="1"/>
  <c r="K342" i="7"/>
  <c r="M342" i="7" s="1"/>
  <c r="L40" i="7"/>
  <c r="N40" i="7" s="1"/>
  <c r="K299" i="7"/>
  <c r="M299" i="7" s="1"/>
  <c r="K291" i="7"/>
  <c r="M291" i="7" s="1"/>
  <c r="L182" i="7"/>
  <c r="N182" i="7" s="1"/>
  <c r="L256" i="7"/>
  <c r="N256" i="7" s="1"/>
  <c r="K91" i="7"/>
  <c r="M91" i="7" s="1"/>
  <c r="L22" i="7"/>
  <c r="N22" i="7" s="1"/>
  <c r="L141" i="7"/>
  <c r="N141" i="7" s="1"/>
  <c r="K276" i="7"/>
  <c r="M276" i="7" s="1"/>
  <c r="L106" i="7"/>
  <c r="N106" i="7" s="1"/>
  <c r="K87" i="7"/>
  <c r="M87" i="7" s="1"/>
  <c r="L36" i="7"/>
  <c r="N36" i="7" s="1"/>
  <c r="L238" i="7"/>
  <c r="N238" i="7" s="1"/>
  <c r="L349" i="7"/>
  <c r="N349" i="7" s="1"/>
  <c r="K401" i="7"/>
  <c r="M401" i="7" s="1"/>
  <c r="L285" i="7"/>
  <c r="N285" i="7" s="1"/>
  <c r="K125" i="7"/>
  <c r="M125" i="7" s="1"/>
  <c r="L295" i="7"/>
  <c r="N295" i="7" s="1"/>
  <c r="L374" i="7"/>
  <c r="N374" i="7" s="1"/>
  <c r="L444" i="7"/>
  <c r="N444" i="7" s="1"/>
  <c r="K50" i="7"/>
  <c r="M50" i="7" s="1"/>
  <c r="L166" i="7"/>
  <c r="N166" i="7" s="1"/>
  <c r="K394" i="7"/>
  <c r="M394" i="7" s="1"/>
  <c r="L278" i="7"/>
  <c r="N278" i="7" s="1"/>
  <c r="L326" i="7"/>
  <c r="N326" i="7" s="1"/>
  <c r="K346" i="7"/>
  <c r="M346" i="7" s="1"/>
  <c r="K282" i="7"/>
  <c r="M282" i="7" s="1"/>
  <c r="L174" i="7"/>
  <c r="N174" i="7" s="1"/>
  <c r="K162" i="7"/>
  <c r="M162" i="7" s="1"/>
  <c r="L304" i="7"/>
  <c r="N304" i="7" s="1"/>
  <c r="L72" i="7"/>
  <c r="N72" i="7" s="1"/>
  <c r="L371" i="7"/>
  <c r="N371" i="7" s="1"/>
  <c r="K65" i="7"/>
  <c r="M65" i="7" s="1"/>
  <c r="K24" i="7"/>
  <c r="M24" i="7" s="1"/>
  <c r="L118" i="7"/>
  <c r="N118" i="7" s="1"/>
  <c r="R19" i="7"/>
  <c r="K132" i="7"/>
  <c r="M132" i="7" s="1"/>
  <c r="K385" i="7"/>
  <c r="M385" i="7" s="1"/>
  <c r="L98" i="7"/>
  <c r="N98" i="7" s="1"/>
  <c r="K192" i="7"/>
  <c r="M192" i="7" s="1"/>
  <c r="L377" i="7"/>
  <c r="N377" i="7" s="1"/>
  <c r="K351" i="7"/>
  <c r="M351" i="7" s="1"/>
  <c r="L204" i="7"/>
  <c r="N204" i="7" s="1"/>
  <c r="K258" i="7"/>
  <c r="M258" i="7" s="1"/>
  <c r="K309" i="7"/>
  <c r="M309" i="7" s="1"/>
  <c r="K200" i="7"/>
  <c r="M200" i="7" s="1"/>
  <c r="L102" i="7"/>
  <c r="N102" i="7" s="1"/>
  <c r="L33" i="7"/>
  <c r="N33" i="7" s="1"/>
  <c r="K182" i="7"/>
  <c r="M182" i="7" s="1"/>
  <c r="K92" i="7"/>
  <c r="M92" i="7" s="1"/>
  <c r="K327" i="7"/>
  <c r="M327" i="7" s="1"/>
  <c r="L78" i="7"/>
  <c r="N78" i="7" s="1"/>
  <c r="K136" i="7"/>
  <c r="M136" i="7" s="1"/>
  <c r="L466" i="7"/>
  <c r="N466" i="7" s="1"/>
  <c r="L59" i="7"/>
  <c r="N59" i="7" s="1"/>
  <c r="K82" i="7"/>
  <c r="M82" i="7" s="1"/>
  <c r="L227" i="7"/>
  <c r="N227" i="7" s="1"/>
  <c r="L388" i="7"/>
  <c r="N388" i="7" s="1"/>
  <c r="L153" i="7"/>
  <c r="N153" i="7" s="1"/>
  <c r="K173" i="7"/>
  <c r="M173" i="7" s="1"/>
  <c r="L441" i="7"/>
  <c r="N441" i="7" s="1"/>
  <c r="K105" i="7"/>
  <c r="M105" i="7" s="1"/>
  <c r="K194" i="7"/>
  <c r="M194" i="7" s="1"/>
  <c r="K421" i="7"/>
  <c r="M421" i="7" s="1"/>
  <c r="L105" i="7"/>
  <c r="N105" i="7" s="1"/>
  <c r="L127" i="7"/>
  <c r="N127" i="7" s="1"/>
  <c r="K341" i="7"/>
  <c r="M341" i="7" s="1"/>
  <c r="L467" i="7"/>
  <c r="N467" i="7" s="1"/>
  <c r="K209" i="7"/>
  <c r="M209" i="7" s="1"/>
  <c r="L362" i="7"/>
  <c r="N362" i="7" s="1"/>
  <c r="L403" i="7"/>
  <c r="N403" i="7" s="1"/>
  <c r="L159" i="7"/>
  <c r="N159" i="7" s="1"/>
  <c r="L23" i="7"/>
  <c r="N23" i="7" s="1"/>
  <c r="L215" i="7"/>
  <c r="N215" i="7" s="1"/>
  <c r="L74" i="7"/>
  <c r="N74" i="7" s="1"/>
  <c r="K444" i="7"/>
  <c r="M444" i="7" s="1"/>
  <c r="L307" i="7"/>
  <c r="N307" i="7" s="1"/>
  <c r="L189" i="7"/>
  <c r="N189" i="7" s="1"/>
  <c r="K389" i="7"/>
  <c r="M389" i="7" s="1"/>
  <c r="K295" i="7"/>
  <c r="M295" i="7" s="1"/>
  <c r="K457" i="7"/>
  <c r="M457" i="7" s="1"/>
  <c r="K458" i="7"/>
  <c r="M458" i="7" s="1"/>
  <c r="L298" i="7"/>
  <c r="N298" i="7" s="1"/>
  <c r="L291" i="7"/>
  <c r="N291" i="7" s="1"/>
  <c r="K120" i="7"/>
  <c r="M120" i="7" s="1"/>
  <c r="K55" i="7"/>
  <c r="M55" i="7" s="1"/>
  <c r="L245" i="7"/>
  <c r="N245" i="7" s="1"/>
  <c r="K418" i="7"/>
  <c r="M418" i="7" s="1"/>
  <c r="L176" i="7"/>
  <c r="N176" i="7" s="1"/>
  <c r="L111" i="7"/>
  <c r="N111" i="7" s="1"/>
  <c r="K376" i="7"/>
  <c r="M376" i="7" s="1"/>
  <c r="L318" i="7"/>
  <c r="N318" i="7" s="1"/>
  <c r="L41" i="7"/>
  <c r="N41" i="7" s="1"/>
  <c r="L330" i="7"/>
  <c r="N330" i="7" s="1"/>
  <c r="L316" i="7"/>
  <c r="N316" i="7" s="1"/>
  <c r="L361" i="7"/>
  <c r="N361" i="7" s="1"/>
  <c r="K38" i="7"/>
  <c r="M38" i="7" s="1"/>
  <c r="L404" i="7"/>
  <c r="N404" i="7" s="1"/>
  <c r="L26" i="7"/>
  <c r="N26" i="7" s="1"/>
  <c r="K381" i="7"/>
  <c r="M381" i="7" s="1"/>
  <c r="L21" i="7"/>
  <c r="N21" i="7" s="1"/>
  <c r="K417" i="7"/>
  <c r="M417" i="7" s="1"/>
  <c r="K116" i="7"/>
  <c r="M116" i="7" s="1"/>
  <c r="L385" i="7"/>
  <c r="N385" i="7" s="1"/>
  <c r="L220" i="7"/>
  <c r="N220" i="7" s="1"/>
  <c r="K302" i="7"/>
  <c r="M302" i="7" s="1"/>
  <c r="K437" i="7"/>
  <c r="M437" i="7" s="1"/>
  <c r="L354" i="7"/>
  <c r="N354" i="7" s="1"/>
  <c r="L264" i="7"/>
  <c r="N264" i="7" s="1"/>
  <c r="L138" i="7"/>
  <c r="N138" i="7" s="1"/>
  <c r="L393" i="7"/>
  <c r="N393" i="7" s="1"/>
  <c r="K315" i="7"/>
  <c r="M315" i="7" s="1"/>
  <c r="K73" i="7"/>
  <c r="M73" i="7" s="1"/>
  <c r="L51" i="7"/>
  <c r="N51" i="7" s="1"/>
  <c r="K90" i="7"/>
  <c r="M90" i="7" s="1"/>
  <c r="K19" i="7"/>
  <c r="M19" i="7" s="1"/>
  <c r="K340" i="7"/>
  <c r="M340" i="7" s="1"/>
  <c r="K260" i="7"/>
  <c r="M260" i="7" s="1"/>
  <c r="K423" i="7"/>
  <c r="M423" i="7" s="1"/>
  <c r="P19" i="7" l="1"/>
  <c r="K11" i="8"/>
  <c r="I105" i="8" s="1"/>
  <c r="L105" i="8" s="1"/>
  <c r="N105" i="8" s="1"/>
  <c r="I400" i="8" l="1"/>
  <c r="L400" i="8" s="1"/>
  <c r="N400" i="8" s="1"/>
  <c r="I276" i="8"/>
  <c r="L276" i="8" s="1"/>
  <c r="N276" i="8" s="1"/>
  <c r="I303" i="8"/>
  <c r="L303" i="8" s="1"/>
  <c r="N303" i="8" s="1"/>
  <c r="I324" i="8"/>
  <c r="L324" i="8" s="1"/>
  <c r="N324" i="8" s="1"/>
  <c r="I309" i="8"/>
  <c r="L309" i="8" s="1"/>
  <c r="N309" i="8" s="1"/>
  <c r="I438" i="8"/>
  <c r="L438" i="8" s="1"/>
  <c r="N438" i="8" s="1"/>
  <c r="I52" i="8"/>
  <c r="L52" i="8" s="1"/>
  <c r="N52" i="8" s="1"/>
  <c r="I359" i="8"/>
  <c r="L359" i="8" s="1"/>
  <c r="N359" i="8" s="1"/>
  <c r="I292" i="8"/>
  <c r="L292" i="8" s="1"/>
  <c r="N292" i="8" s="1"/>
  <c r="I23" i="8"/>
  <c r="L23" i="8" s="1"/>
  <c r="N23" i="8" s="1"/>
  <c r="I192" i="8"/>
  <c r="L192" i="8" s="1"/>
  <c r="N192" i="8" s="1"/>
  <c r="I393" i="8"/>
  <c r="L393" i="8" s="1"/>
  <c r="N393" i="8" s="1"/>
  <c r="I35" i="8"/>
  <c r="L35" i="8" s="1"/>
  <c r="N35" i="8" s="1"/>
  <c r="I304" i="8"/>
  <c r="L304" i="8" s="1"/>
  <c r="N304" i="8" s="1"/>
  <c r="I146" i="8"/>
  <c r="L146" i="8" s="1"/>
  <c r="N146" i="8" s="1"/>
  <c r="I138" i="8"/>
  <c r="L138" i="8" s="1"/>
  <c r="N138" i="8" s="1"/>
  <c r="I99" i="8"/>
  <c r="L99" i="8" s="1"/>
  <c r="N99" i="8" s="1"/>
  <c r="I441" i="8"/>
  <c r="L441" i="8" s="1"/>
  <c r="N441" i="8" s="1"/>
  <c r="I307" i="8"/>
  <c r="L307" i="8" s="1"/>
  <c r="N307" i="8" s="1"/>
  <c r="I162" i="8"/>
  <c r="L162" i="8" s="1"/>
  <c r="N162" i="8" s="1"/>
  <c r="I277" i="8"/>
  <c r="L277" i="8" s="1"/>
  <c r="N277" i="8" s="1"/>
  <c r="I414" i="8"/>
  <c r="L414" i="8" s="1"/>
  <c r="N414" i="8" s="1"/>
  <c r="I413" i="8"/>
  <c r="L413" i="8" s="1"/>
  <c r="N413" i="8" s="1"/>
  <c r="I49" i="8"/>
  <c r="L49" i="8" s="1"/>
  <c r="N49" i="8" s="1"/>
  <c r="I403" i="8"/>
  <c r="L403" i="8" s="1"/>
  <c r="N403" i="8" s="1"/>
  <c r="I322" i="8"/>
  <c r="L322" i="8" s="1"/>
  <c r="N322" i="8" s="1"/>
  <c r="I30" i="8"/>
  <c r="L30" i="8" s="1"/>
  <c r="N30" i="8" s="1"/>
  <c r="I205" i="8"/>
  <c r="L205" i="8" s="1"/>
  <c r="N205" i="8" s="1"/>
  <c r="I189" i="8"/>
  <c r="L189" i="8" s="1"/>
  <c r="N189" i="8" s="1"/>
  <c r="I351" i="8"/>
  <c r="L351" i="8" s="1"/>
  <c r="N351" i="8" s="1"/>
  <c r="I354" i="8"/>
  <c r="L354" i="8" s="1"/>
  <c r="N354" i="8" s="1"/>
  <c r="I333" i="8"/>
  <c r="L333" i="8" s="1"/>
  <c r="N333" i="8" s="1"/>
  <c r="I244" i="8"/>
  <c r="L244" i="8" s="1"/>
  <c r="N244" i="8" s="1"/>
  <c r="I172" i="8"/>
  <c r="L172" i="8" s="1"/>
  <c r="N172" i="8" s="1"/>
  <c r="I174" i="8"/>
  <c r="L174" i="8" s="1"/>
  <c r="N174" i="8" s="1"/>
  <c r="I44" i="8"/>
  <c r="L44" i="8" s="1"/>
  <c r="N44" i="8" s="1"/>
  <c r="I20" i="8"/>
  <c r="L20" i="8" s="1"/>
  <c r="N20" i="8" s="1"/>
  <c r="I240" i="8"/>
  <c r="L240" i="8" s="1"/>
  <c r="N240" i="8" s="1"/>
  <c r="I77" i="8"/>
  <c r="L77" i="8" s="1"/>
  <c r="N77" i="8" s="1"/>
  <c r="I37" i="8"/>
  <c r="L37" i="8" s="1"/>
  <c r="N37" i="8" s="1"/>
  <c r="I57" i="8"/>
  <c r="L57" i="8" s="1"/>
  <c r="N57" i="8" s="1"/>
  <c r="I399" i="8"/>
  <c r="L399" i="8" s="1"/>
  <c r="N399" i="8" s="1"/>
  <c r="I225" i="8"/>
  <c r="L225" i="8" s="1"/>
  <c r="N225" i="8" s="1"/>
  <c r="I233" i="8"/>
  <c r="L233" i="8" s="1"/>
  <c r="N233" i="8" s="1"/>
  <c r="I75" i="8"/>
  <c r="L75" i="8" s="1"/>
  <c r="N75" i="8" s="1"/>
  <c r="I295" i="8"/>
  <c r="L295" i="8" s="1"/>
  <c r="N295" i="8" s="1"/>
  <c r="I260" i="8"/>
  <c r="L260" i="8" s="1"/>
  <c r="N260" i="8" s="1"/>
  <c r="I313" i="8"/>
  <c r="L313" i="8" s="1"/>
  <c r="N313" i="8" s="1"/>
  <c r="I106" i="8"/>
  <c r="L106" i="8" s="1"/>
  <c r="N106" i="8" s="1"/>
  <c r="I155" i="8"/>
  <c r="L155" i="8" s="1"/>
  <c r="N155" i="8" s="1"/>
  <c r="I61" i="8"/>
  <c r="L61" i="8" s="1"/>
  <c r="N61" i="8" s="1"/>
  <c r="I34" i="8"/>
  <c r="L34" i="8" s="1"/>
  <c r="N34" i="8" s="1"/>
  <c r="I188" i="8"/>
  <c r="L188" i="8" s="1"/>
  <c r="N188" i="8" s="1"/>
  <c r="I167" i="8"/>
  <c r="L167" i="8" s="1"/>
  <c r="N167" i="8" s="1"/>
  <c r="I242" i="8"/>
  <c r="L242" i="8" s="1"/>
  <c r="N242" i="8" s="1"/>
  <c r="I356" i="8"/>
  <c r="L356" i="8" s="1"/>
  <c r="N356" i="8" s="1"/>
  <c r="I338" i="8"/>
  <c r="L338" i="8" s="1"/>
  <c r="N338" i="8" s="1"/>
  <c r="I397" i="8"/>
  <c r="L397" i="8" s="1"/>
  <c r="N397" i="8" s="1"/>
  <c r="I43" i="8"/>
  <c r="L43" i="8" s="1"/>
  <c r="N43" i="8" s="1"/>
  <c r="I95" i="8"/>
  <c r="L95" i="8" s="1"/>
  <c r="N95" i="8" s="1"/>
  <c r="I257" i="8"/>
  <c r="L257" i="8" s="1"/>
  <c r="N257" i="8" s="1"/>
  <c r="I153" i="8"/>
  <c r="L153" i="8" s="1"/>
  <c r="N153" i="8" s="1"/>
  <c r="I216" i="8"/>
  <c r="L216" i="8" s="1"/>
  <c r="N216" i="8" s="1"/>
  <c r="I353" i="8"/>
  <c r="L353" i="8" s="1"/>
  <c r="N353" i="8" s="1"/>
  <c r="I420" i="8"/>
  <c r="L420" i="8" s="1"/>
  <c r="N420" i="8" s="1"/>
  <c r="I191" i="8"/>
  <c r="L191" i="8" s="1"/>
  <c r="N191" i="8" s="1"/>
  <c r="I182" i="8"/>
  <c r="L182" i="8" s="1"/>
  <c r="N182" i="8" s="1"/>
  <c r="I391" i="8"/>
  <c r="L391" i="8" s="1"/>
  <c r="N391" i="8" s="1"/>
  <c r="I443" i="8"/>
  <c r="L443" i="8" s="1"/>
  <c r="N443" i="8" s="1"/>
  <c r="I78" i="8"/>
  <c r="L78" i="8" s="1"/>
  <c r="N78" i="8" s="1"/>
  <c r="I346" i="8"/>
  <c r="L346" i="8" s="1"/>
  <c r="N346" i="8" s="1"/>
  <c r="I243" i="8"/>
  <c r="L243" i="8" s="1"/>
  <c r="N243" i="8" s="1"/>
  <c r="I263" i="8"/>
  <c r="L263" i="8" s="1"/>
  <c r="N263" i="8" s="1"/>
  <c r="I218" i="8"/>
  <c r="L218" i="8" s="1"/>
  <c r="N218" i="8" s="1"/>
  <c r="I196" i="8"/>
  <c r="L196" i="8" s="1"/>
  <c r="N196" i="8" s="1"/>
  <c r="I373" i="8"/>
  <c r="L373" i="8" s="1"/>
  <c r="N373" i="8" s="1"/>
  <c r="I97" i="8"/>
  <c r="L97" i="8" s="1"/>
  <c r="N97" i="8" s="1"/>
  <c r="I280" i="8"/>
  <c r="L280" i="8" s="1"/>
  <c r="N280" i="8" s="1"/>
  <c r="I195" i="8"/>
  <c r="L195" i="8" s="1"/>
  <c r="N195" i="8" s="1"/>
  <c r="I40" i="8"/>
  <c r="L40" i="8" s="1"/>
  <c r="N40" i="8" s="1"/>
  <c r="I426" i="8"/>
  <c r="L426" i="8" s="1"/>
  <c r="N426" i="8" s="1"/>
  <c r="I68" i="8"/>
  <c r="L68" i="8" s="1"/>
  <c r="N68" i="8" s="1"/>
  <c r="I402" i="8"/>
  <c r="L402" i="8" s="1"/>
  <c r="N402" i="8" s="1"/>
  <c r="I337" i="8"/>
  <c r="L337" i="8" s="1"/>
  <c r="N337" i="8" s="1"/>
  <c r="I344" i="8"/>
  <c r="L344" i="8" s="1"/>
  <c r="N344" i="8" s="1"/>
  <c r="I345" i="8"/>
  <c r="L345" i="8" s="1"/>
  <c r="N345" i="8" s="1"/>
  <c r="I335" i="8"/>
  <c r="L335" i="8" s="1"/>
  <c r="N335" i="8" s="1"/>
  <c r="I283" i="8"/>
  <c r="L283" i="8" s="1"/>
  <c r="N283" i="8" s="1"/>
  <c r="I130" i="8"/>
  <c r="L130" i="8" s="1"/>
  <c r="N130" i="8" s="1"/>
  <c r="I434" i="8"/>
  <c r="L434" i="8" s="1"/>
  <c r="N434" i="8" s="1"/>
  <c r="I109" i="8"/>
  <c r="L109" i="8" s="1"/>
  <c r="N109" i="8" s="1"/>
  <c r="I29" i="8"/>
  <c r="L29" i="8" s="1"/>
  <c r="N29" i="8" s="1"/>
  <c r="I319" i="8"/>
  <c r="L319" i="8" s="1"/>
  <c r="N319" i="8" s="1"/>
  <c r="I54" i="8"/>
  <c r="L54" i="8" s="1"/>
  <c r="N54" i="8" s="1"/>
  <c r="I164" i="8"/>
  <c r="L164" i="8" s="1"/>
  <c r="N164" i="8" s="1"/>
  <c r="I254" i="8"/>
  <c r="L254" i="8" s="1"/>
  <c r="N254" i="8" s="1"/>
  <c r="I60" i="8"/>
  <c r="L60" i="8" s="1"/>
  <c r="N60" i="8" s="1"/>
  <c r="I358" i="8"/>
  <c r="L358" i="8" s="1"/>
  <c r="N358" i="8" s="1"/>
  <c r="I320" i="8"/>
  <c r="L320" i="8" s="1"/>
  <c r="N320" i="8" s="1"/>
  <c r="I296" i="8"/>
  <c r="L296" i="8" s="1"/>
  <c r="N296" i="8" s="1"/>
  <c r="I178" i="8"/>
  <c r="L178" i="8" s="1"/>
  <c r="N178" i="8" s="1"/>
  <c r="I348" i="8"/>
  <c r="L348" i="8" s="1"/>
  <c r="N348" i="8" s="1"/>
  <c r="I63" i="8"/>
  <c r="L63" i="8" s="1"/>
  <c r="N63" i="8" s="1"/>
  <c r="I74" i="8"/>
  <c r="L74" i="8" s="1"/>
  <c r="N74" i="8" s="1"/>
  <c r="I227" i="8"/>
  <c r="L227" i="8" s="1"/>
  <c r="N227" i="8" s="1"/>
  <c r="I406" i="8"/>
  <c r="L406" i="8" s="1"/>
  <c r="N406" i="8" s="1"/>
  <c r="I299" i="8"/>
  <c r="L299" i="8" s="1"/>
  <c r="N299" i="8" s="1"/>
  <c r="I217" i="8"/>
  <c r="L217" i="8" s="1"/>
  <c r="N217" i="8" s="1"/>
  <c r="I423" i="8"/>
  <c r="L423" i="8" s="1"/>
  <c r="N423" i="8" s="1"/>
  <c r="I347" i="8"/>
  <c r="L347" i="8" s="1"/>
  <c r="N347" i="8" s="1"/>
  <c r="I241" i="8"/>
  <c r="L241" i="8" s="1"/>
  <c r="N241" i="8" s="1"/>
  <c r="I248" i="8"/>
  <c r="L248" i="8" s="1"/>
  <c r="N248" i="8" s="1"/>
  <c r="I151" i="8"/>
  <c r="L151" i="8" s="1"/>
  <c r="N151" i="8" s="1"/>
  <c r="I389" i="8"/>
  <c r="L389" i="8" s="1"/>
  <c r="N389" i="8" s="1"/>
  <c r="I390" i="8"/>
  <c r="L390" i="8" s="1"/>
  <c r="N390" i="8" s="1"/>
  <c r="I440" i="8"/>
  <c r="L440" i="8" s="1"/>
  <c r="N440" i="8" s="1"/>
  <c r="I315" i="8"/>
  <c r="L315" i="8" s="1"/>
  <c r="N315" i="8" s="1"/>
  <c r="I48" i="8"/>
  <c r="L48" i="8" s="1"/>
  <c r="N48" i="8" s="1"/>
  <c r="I327" i="8"/>
  <c r="L327" i="8" s="1"/>
  <c r="N327" i="8" s="1"/>
  <c r="I374" i="8"/>
  <c r="L374" i="8" s="1"/>
  <c r="N374" i="8" s="1"/>
  <c r="I21" i="8"/>
  <c r="L21" i="8" s="1"/>
  <c r="N21" i="8" s="1"/>
  <c r="I51" i="8"/>
  <c r="L51" i="8" s="1"/>
  <c r="N51" i="8" s="1"/>
  <c r="I361" i="8"/>
  <c r="L361" i="8" s="1"/>
  <c r="N361" i="8" s="1"/>
  <c r="I409" i="8"/>
  <c r="L409" i="8" s="1"/>
  <c r="N409" i="8" s="1"/>
  <c r="I459" i="8"/>
  <c r="L459" i="8" s="1"/>
  <c r="N459" i="8" s="1"/>
  <c r="I300" i="8"/>
  <c r="L300" i="8" s="1"/>
  <c r="N300" i="8" s="1"/>
  <c r="I396" i="8"/>
  <c r="L396" i="8" s="1"/>
  <c r="N396" i="8" s="1"/>
  <c r="I25" i="8"/>
  <c r="L25" i="8" s="1"/>
  <c r="N25" i="8" s="1"/>
  <c r="I259" i="8"/>
  <c r="L259" i="8" s="1"/>
  <c r="N259" i="8" s="1"/>
  <c r="I24" i="8"/>
  <c r="L24" i="8" s="1"/>
  <c r="N24" i="8" s="1"/>
  <c r="I148" i="8"/>
  <c r="L148" i="8" s="1"/>
  <c r="N148" i="8" s="1"/>
  <c r="I199" i="8"/>
  <c r="L199" i="8" s="1"/>
  <c r="N199" i="8" s="1"/>
  <c r="I87" i="8"/>
  <c r="L87" i="8" s="1"/>
  <c r="N87" i="8" s="1"/>
  <c r="I239" i="8"/>
  <c r="L239" i="8" s="1"/>
  <c r="N239" i="8" s="1"/>
  <c r="I301" i="8"/>
  <c r="L301" i="8" s="1"/>
  <c r="N301" i="8" s="1"/>
  <c r="I367" i="8"/>
  <c r="L367" i="8" s="1"/>
  <c r="N367" i="8" s="1"/>
  <c r="I444" i="8"/>
  <c r="L444" i="8" s="1"/>
  <c r="N444" i="8" s="1"/>
  <c r="I126" i="8"/>
  <c r="L126" i="8" s="1"/>
  <c r="N126" i="8" s="1"/>
  <c r="I173" i="8"/>
  <c r="L173" i="8" s="1"/>
  <c r="N173" i="8" s="1"/>
  <c r="I114" i="8"/>
  <c r="L114" i="8" s="1"/>
  <c r="N114" i="8" s="1"/>
  <c r="I419" i="8"/>
  <c r="L419" i="8" s="1"/>
  <c r="N419" i="8" s="1"/>
  <c r="I381" i="8"/>
  <c r="L381" i="8" s="1"/>
  <c r="N381" i="8" s="1"/>
  <c r="I181" i="8"/>
  <c r="L181" i="8" s="1"/>
  <c r="N181" i="8" s="1"/>
  <c r="I379" i="8"/>
  <c r="L379" i="8" s="1"/>
  <c r="N379" i="8" s="1"/>
  <c r="I41" i="8"/>
  <c r="L41" i="8" s="1"/>
  <c r="N41" i="8" s="1"/>
  <c r="I158" i="8"/>
  <c r="L158" i="8" s="1"/>
  <c r="N158" i="8" s="1"/>
  <c r="I425" i="8"/>
  <c r="L425" i="8" s="1"/>
  <c r="N425" i="8" s="1"/>
  <c r="I169" i="8"/>
  <c r="L169" i="8" s="1"/>
  <c r="N169" i="8" s="1"/>
  <c r="I251" i="8"/>
  <c r="L251" i="8" s="1"/>
  <c r="N251" i="8" s="1"/>
  <c r="I118" i="8"/>
  <c r="L118" i="8" s="1"/>
  <c r="N118" i="8" s="1"/>
  <c r="I93" i="8"/>
  <c r="L93" i="8" s="1"/>
  <c r="N93" i="8" s="1"/>
  <c r="I464" i="8"/>
  <c r="L464" i="8" s="1"/>
  <c r="N464" i="8" s="1"/>
  <c r="I334" i="8"/>
  <c r="L334" i="8" s="1"/>
  <c r="N334" i="8" s="1"/>
  <c r="I302" i="8"/>
  <c r="L302" i="8" s="1"/>
  <c r="N302" i="8" s="1"/>
  <c r="I341" i="8"/>
  <c r="L341" i="8" s="1"/>
  <c r="N341" i="8" s="1"/>
  <c r="I32" i="8"/>
  <c r="L32" i="8" s="1"/>
  <c r="N32" i="8" s="1"/>
  <c r="I463" i="8"/>
  <c r="L463" i="8" s="1"/>
  <c r="N463" i="8" s="1"/>
  <c r="I92" i="8"/>
  <c r="L92" i="8" s="1"/>
  <c r="N92" i="8" s="1"/>
  <c r="I102" i="8"/>
  <c r="L102" i="8" s="1"/>
  <c r="N102" i="8" s="1"/>
  <c r="I184" i="8"/>
  <c r="L184" i="8" s="1"/>
  <c r="N184" i="8" s="1"/>
  <c r="I119" i="8"/>
  <c r="L119" i="8" s="1"/>
  <c r="N119" i="8" s="1"/>
  <c r="I156" i="8"/>
  <c r="L156" i="8" s="1"/>
  <c r="N156" i="8" s="1"/>
  <c r="I132" i="8"/>
  <c r="L132" i="8" s="1"/>
  <c r="N132" i="8" s="1"/>
  <c r="I435" i="8"/>
  <c r="L435" i="8" s="1"/>
  <c r="N435" i="8" s="1"/>
  <c r="I65" i="8"/>
  <c r="L65" i="8" s="1"/>
  <c r="N65" i="8" s="1"/>
  <c r="I368" i="8"/>
  <c r="L368" i="8" s="1"/>
  <c r="N368" i="8" s="1"/>
  <c r="I332" i="8"/>
  <c r="L332" i="8" s="1"/>
  <c r="N332" i="8" s="1"/>
  <c r="I90" i="8"/>
  <c r="L90" i="8" s="1"/>
  <c r="N90" i="8" s="1"/>
  <c r="I380" i="8"/>
  <c r="L380" i="8" s="1"/>
  <c r="N380" i="8" s="1"/>
  <c r="I366" i="8"/>
  <c r="L366" i="8" s="1"/>
  <c r="N366" i="8" s="1"/>
  <c r="I127" i="8"/>
  <c r="L127" i="8" s="1"/>
  <c r="N127" i="8" s="1"/>
  <c r="I128" i="8"/>
  <c r="L128" i="8" s="1"/>
  <c r="N128" i="8" s="1"/>
  <c r="I245" i="8"/>
  <c r="L245" i="8" s="1"/>
  <c r="N245" i="8" s="1"/>
  <c r="I458" i="8"/>
  <c r="L458" i="8" s="1"/>
  <c r="N458" i="8" s="1"/>
  <c r="I293" i="8"/>
  <c r="L293" i="8" s="1"/>
  <c r="N293" i="8" s="1"/>
  <c r="I134" i="8"/>
  <c r="L134" i="8" s="1"/>
  <c r="N134" i="8" s="1"/>
  <c r="I139" i="8"/>
  <c r="L139" i="8" s="1"/>
  <c r="N139" i="8" s="1"/>
  <c r="I236" i="8"/>
  <c r="L236" i="8" s="1"/>
  <c r="N236" i="8" s="1"/>
  <c r="I365" i="8"/>
  <c r="L365" i="8" s="1"/>
  <c r="N365" i="8" s="1"/>
  <c r="I394" i="8"/>
  <c r="L394" i="8" s="1"/>
  <c r="N394" i="8" s="1"/>
  <c r="I265" i="8"/>
  <c r="L265" i="8" s="1"/>
  <c r="N265" i="8" s="1"/>
  <c r="I89" i="8"/>
  <c r="L89" i="8" s="1"/>
  <c r="N89" i="8" s="1"/>
  <c r="I94" i="8"/>
  <c r="L94" i="8" s="1"/>
  <c r="N94" i="8" s="1"/>
  <c r="I91" i="8"/>
  <c r="L91" i="8" s="1"/>
  <c r="N91" i="8" s="1"/>
  <c r="I206" i="8"/>
  <c r="L206" i="8" s="1"/>
  <c r="N206" i="8" s="1"/>
  <c r="I294" i="8"/>
  <c r="L294" i="8" s="1"/>
  <c r="N294" i="8" s="1"/>
  <c r="I306" i="8"/>
  <c r="L306" i="8" s="1"/>
  <c r="N306" i="8" s="1"/>
  <c r="I370" i="8"/>
  <c r="L370" i="8" s="1"/>
  <c r="N370" i="8" s="1"/>
  <c r="I467" i="8"/>
  <c r="L467" i="8" s="1"/>
  <c r="N467" i="8" s="1"/>
  <c r="I326" i="8"/>
  <c r="L326" i="8" s="1"/>
  <c r="N326" i="8" s="1"/>
  <c r="I305" i="8"/>
  <c r="L305" i="8" s="1"/>
  <c r="N305" i="8" s="1"/>
  <c r="I469" i="8"/>
  <c r="L469" i="8" s="1"/>
  <c r="N469" i="8" s="1"/>
  <c r="I468" i="8"/>
  <c r="L468" i="8" s="1"/>
  <c r="N468" i="8" s="1"/>
  <c r="I266" i="8"/>
  <c r="L266" i="8" s="1"/>
  <c r="N266" i="8" s="1"/>
  <c r="I141" i="8"/>
  <c r="L141" i="8" s="1"/>
  <c r="N141" i="8" s="1"/>
  <c r="I454" i="8"/>
  <c r="L454" i="8" s="1"/>
  <c r="N454" i="8" s="1"/>
  <c r="I108" i="8"/>
  <c r="L108" i="8" s="1"/>
  <c r="N108" i="8" s="1"/>
  <c r="I336" i="8"/>
  <c r="L336" i="8" s="1"/>
  <c r="N336" i="8" s="1"/>
  <c r="I104" i="8"/>
  <c r="L104" i="8" s="1"/>
  <c r="N104" i="8" s="1"/>
  <c r="I226" i="8"/>
  <c r="L226" i="8" s="1"/>
  <c r="N226" i="8" s="1"/>
  <c r="I160" i="8"/>
  <c r="L160" i="8" s="1"/>
  <c r="N160" i="8" s="1"/>
  <c r="I298" i="8"/>
  <c r="L298" i="8" s="1"/>
  <c r="N298" i="8" s="1"/>
  <c r="I352" i="8"/>
  <c r="L352" i="8" s="1"/>
  <c r="N352" i="8" s="1"/>
  <c r="I154" i="8"/>
  <c r="L154" i="8" s="1"/>
  <c r="N154" i="8" s="1"/>
  <c r="I222" i="8"/>
  <c r="L222" i="8" s="1"/>
  <c r="N222" i="8" s="1"/>
  <c r="I256" i="8"/>
  <c r="L256" i="8" s="1"/>
  <c r="N256" i="8" s="1"/>
  <c r="I371" i="8"/>
  <c r="L371" i="8" s="1"/>
  <c r="N371" i="8" s="1"/>
  <c r="I325" i="8"/>
  <c r="L325" i="8" s="1"/>
  <c r="N325" i="8" s="1"/>
  <c r="I267" i="8"/>
  <c r="L267" i="8" s="1"/>
  <c r="N267" i="8" s="1"/>
  <c r="I363" i="8"/>
  <c r="L363" i="8" s="1"/>
  <c r="N363" i="8" s="1"/>
  <c r="I330" i="8"/>
  <c r="L330" i="8" s="1"/>
  <c r="N330" i="8" s="1"/>
  <c r="I357" i="8"/>
  <c r="L357" i="8" s="1"/>
  <c r="N357" i="8" s="1"/>
  <c r="I282" i="8"/>
  <c r="L282" i="8" s="1"/>
  <c r="N282" i="8" s="1"/>
  <c r="I145" i="8"/>
  <c r="L145" i="8" s="1"/>
  <c r="N145" i="8" s="1"/>
  <c r="I377" i="8"/>
  <c r="L377" i="8" s="1"/>
  <c r="N377" i="8" s="1"/>
  <c r="I437" i="8"/>
  <c r="L437" i="8" s="1"/>
  <c r="N437" i="8" s="1"/>
  <c r="I201" i="8"/>
  <c r="L201" i="8" s="1"/>
  <c r="N201" i="8" s="1"/>
  <c r="I252" i="8"/>
  <c r="L252" i="8" s="1"/>
  <c r="N252" i="8" s="1"/>
  <c r="I453" i="8"/>
  <c r="L453" i="8" s="1"/>
  <c r="N453" i="8" s="1"/>
  <c r="I211" i="8"/>
  <c r="L211" i="8" s="1"/>
  <c r="N211" i="8" s="1"/>
  <c r="I407" i="8"/>
  <c r="L407" i="8" s="1"/>
  <c r="N407" i="8" s="1"/>
  <c r="I88" i="8"/>
  <c r="L88" i="8" s="1"/>
  <c r="N88" i="8" s="1"/>
  <c r="I398" i="8"/>
  <c r="L398" i="8" s="1"/>
  <c r="N398" i="8" s="1"/>
  <c r="I466" i="8"/>
  <c r="L466" i="8" s="1"/>
  <c r="N466" i="8" s="1"/>
  <c r="I230" i="8"/>
  <c r="L230" i="8" s="1"/>
  <c r="N230" i="8" s="1"/>
  <c r="I219" i="8"/>
  <c r="L219" i="8" s="1"/>
  <c r="N219" i="8" s="1"/>
  <c r="I115" i="8"/>
  <c r="L115" i="8" s="1"/>
  <c r="N115" i="8" s="1"/>
  <c r="I452" i="8"/>
  <c r="L452" i="8" s="1"/>
  <c r="N452" i="8" s="1"/>
  <c r="I220" i="8"/>
  <c r="L220" i="8" s="1"/>
  <c r="N220" i="8" s="1"/>
  <c r="I124" i="8"/>
  <c r="L124" i="8" s="1"/>
  <c r="N124" i="8" s="1"/>
  <c r="I376" i="8"/>
  <c r="L376" i="8" s="1"/>
  <c r="N376" i="8" s="1"/>
  <c r="I392" i="8"/>
  <c r="L392" i="8" s="1"/>
  <c r="N392" i="8" s="1"/>
  <c r="I272" i="8"/>
  <c r="L272" i="8" s="1"/>
  <c r="N272" i="8" s="1"/>
  <c r="I85" i="8"/>
  <c r="L85" i="8" s="1"/>
  <c r="N85" i="8" s="1"/>
  <c r="I46" i="8"/>
  <c r="L46" i="8" s="1"/>
  <c r="N46" i="8" s="1"/>
  <c r="I84" i="8"/>
  <c r="L84" i="8" s="1"/>
  <c r="N84" i="8" s="1"/>
  <c r="I253" i="8"/>
  <c r="L253" i="8" s="1"/>
  <c r="N253" i="8" s="1"/>
  <c r="I190" i="8"/>
  <c r="L190" i="8" s="1"/>
  <c r="N190" i="8" s="1"/>
  <c r="I55" i="8"/>
  <c r="L55" i="8" s="1"/>
  <c r="N55" i="8" s="1"/>
  <c r="I417" i="8"/>
  <c r="L417" i="8" s="1"/>
  <c r="N417" i="8" s="1"/>
  <c r="I255" i="8"/>
  <c r="L255" i="8" s="1"/>
  <c r="N255" i="8" s="1"/>
  <c r="I121" i="8"/>
  <c r="L121" i="8" s="1"/>
  <c r="N121" i="8" s="1"/>
  <c r="I314" i="8"/>
  <c r="L314" i="8" s="1"/>
  <c r="N314" i="8" s="1"/>
  <c r="I120" i="8"/>
  <c r="L120" i="8" s="1"/>
  <c r="N120" i="8" s="1"/>
  <c r="I110" i="8"/>
  <c r="L110" i="8" s="1"/>
  <c r="N110" i="8" s="1"/>
  <c r="I125" i="8"/>
  <c r="L125" i="8" s="1"/>
  <c r="N125" i="8" s="1"/>
  <c r="I405" i="8"/>
  <c r="L405" i="8" s="1"/>
  <c r="N405" i="8" s="1"/>
  <c r="I418" i="8"/>
  <c r="L418" i="8" s="1"/>
  <c r="N418" i="8" s="1"/>
  <c r="I28" i="8"/>
  <c r="L28" i="8" s="1"/>
  <c r="N28" i="8" s="1"/>
  <c r="I383" i="8"/>
  <c r="L383" i="8" s="1"/>
  <c r="N383" i="8" s="1"/>
  <c r="I258" i="8"/>
  <c r="L258" i="8" s="1"/>
  <c r="N258" i="8" s="1"/>
  <c r="I249" i="8"/>
  <c r="L249" i="8" s="1"/>
  <c r="N249" i="8" s="1"/>
  <c r="I270" i="8"/>
  <c r="L270" i="8" s="1"/>
  <c r="N270" i="8" s="1"/>
  <c r="I278" i="8"/>
  <c r="L278" i="8" s="1"/>
  <c r="N278" i="8" s="1"/>
  <c r="I81" i="8"/>
  <c r="L81" i="8" s="1"/>
  <c r="N81" i="8" s="1"/>
  <c r="I342" i="8"/>
  <c r="L342" i="8" s="1"/>
  <c r="N342" i="8" s="1"/>
  <c r="I291" i="8"/>
  <c r="L291" i="8" s="1"/>
  <c r="N291" i="8" s="1"/>
  <c r="I455" i="8"/>
  <c r="L455" i="8" s="1"/>
  <c r="N455" i="8" s="1"/>
  <c r="I207" i="8"/>
  <c r="L207" i="8" s="1"/>
  <c r="N207" i="8" s="1"/>
  <c r="I465" i="8"/>
  <c r="L465" i="8" s="1"/>
  <c r="N465" i="8" s="1"/>
  <c r="I284" i="8"/>
  <c r="L284" i="8" s="1"/>
  <c r="N284" i="8" s="1"/>
  <c r="I144" i="8"/>
  <c r="L144" i="8" s="1"/>
  <c r="N144" i="8" s="1"/>
  <c r="I339" i="8"/>
  <c r="L339" i="8" s="1"/>
  <c r="N339" i="8" s="1"/>
  <c r="I171" i="8"/>
  <c r="L171" i="8" s="1"/>
  <c r="N171" i="8" s="1"/>
  <c r="I447" i="8"/>
  <c r="L447" i="8" s="1"/>
  <c r="N447" i="8" s="1"/>
  <c r="I70" i="8"/>
  <c r="L70" i="8" s="1"/>
  <c r="N70" i="8" s="1"/>
  <c r="I395" i="8"/>
  <c r="L395" i="8" s="1"/>
  <c r="N395" i="8" s="1"/>
  <c r="I210" i="8"/>
  <c r="L210" i="8" s="1"/>
  <c r="N210" i="8" s="1"/>
  <c r="I26" i="8"/>
  <c r="L26" i="8" s="1"/>
  <c r="N26" i="8" s="1"/>
  <c r="I137" i="8"/>
  <c r="L137" i="8" s="1"/>
  <c r="N137" i="8" s="1"/>
  <c r="I183" i="8"/>
  <c r="L183" i="8" s="1"/>
  <c r="N183" i="8" s="1"/>
  <c r="I457" i="8"/>
  <c r="L457" i="8" s="1"/>
  <c r="N457" i="8" s="1"/>
  <c r="I462" i="8"/>
  <c r="L462" i="8" s="1"/>
  <c r="N462" i="8" s="1"/>
  <c r="I98" i="8"/>
  <c r="L98" i="8" s="1"/>
  <c r="N98" i="8" s="1"/>
  <c r="I165" i="8"/>
  <c r="L165" i="8" s="1"/>
  <c r="N165" i="8" s="1"/>
  <c r="I350" i="8"/>
  <c r="L350" i="8" s="1"/>
  <c r="N350" i="8" s="1"/>
  <c r="I286" i="8"/>
  <c r="L286" i="8" s="1"/>
  <c r="N286" i="8" s="1"/>
  <c r="I31" i="8"/>
  <c r="L31" i="8" s="1"/>
  <c r="N31" i="8" s="1"/>
  <c r="I232" i="8"/>
  <c r="L232" i="8" s="1"/>
  <c r="N232" i="8" s="1"/>
  <c r="I264" i="8"/>
  <c r="L264" i="8" s="1"/>
  <c r="N264" i="8" s="1"/>
  <c r="I56" i="8"/>
  <c r="L56" i="8" s="1"/>
  <c r="N56" i="8" s="1"/>
  <c r="I310" i="8"/>
  <c r="L310" i="8" s="1"/>
  <c r="N310" i="8" s="1"/>
  <c r="I62" i="8"/>
  <c r="L62" i="8" s="1"/>
  <c r="N62" i="8" s="1"/>
  <c r="I131" i="8"/>
  <c r="L131" i="8" s="1"/>
  <c r="N131" i="8" s="1"/>
  <c r="I288" i="8"/>
  <c r="L288" i="8" s="1"/>
  <c r="N288" i="8" s="1"/>
  <c r="I404" i="8"/>
  <c r="L404" i="8" s="1"/>
  <c r="N404" i="8" s="1"/>
  <c r="I386" i="8"/>
  <c r="L386" i="8" s="1"/>
  <c r="N386" i="8" s="1"/>
  <c r="I285" i="8"/>
  <c r="L285" i="8" s="1"/>
  <c r="N285" i="8" s="1"/>
  <c r="I42" i="8"/>
  <c r="L42" i="8" s="1"/>
  <c r="N42" i="8" s="1"/>
  <c r="I461" i="8"/>
  <c r="L461" i="8" s="1"/>
  <c r="N461" i="8" s="1"/>
  <c r="I50" i="8"/>
  <c r="L50" i="8" s="1"/>
  <c r="N50" i="8" s="1"/>
  <c r="I385" i="8"/>
  <c r="L385" i="8" s="1"/>
  <c r="N385" i="8" s="1"/>
  <c r="I200" i="8"/>
  <c r="L200" i="8" s="1"/>
  <c r="N200" i="8" s="1"/>
  <c r="I247" i="8"/>
  <c r="L247" i="8" s="1"/>
  <c r="N247" i="8" s="1"/>
  <c r="I215" i="8"/>
  <c r="L215" i="8" s="1"/>
  <c r="N215" i="8" s="1"/>
  <c r="I224" i="8"/>
  <c r="L224" i="8" s="1"/>
  <c r="N224" i="8" s="1"/>
  <c r="I161" i="8"/>
  <c r="L161" i="8" s="1"/>
  <c r="N161" i="8" s="1"/>
  <c r="I273" i="8"/>
  <c r="L273" i="8" s="1"/>
  <c r="N273" i="8" s="1"/>
  <c r="I83" i="8"/>
  <c r="L83" i="8" s="1"/>
  <c r="N83" i="8" s="1"/>
  <c r="I185" i="8"/>
  <c r="L185" i="8" s="1"/>
  <c r="N185" i="8" s="1"/>
  <c r="I58" i="8"/>
  <c r="L58" i="8" s="1"/>
  <c r="N58" i="8" s="1"/>
  <c r="I364" i="8"/>
  <c r="L364" i="8" s="1"/>
  <c r="N364" i="8" s="1"/>
  <c r="I214" i="8"/>
  <c r="L214" i="8" s="1"/>
  <c r="N214" i="8" s="1"/>
  <c r="I179" i="8"/>
  <c r="L179" i="8" s="1"/>
  <c r="N179" i="8" s="1"/>
  <c r="I349" i="8"/>
  <c r="L349" i="8" s="1"/>
  <c r="N349" i="8" s="1"/>
  <c r="I329" i="8"/>
  <c r="L329" i="8" s="1"/>
  <c r="N329" i="8" s="1"/>
  <c r="I157" i="8"/>
  <c r="L157" i="8" s="1"/>
  <c r="N157" i="8" s="1"/>
  <c r="I428" i="8"/>
  <c r="L428" i="8" s="1"/>
  <c r="N428" i="8" s="1"/>
  <c r="I113" i="8"/>
  <c r="L113" i="8" s="1"/>
  <c r="N113" i="8" s="1"/>
  <c r="I415" i="8"/>
  <c r="L415" i="8" s="1"/>
  <c r="N415" i="8" s="1"/>
  <c r="I213" i="8"/>
  <c r="L213" i="8" s="1"/>
  <c r="N213" i="8" s="1"/>
  <c r="I79" i="8"/>
  <c r="L79" i="8" s="1"/>
  <c r="N79" i="8" s="1"/>
  <c r="I163" i="8"/>
  <c r="L163" i="8" s="1"/>
  <c r="N163" i="8" s="1"/>
  <c r="I355" i="8"/>
  <c r="L355" i="8" s="1"/>
  <c r="N355" i="8" s="1"/>
  <c r="I369" i="8"/>
  <c r="L369" i="8" s="1"/>
  <c r="N369" i="8" s="1"/>
  <c r="I140" i="8"/>
  <c r="L140" i="8" s="1"/>
  <c r="N140" i="8" s="1"/>
  <c r="I382" i="8"/>
  <c r="L382" i="8" s="1"/>
  <c r="N382" i="8" s="1"/>
  <c r="I123" i="8"/>
  <c r="L123" i="8" s="1"/>
  <c r="N123" i="8" s="1"/>
  <c r="I73" i="8"/>
  <c r="L73" i="8" s="1"/>
  <c r="N73" i="8" s="1"/>
  <c r="I223" i="8"/>
  <c r="L223" i="8" s="1"/>
  <c r="N223" i="8" s="1"/>
  <c r="I209" i="8"/>
  <c r="L209" i="8" s="1"/>
  <c r="N209" i="8" s="1"/>
  <c r="I69" i="8"/>
  <c r="L69" i="8" s="1"/>
  <c r="N69" i="8" s="1"/>
  <c r="I446" i="8"/>
  <c r="L446" i="8" s="1"/>
  <c r="N446" i="8" s="1"/>
  <c r="I456" i="8"/>
  <c r="L456" i="8" s="1"/>
  <c r="N456" i="8" s="1"/>
  <c r="I387" i="8"/>
  <c r="L387" i="8" s="1"/>
  <c r="N387" i="8" s="1"/>
  <c r="I229" i="8"/>
  <c r="L229" i="8" s="1"/>
  <c r="N229" i="8" s="1"/>
  <c r="I45" i="8"/>
  <c r="L45" i="8" s="1"/>
  <c r="N45" i="8" s="1"/>
  <c r="I176" i="8"/>
  <c r="L176" i="8" s="1"/>
  <c r="N176" i="8" s="1"/>
  <c r="I143" i="8"/>
  <c r="L143" i="8" s="1"/>
  <c r="N143" i="8" s="1"/>
  <c r="I343" i="8"/>
  <c r="L343" i="8" s="1"/>
  <c r="N343" i="8" s="1"/>
  <c r="I311" i="8"/>
  <c r="L311" i="8" s="1"/>
  <c r="N311" i="8" s="1"/>
  <c r="I416" i="8"/>
  <c r="L416" i="8" s="1"/>
  <c r="N416" i="8" s="1"/>
  <c r="I250" i="8"/>
  <c r="L250" i="8" s="1"/>
  <c r="N250" i="8" s="1"/>
  <c r="I234" i="8"/>
  <c r="L234" i="8" s="1"/>
  <c r="N234" i="8" s="1"/>
  <c r="I430" i="8"/>
  <c r="L430" i="8" s="1"/>
  <c r="N430" i="8" s="1"/>
  <c r="I321" i="8"/>
  <c r="L321" i="8" s="1"/>
  <c r="N321" i="8" s="1"/>
  <c r="I204" i="8"/>
  <c r="L204" i="8" s="1"/>
  <c r="N204" i="8" s="1"/>
  <c r="K13" i="8"/>
  <c r="I149" i="8"/>
  <c r="L149" i="8" s="1"/>
  <c r="N149" i="8" s="1"/>
  <c r="I451" i="8"/>
  <c r="L451" i="8" s="1"/>
  <c r="N451" i="8" s="1"/>
  <c r="I408" i="8"/>
  <c r="L408" i="8" s="1"/>
  <c r="N408" i="8" s="1"/>
  <c r="I372" i="8"/>
  <c r="L372" i="8" s="1"/>
  <c r="N372" i="8" s="1"/>
  <c r="I323" i="8"/>
  <c r="L323" i="8" s="1"/>
  <c r="N323" i="8" s="1"/>
  <c r="I122" i="8"/>
  <c r="L122" i="8" s="1"/>
  <c r="N122" i="8" s="1"/>
  <c r="I175" i="8"/>
  <c r="L175" i="8" s="1"/>
  <c r="N175" i="8" s="1"/>
  <c r="I289" i="8"/>
  <c r="L289" i="8" s="1"/>
  <c r="N289" i="8" s="1"/>
  <c r="I362" i="8"/>
  <c r="L362" i="8" s="1"/>
  <c r="N362" i="8" s="1"/>
  <c r="I269" i="8"/>
  <c r="L269" i="8" s="1"/>
  <c r="N269" i="8" s="1"/>
  <c r="I19" i="8"/>
  <c r="L19" i="8" s="1"/>
  <c r="N19" i="8" s="1"/>
  <c r="I136" i="8"/>
  <c r="L136" i="8" s="1"/>
  <c r="N136" i="8" s="1"/>
  <c r="I22" i="8"/>
  <c r="L22" i="8" s="1"/>
  <c r="N22" i="8" s="1"/>
  <c r="I412" i="8"/>
  <c r="L412" i="8" s="1"/>
  <c r="N412" i="8" s="1"/>
  <c r="I193" i="8"/>
  <c r="L193" i="8" s="1"/>
  <c r="N193" i="8" s="1"/>
  <c r="I432" i="8"/>
  <c r="L432" i="8" s="1"/>
  <c r="N432" i="8" s="1"/>
  <c r="I274" i="8"/>
  <c r="L274" i="8" s="1"/>
  <c r="N274" i="8" s="1"/>
  <c r="I202" i="8"/>
  <c r="L202" i="8" s="1"/>
  <c r="N202" i="8" s="1"/>
  <c r="I279" i="8"/>
  <c r="L279" i="8" s="1"/>
  <c r="N279" i="8" s="1"/>
  <c r="I439" i="8"/>
  <c r="L439" i="8" s="1"/>
  <c r="N439" i="8" s="1"/>
  <c r="I33" i="8"/>
  <c r="L33" i="8" s="1"/>
  <c r="N33" i="8" s="1"/>
  <c r="I38" i="8"/>
  <c r="L38" i="8" s="1"/>
  <c r="N38" i="8" s="1"/>
  <c r="I194" i="8"/>
  <c r="L194" i="8" s="1"/>
  <c r="N194" i="8" s="1"/>
  <c r="I168" i="8"/>
  <c r="L168" i="8" s="1"/>
  <c r="N168" i="8" s="1"/>
  <c r="I442" i="8"/>
  <c r="L442" i="8" s="1"/>
  <c r="N442" i="8" s="1"/>
  <c r="I80" i="8"/>
  <c r="L80" i="8" s="1"/>
  <c r="N80" i="8" s="1"/>
  <c r="I111" i="8"/>
  <c r="L111" i="8" s="1"/>
  <c r="N111" i="8" s="1"/>
  <c r="I433" i="8"/>
  <c r="L433" i="8" s="1"/>
  <c r="N433" i="8" s="1"/>
  <c r="I186" i="8"/>
  <c r="L186" i="8" s="1"/>
  <c r="N186" i="8" s="1"/>
  <c r="I422" i="8"/>
  <c r="L422" i="8" s="1"/>
  <c r="N422" i="8" s="1"/>
  <c r="I411" i="8"/>
  <c r="L411" i="8" s="1"/>
  <c r="N411" i="8" s="1"/>
  <c r="I375" i="8"/>
  <c r="L375" i="8" s="1"/>
  <c r="N375" i="8" s="1"/>
  <c r="I238" i="8"/>
  <c r="L238" i="8" s="1"/>
  <c r="N238" i="8" s="1"/>
  <c r="I187" i="8"/>
  <c r="L187" i="8" s="1"/>
  <c r="N187" i="8" s="1"/>
  <c r="I287" i="8"/>
  <c r="L287" i="8" s="1"/>
  <c r="N287" i="8" s="1"/>
  <c r="I297" i="8"/>
  <c r="L297" i="8" s="1"/>
  <c r="N297" i="8" s="1"/>
  <c r="I262" i="8"/>
  <c r="L262" i="8" s="1"/>
  <c r="N262" i="8" s="1"/>
  <c r="I449" i="8"/>
  <c r="L449" i="8" s="1"/>
  <c r="N449" i="8" s="1"/>
  <c r="I281" i="8"/>
  <c r="L281" i="8" s="1"/>
  <c r="N281" i="8" s="1"/>
  <c r="I180" i="8"/>
  <c r="L180" i="8" s="1"/>
  <c r="N180" i="8" s="1"/>
  <c r="I410" i="8"/>
  <c r="L410" i="8" s="1"/>
  <c r="N410" i="8" s="1"/>
  <c r="I308" i="8"/>
  <c r="L308" i="8" s="1"/>
  <c r="N308" i="8" s="1"/>
  <c r="I360" i="8"/>
  <c r="L360" i="8" s="1"/>
  <c r="N360" i="8" s="1"/>
  <c r="I133" i="8"/>
  <c r="L133" i="8" s="1"/>
  <c r="N133" i="8" s="1"/>
  <c r="I212" i="8"/>
  <c r="L212" i="8" s="1"/>
  <c r="N212" i="8" s="1"/>
  <c r="I116" i="8"/>
  <c r="L116" i="8" s="1"/>
  <c r="N116" i="8" s="1"/>
  <c r="I431" i="8"/>
  <c r="L431" i="8" s="1"/>
  <c r="N431" i="8" s="1"/>
  <c r="I331" i="8"/>
  <c r="L331" i="8" s="1"/>
  <c r="N331" i="8" s="1"/>
  <c r="I221" i="8"/>
  <c r="L221" i="8" s="1"/>
  <c r="N221" i="8" s="1"/>
  <c r="I427" i="8"/>
  <c r="L427" i="8" s="1"/>
  <c r="N427" i="8" s="1"/>
  <c r="I142" i="8"/>
  <c r="L142" i="8" s="1"/>
  <c r="N142" i="8" s="1"/>
  <c r="I64" i="8"/>
  <c r="L64" i="8" s="1"/>
  <c r="N64" i="8" s="1"/>
  <c r="I268" i="8"/>
  <c r="L268" i="8" s="1"/>
  <c r="N268" i="8" s="1"/>
  <c r="I170" i="8"/>
  <c r="L170" i="8" s="1"/>
  <c r="N170" i="8" s="1"/>
  <c r="I231" i="8"/>
  <c r="L231" i="8" s="1"/>
  <c r="N231" i="8" s="1"/>
  <c r="I316" i="8"/>
  <c r="L316" i="8" s="1"/>
  <c r="N316" i="8" s="1"/>
  <c r="I271" i="8"/>
  <c r="L271" i="8" s="1"/>
  <c r="N271" i="8" s="1"/>
  <c r="I429" i="8"/>
  <c r="L429" i="8" s="1"/>
  <c r="N429" i="8" s="1"/>
  <c r="I261" i="8"/>
  <c r="L261" i="8" s="1"/>
  <c r="N261" i="8" s="1"/>
  <c r="I312" i="8"/>
  <c r="L312" i="8" s="1"/>
  <c r="N312" i="8" s="1"/>
  <c r="I384" i="8"/>
  <c r="L384" i="8" s="1"/>
  <c r="N384" i="8" s="1"/>
  <c r="I47" i="8"/>
  <c r="L47" i="8" s="1"/>
  <c r="N47" i="8" s="1"/>
  <c r="I401" i="8"/>
  <c r="L401" i="8" s="1"/>
  <c r="N401" i="8" s="1"/>
  <c r="I328" i="8"/>
  <c r="L328" i="8" s="1"/>
  <c r="N328" i="8" s="1"/>
  <c r="I100" i="8"/>
  <c r="L100" i="8" s="1"/>
  <c r="N100" i="8" s="1"/>
  <c r="I166" i="8"/>
  <c r="L166" i="8" s="1"/>
  <c r="N166" i="8" s="1"/>
  <c r="I103" i="8"/>
  <c r="L103" i="8" s="1"/>
  <c r="N103" i="8" s="1"/>
  <c r="I76" i="8"/>
  <c r="L76" i="8" s="1"/>
  <c r="N76" i="8" s="1"/>
  <c r="I237" i="8"/>
  <c r="L237" i="8" s="1"/>
  <c r="N237" i="8" s="1"/>
  <c r="I59" i="8"/>
  <c r="L59" i="8" s="1"/>
  <c r="N59" i="8" s="1"/>
  <c r="I318" i="8"/>
  <c r="L318" i="8" s="1"/>
  <c r="N318" i="8" s="1"/>
  <c r="I96" i="8"/>
  <c r="L96" i="8" s="1"/>
  <c r="N96" i="8" s="1"/>
  <c r="I235" i="8"/>
  <c r="L235" i="8" s="1"/>
  <c r="N235" i="8" s="1"/>
  <c r="I150" i="8"/>
  <c r="L150" i="8" s="1"/>
  <c r="N150" i="8" s="1"/>
  <c r="I275" i="8"/>
  <c r="L275" i="8" s="1"/>
  <c r="N275" i="8" s="1"/>
  <c r="I228" i="8"/>
  <c r="L228" i="8" s="1"/>
  <c r="N228" i="8" s="1"/>
  <c r="I147" i="8"/>
  <c r="L147" i="8" s="1"/>
  <c r="N147" i="8" s="1"/>
  <c r="I159" i="8"/>
  <c r="L159" i="8" s="1"/>
  <c r="N159" i="8" s="1"/>
  <c r="I203" i="8"/>
  <c r="L203" i="8" s="1"/>
  <c r="N203" i="8" s="1"/>
  <c r="I36" i="8"/>
  <c r="L36" i="8" s="1"/>
  <c r="N36" i="8" s="1"/>
  <c r="I39" i="8"/>
  <c r="L39" i="8" s="1"/>
  <c r="N39" i="8" s="1"/>
  <c r="I72" i="8"/>
  <c r="L72" i="8" s="1"/>
  <c r="N72" i="8" s="1"/>
  <c r="I66" i="8"/>
  <c r="L66" i="8" s="1"/>
  <c r="N66" i="8" s="1"/>
  <c r="I101" i="8"/>
  <c r="L101" i="8" s="1"/>
  <c r="N101" i="8" s="1"/>
  <c r="I107" i="8"/>
  <c r="L107" i="8" s="1"/>
  <c r="N107" i="8" s="1"/>
  <c r="I198" i="8"/>
  <c r="L198" i="8" s="1"/>
  <c r="N198" i="8" s="1"/>
  <c r="I129" i="8"/>
  <c r="L129" i="8" s="1"/>
  <c r="N129" i="8" s="1"/>
  <c r="I340" i="8"/>
  <c r="L340" i="8" s="1"/>
  <c r="N340" i="8" s="1"/>
  <c r="I86" i="8"/>
  <c r="L86" i="8" s="1"/>
  <c r="N86" i="8" s="1"/>
  <c r="I53" i="8"/>
  <c r="L53" i="8" s="1"/>
  <c r="N53" i="8" s="1"/>
  <c r="I317" i="8"/>
  <c r="L317" i="8" s="1"/>
  <c r="N317" i="8" s="1"/>
  <c r="I448" i="8"/>
  <c r="L448" i="8" s="1"/>
  <c r="N448" i="8" s="1"/>
  <c r="I112" i="8"/>
  <c r="L112" i="8" s="1"/>
  <c r="N112" i="8" s="1"/>
  <c r="I135" i="8"/>
  <c r="L135" i="8" s="1"/>
  <c r="N135" i="8" s="1"/>
  <c r="I208" i="8"/>
  <c r="L208" i="8" s="1"/>
  <c r="N208" i="8" s="1"/>
  <c r="I450" i="8"/>
  <c r="L450" i="8" s="1"/>
  <c r="N450" i="8" s="1"/>
  <c r="I246" i="8"/>
  <c r="L246" i="8" s="1"/>
  <c r="N246" i="8" s="1"/>
  <c r="I290" i="8"/>
  <c r="L290" i="8" s="1"/>
  <c r="N290" i="8" s="1"/>
  <c r="I436" i="8"/>
  <c r="L436" i="8" s="1"/>
  <c r="N436" i="8" s="1"/>
  <c r="I177" i="8"/>
  <c r="L177" i="8" s="1"/>
  <c r="N177" i="8" s="1"/>
  <c r="I117" i="8"/>
  <c r="L117" i="8" s="1"/>
  <c r="N117" i="8" s="1"/>
  <c r="I460" i="8"/>
  <c r="L460" i="8" s="1"/>
  <c r="N460" i="8" s="1"/>
  <c r="I388" i="8"/>
  <c r="L388" i="8" s="1"/>
  <c r="N388" i="8" s="1"/>
  <c r="I421" i="8"/>
  <c r="L421" i="8" s="1"/>
  <c r="N421" i="8" s="1"/>
  <c r="I197" i="8"/>
  <c r="L197" i="8" s="1"/>
  <c r="N197" i="8" s="1"/>
  <c r="I67" i="8"/>
  <c r="L67" i="8" s="1"/>
  <c r="N67" i="8" s="1"/>
  <c r="I424" i="8"/>
  <c r="L424" i="8" s="1"/>
  <c r="N424" i="8" s="1"/>
  <c r="I152" i="8"/>
  <c r="L152" i="8" s="1"/>
  <c r="N152" i="8" s="1"/>
  <c r="I445" i="8"/>
  <c r="L445" i="8" s="1"/>
  <c r="N445" i="8" s="1"/>
  <c r="I27" i="8"/>
  <c r="L27" i="8" s="1"/>
  <c r="N27" i="8" s="1"/>
  <c r="I82" i="8"/>
  <c r="L82" i="8" s="1"/>
  <c r="N82" i="8" s="1"/>
  <c r="I71" i="8"/>
  <c r="L71" i="8" s="1"/>
  <c r="N71" i="8" s="1"/>
  <c r="I378" i="8"/>
  <c r="L378" i="8" s="1"/>
  <c r="N378" i="8" s="1"/>
  <c r="K14" i="8" l="1"/>
  <c r="K15" i="8"/>
  <c r="K16" i="8" s="1"/>
  <c r="P19" i="8"/>
</calcChain>
</file>

<file path=xl/sharedStrings.xml><?xml version="1.0" encoding="utf-8"?>
<sst xmlns="http://schemas.openxmlformats.org/spreadsheetml/2006/main" count="1225" uniqueCount="275">
  <si>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</si>
  <si>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</si>
  <si>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</si>
  <si>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</si>
  <si>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</si>
  <si>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</si>
  <si>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</si>
  <si>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</si>
  <si>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</si>
  <si>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</si>
  <si>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</si>
  <si>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</si>
  <si>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</si>
  <si>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</si>
  <si>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</si>
  <si>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</si>
  <si>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</si>
  <si>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</si>
  <si>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</si>
  <si>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</si>
  <si>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</si>
  <si>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</si>
  <si>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</si>
  <si>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</si>
  <si>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</si>
  <si>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</si>
  <si>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</si>
  <si>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</si>
  <si>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</si>
  <si>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</si>
  <si>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</si>
  <si>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</si>
  <si>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</si>
  <si>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</si>
  <si>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</si>
  <si>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</si>
  <si>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</si>
  <si>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</si>
  <si>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</si>
  <si>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</si>
  <si>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</si>
  <si>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</si>
  <si>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</si>
  <si>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</si>
  <si>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</si>
  <si>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</si>
  <si>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</si>
  <si>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</si>
  <si>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</si>
  <si>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</si>
  <si>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</si>
  <si>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</si>
  <si>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</si>
  <si>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</si>
  <si>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</si>
  <si>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</si>
  <si>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</si>
  <si>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</si>
  <si>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</si>
  <si>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</si>
  <si>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</si>
  <si>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</si>
  <si>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</si>
  <si>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</si>
  <si>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</si>
  <si>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</si>
  <si>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</si>
  <si>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</si>
  <si>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</si>
  <si>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</si>
  <si>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</si>
  <si>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</si>
  <si>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</si>
  <si>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</si>
  <si>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</si>
  <si>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</si>
  <si>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</si>
  <si>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</si>
  <si>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</si>
  <si>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</si>
  <si>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</si>
  <si>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</si>
  <si>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</si>
  <si>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</si>
  <si>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</si>
  <si>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</si>
  <si>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</si>
  <si>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</si>
  <si>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</si>
  <si>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</si>
  <si>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</si>
  <si>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</si>
  <si>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</si>
  <si>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</si>
  <si>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</si>
  <si>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</si>
  <si>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</si>
  <si>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</si>
  <si>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</si>
  <si>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</si>
  <si>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</si>
  <si>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</si>
  <si>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</si>
  <si>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</si>
  <si>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</si>
  <si>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</si>
  <si>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</si>
  <si>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</si>
  <si>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</si>
  <si>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</si>
  <si>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</si>
  <si>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</si>
  <si>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</si>
  <si>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</si>
  <si>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</si>
  <si>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</si>
  <si>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</si>
  <si>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</si>
  <si>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</si>
  <si>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</si>
  <si>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</si>
  <si>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</si>
  <si>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</si>
  <si>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</si>
  <si>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</si>
  <si>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</si>
  <si>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</si>
  <si>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</si>
  <si>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</si>
  <si>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</si>
  <si>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</si>
  <si>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</si>
  <si>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</si>
  <si>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</si>
  <si>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</si>
  <si>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</si>
  <si>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</si>
  <si>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</si>
  <si>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</si>
  <si>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</si>
  <si>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</si>
  <si>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</si>
  <si>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</si>
  <si>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</si>
  <si>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</si>
  <si>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</si>
  <si>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</si>
  <si>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</si>
  <si>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</si>
  <si>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</si>
  <si>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</si>
  <si>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</si>
  <si>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</si>
  <si>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</si>
  <si>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</si>
  <si>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</si>
  <si>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</si>
  <si>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</si>
  <si>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</si>
  <si>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</si>
  <si>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</si>
  <si>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</si>
  <si>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</si>
  <si>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</si>
  <si>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</si>
  <si>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</si>
  <si>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</si>
  <si>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</si>
  <si>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</si>
  <si>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</si>
  <si>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</si>
  <si>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</si>
  <si>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</si>
  <si>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</si>
  <si>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</si>
  <si>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</si>
  <si>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</si>
  <si>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</si>
  <si>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</si>
  <si>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</si>
  <si>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</si>
  <si>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</si>
  <si>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</si>
  <si>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</si>
  <si>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</si>
  <si>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</si>
  <si>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</si>
  <si>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</si>
  <si>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</si>
  <si>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</si>
  <si>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</si>
  <si>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</si>
  <si>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</si>
  <si>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</si>
  <si>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</si>
  <si>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</si>
  <si>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</si>
  <si>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</si>
  <si>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</si>
  <si>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</si>
  <si>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</si>
  <si>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</si>
  <si>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</si>
  <si>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</si>
  <si>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</si>
  <si>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</si>
  <si>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</si>
  <si>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</si>
  <si>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</si>
  <si>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</si>
  <si>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</si>
  <si>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</si>
  <si>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</si>
  <si>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</si>
  <si>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</si>
  <si>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</si>
  <si>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</si>
  <si>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</si>
  <si>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</si>
  <si>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</si>
  <si>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</si>
  <si>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</si>
  <si>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</si>
  <si>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</si>
  <si>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</si>
  <si>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</si>
  <si>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</si>
  <si>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</si>
  <si>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</si>
  <si>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</si>
  <si>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</si>
  <si>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</si>
  <si>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</si>
  <si>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</si>
  <si>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</si>
  <si>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</si>
  <si>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</si>
  <si>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</si>
  <si>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</si>
  <si>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</si>
  <si>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</si>
  <si>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</si>
  <si>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</si>
  <si>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</si>
  <si>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</si>
  <si>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</si>
  <si>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</si>
  <si>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</si>
  <si>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</si>
  <si>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Tb</t>
    <phoneticPr fontId="1"/>
  </si>
  <si>
    <t>Tb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</si>
  <si>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</si>
  <si>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</si>
  <si>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</si>
  <si>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</si>
  <si>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</si>
  <si>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</si>
  <si>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</si>
  <si>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Structure 1</t>
    <phoneticPr fontId="1"/>
  </si>
  <si>
    <t>Structure 2</t>
    <phoneticPr fontId="1"/>
  </si>
  <si>
    <t>Eu1(r) [eV/atom]</t>
    <phoneticPr fontId="1"/>
  </si>
  <si>
    <t>Eu2(r) [eV/atom]</t>
    <phoneticPr fontId="1"/>
  </si>
  <si>
    <t>E1(fit)</t>
    <phoneticPr fontId="1"/>
  </si>
  <si>
    <t>r1[A]</t>
    <phoneticPr fontId="1"/>
  </si>
  <si>
    <t>E2(fit)</t>
    <phoneticPr fontId="1"/>
  </si>
  <si>
    <t>r2[A]</t>
    <phoneticPr fontId="1"/>
  </si>
  <si>
    <t>&lt;- FCC:sqrt(2), BCC:2/sqrt(3), ideal HCP:sqrt(3)/(4/3)^(1/3)</t>
    <phoneticPr fontId="1"/>
  </si>
  <si>
    <t>Error1</t>
    <phoneticPr fontId="1"/>
  </si>
  <si>
    <t>weight(a*)</t>
    <phoneticPr fontId="1"/>
  </si>
  <si>
    <t>Error2</t>
    <phoneticPr fontId="1"/>
  </si>
  <si>
    <t>&lt;- Temperature [K] for ratio (Stracture 1/Structure 2)</t>
    <phoneticPr fontId="1"/>
  </si>
  <si>
    <t>check parameter</t>
    <phoneticPr fontId="1"/>
  </si>
  <si>
    <t>pair_coeff 1 1</t>
    <phoneticPr fontId="1"/>
  </si>
  <si>
    <t>Constraints (2) for fit</t>
    <phoneticPr fontId="1"/>
  </si>
  <si>
    <t>&lt;- Final Energy/Atom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</si>
</sst>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180" fontId="2" fillId="0" borderId="0" xfId="0" applyNumberFormat="1" applyFont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fit_BCC_FCC!$D$19:$D$469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fit_BCC_FCC!$E$19:$E$469</c:f>
              <c:numCache>
                <c:formatCode>0.0000E+00</c:formatCode>
                <c:ptCount val="451"/>
                <c:pt idx="0">
                  <c:v>4.4737482332778966E-2</c:v>
                </c:pt>
                <c:pt idx="1">
                  <c:v>-1.2016330126665533E-2</c:v>
                </c:pt>
                <c:pt idx="2">
                  <c:v>-6.6438985533028599E-2</c:v>
                </c:pt>
                <c:pt idx="3">
                  <c:v>-0.1186045753382572</c:v>
                </c:pt>
                <c:pt idx="4">
                  <c:v>-0.16858505107602159</c:v>
                </c:pt>
                <c:pt idx="5">
                  <c:v>-0.21645028322120097</c:v>
                </c:pt>
                <c:pt idx="6">
                  <c:v>-0.26226811847907333</c:v>
                </c:pt>
                <c:pt idx="7">
                  <c:v>-0.30610443554518596</c:v>
                </c:pt>
                <c:pt idx="8">
                  <c:v>-0.34802319937582421</c:v>
                </c:pt>
                <c:pt idx="9">
                  <c:v>-0.38808651400797944</c:v>
                </c:pt>
                <c:pt idx="10">
                  <c:v>-0.42635467396671539</c:v>
                </c:pt>
                <c:pt idx="11">
                  <c:v>-0.46288621429686316</c:v>
                </c:pt>
                <c:pt idx="12">
                  <c:v>-0.49773795925502207</c:v>
                </c:pt>
                <c:pt idx="13">
                  <c:v>-0.53096506969692747</c:v>
                </c:pt>
                <c:pt idx="14">
                  <c:v>-0.56262108919433718</c:v>
                </c:pt>
                <c:pt idx="15">
                  <c:v>-0.59275798891471765</c:v>
                </c:pt>
                <c:pt idx="16">
                  <c:v>-0.62142621129615216</c:v>
                </c:pt>
                <c:pt idx="17">
                  <c:v>-0.64867471254905795</c:v>
                </c:pt>
                <c:pt idx="18">
                  <c:v>-0.67455100401549017</c:v>
                </c:pt>
                <c:pt idx="19">
                  <c:v>-0.69910119241601598</c:v>
                </c:pt>
                <c:pt idx="20">
                  <c:v>-0.72237001901336895</c:v>
                </c:pt>
                <c:pt idx="21">
                  <c:v>-0.7444008977213451</c:v>
                </c:pt>
                <c:pt idx="22">
                  <c:v>-0.76523595218666252</c:v>
                </c:pt>
                <c:pt idx="23">
                  <c:v>-0.78491605187079905</c:v>
                </c:pt>
                <c:pt idx="24">
                  <c:v>-0.80348084715811752</c:v>
                </c:pt>
                <c:pt idx="25">
                  <c:v>-0.82096880351591628</c:v>
                </c:pt>
                <c:pt idx="26">
                  <c:v>-0.83741723473137597</c:v>
                </c:pt>
                <c:pt idx="27">
                  <c:v>-0.85286233524973065</c:v>
                </c:pt>
                <c:pt idx="28">
                  <c:v>-0.86733921163736216</c:v>
                </c:pt>
                <c:pt idx="29">
                  <c:v>-0.88088191319290399</c:v>
                </c:pt>
                <c:pt idx="30">
                  <c:v>-0.89352346172884078</c:v>
                </c:pt>
                <c:pt idx="31">
                  <c:v>-0.90529588054552079</c:v>
                </c:pt>
                <c:pt idx="32">
                  <c:v>-0.91623022261890474</c:v>
                </c:pt>
                <c:pt idx="33">
                  <c:v>-0.92635659802285475</c:v>
                </c:pt>
                <c:pt idx="34">
                  <c:v>-0.93570420060620063</c:v>
                </c:pt>
                <c:pt idx="35">
                  <c:v>-0.94430133394431548</c:v>
                </c:pt>
                <c:pt idx="36">
                  <c:v>-0.95217543658440462</c:v>
                </c:pt>
                <c:pt idx="37">
                  <c:v>-0.95935310660323248</c:v>
                </c:pt>
                <c:pt idx="38">
                  <c:v>-0.96586012549550293</c:v>
                </c:pt>
                <c:pt idx="39">
                  <c:v>-0.97172148141065817</c:v>
                </c:pt>
                <c:pt idx="40">
                  <c:v>-0.97696139175538554</c:v>
                </c:pt>
                <c:pt idx="41">
                  <c:v>-0.98160332517867588</c:v>
                </c:pt>
                <c:pt idx="42">
                  <c:v>-0.98567002295583794</c:v>
                </c:pt>
                <c:pt idx="43">
                  <c:v>-0.98918351978745322</c:v>
                </c:pt>
                <c:pt idx="44">
                  <c:v>-0.99216516402883004</c:v>
                </c:pt>
                <c:pt idx="45">
                  <c:v>-0.99463563736511329</c:v>
                </c:pt>
                <c:pt idx="46">
                  <c:v>-0.99661497394681942</c:v>
                </c:pt>
                <c:pt idx="47">
                  <c:v>-0.99812257900016754</c:v>
                </c:pt>
                <c:pt idx="48">
                  <c:v>-0.99917724692621446</c:v>
                </c:pt>
                <c:pt idx="49">
                  <c:v>-0.99979717890243147</c:v>
                </c:pt>
                <c:pt idx="50">
                  <c:v>-1</c:v>
                </c:pt>
                <c:pt idx="51">
                  <c:v>-0.9998027758297684</c:v>
                </c:pt>
                <c:pt idx="52">
                  <c:v>-0.99922202872946198</c:v>
                </c:pt>
                <c:pt idx="53">
                  <c:v>-0.99827375350441339</c:v>
                </c:pt>
                <c:pt idx="54">
                  <c:v>-0.99697343273376704</c:v>
                </c:pt>
                <c:pt idx="55">
                  <c:v>-0.99533605165378158</c:v>
                </c:pt>
                <c:pt idx="56">
                  <c:v>-0.99337611262957048</c:v>
                </c:pt>
                <c:pt idx="57">
                  <c:v>-0.99110764922630679</c:v>
                </c:pt>
                <c:pt idx="58">
                  <c:v>-0.98854423989063822</c:v>
                </c:pt>
                <c:pt idx="59">
                  <c:v>-0.98569902125277786</c:v>
                </c:pt>
                <c:pt idx="60">
                  <c:v>-0.98258470105945139</c:v>
                </c:pt>
                <c:pt idx="61">
                  <c:v>-0.9792135707476286</c:v>
                </c:pt>
                <c:pt idx="62">
                  <c:v>-0.97559751766869496</c:v>
                </c:pt>
                <c:pt idx="63">
                  <c:v>-0.9717480369724707</c:v>
                </c:pt>
                <c:pt idx="64">
                  <c:v>-0.96767624316023682</c:v>
                </c:pt>
                <c:pt idx="65">
                  <c:v>-0.96339288131568468</c:v>
                </c:pt>
                <c:pt idx="66">
                  <c:v>-0.95890833802247566</c:v>
                </c:pt>
                <c:pt idx="67">
                  <c:v>-0.95423265197686147</c:v>
                </c:pt>
                <c:pt idx="68">
                  <c:v>-0.94937552430360328</c:v>
                </c:pt>
                <c:pt idx="69">
                  <c:v>-0.94434632858319856</c:v>
                </c:pt>
                <c:pt idx="70">
                  <c:v>-0.9391541205982249</c:v>
                </c:pt>
                <c:pt idx="71">
                  <c:v>-0.93380764780639602</c:v>
                </c:pt>
                <c:pt idx="72">
                  <c:v>-0.9283153585477304</c:v>
                </c:pt>
                <c:pt idx="73">
                  <c:v>-0.92268541099302981</c:v>
                </c:pt>
                <c:pt idx="74">
                  <c:v>-0.91692568184068735</c:v>
                </c:pt>
                <c:pt idx="75">
                  <c:v>-0.91104377476864395</c:v>
                </c:pt>
                <c:pt idx="76">
                  <c:v>-0.90504702864814512</c:v>
                </c:pt>
                <c:pt idx="77">
                  <c:v>-0.89894252552576492</c:v>
                </c:pt>
                <c:pt idx="78">
                  <c:v>-0.89273709837999948</c:v>
                </c:pt>
                <c:pt idx="79">
                  <c:v>-0.88643733865855678</c:v>
                </c:pt>
                <c:pt idx="80">
                  <c:v>-0.88004960360231876</c:v>
                </c:pt>
                <c:pt idx="81">
                  <c:v>-0.87358002336178253</c:v>
                </c:pt>
                <c:pt idx="82">
                  <c:v>-0.8670345079116385</c:v>
                </c:pt>
                <c:pt idx="83">
                  <c:v>-0.86041875376899468</c:v>
                </c:pt>
                <c:pt idx="84">
                  <c:v>-0.85373825052060415</c:v>
                </c:pt>
                <c:pt idx="85">
                  <c:v>-0.84699828716431724</c:v>
                </c:pt>
                <c:pt idx="86">
                  <c:v>-0.84020395826983496</c:v>
                </c:pt>
                <c:pt idx="87">
                  <c:v>-0.8333601699637101</c:v>
                </c:pt>
                <c:pt idx="88">
                  <c:v>-0.82647164574340803</c:v>
                </c:pt>
                <c:pt idx="89">
                  <c:v>-0.81954293212510898</c:v>
                </c:pt>
                <c:pt idx="90">
                  <c:v>-0.81257840412981674</c:v>
                </c:pt>
                <c:pt idx="91">
                  <c:v>-0.80558227061220589</c:v>
                </c:pt>
                <c:pt idx="92">
                  <c:v>-0.79855857943653075</c:v>
                </c:pt>
                <c:pt idx="93">
                  <c:v>-0.79151122250379913</c:v>
                </c:pt>
                <c:pt idx="94">
                  <c:v>-0.78444394063430278</c:v>
                </c:pt>
                <c:pt idx="95">
                  <c:v>-0.77736032830948609</c:v>
                </c:pt>
                <c:pt idx="96">
                  <c:v>-0.77026383827703071</c:v>
                </c:pt>
                <c:pt idx="97">
                  <c:v>-0.76315778602292728</c:v>
                </c:pt>
                <c:pt idx="98">
                  <c:v>-0.75604535411420448</c:v>
                </c:pt>
                <c:pt idx="99">
                  <c:v>-0.74892959641589107</c:v>
                </c:pt>
                <c:pt idx="100">
                  <c:v>-0.74181344218568435</c:v>
                </c:pt>
                <c:pt idx="101">
                  <c:v>-0.73469970004971152</c:v>
                </c:pt>
                <c:pt idx="102">
                  <c:v>-0.72759106186267564</c:v>
                </c:pt>
                <c:pt idx="103">
                  <c:v>-0.72049010645559075</c:v>
                </c:pt>
                <c:pt idx="104">
                  <c:v>-0.71339930327422418</c:v>
                </c:pt>
                <c:pt idx="105">
                  <c:v>-0.7063210159112816</c:v>
                </c:pt>
                <c:pt idx="106">
                  <c:v>-0.69925750553528576</c:v>
                </c:pt>
                <c:pt idx="107">
                  <c:v>-0.69221093421902424</c:v>
                </c:pt>
                <c:pt idx="108">
                  <c:v>-0.68518336817036063</c:v>
                </c:pt>
                <c:pt idx="109">
                  <c:v>-0.67817678086812894</c:v>
                </c:pt>
                <c:pt idx="110">
                  <c:v>-0.67119305610576174</c:v>
                </c:pt>
                <c:pt idx="111">
                  <c:v>-0.66423399094522184</c:v>
                </c:pt>
                <c:pt idx="112">
                  <c:v>-0.65730129858375042</c:v>
                </c:pt>
                <c:pt idx="113">
                  <c:v>-0.65039661113586344</c:v>
                </c:pt>
                <c:pt idx="114">
                  <c:v>-0.64352148233297279</c:v>
                </c:pt>
                <c:pt idx="115">
                  <c:v>-0.636677390142938</c:v>
                </c:pt>
                <c:pt idx="116">
                  <c:v>-0.62986573931179735</c:v>
                </c:pt>
                <c:pt idx="117">
                  <c:v>-0.62308786382985715</c:v>
                </c:pt>
                <c:pt idx="118">
                  <c:v>-0.61634502932427115</c:v>
                </c:pt>
                <c:pt idx="119">
                  <c:v>-0.60963843538017259</c:v>
                </c:pt>
                <c:pt idx="120">
                  <c:v>-0.60296921779237544</c:v>
                </c:pt>
                <c:pt idx="121">
                  <c:v>-0.59633845074959546</c:v>
                </c:pt>
                <c:pt idx="122">
                  <c:v>-0.58974714895310187</c:v>
                </c:pt>
                <c:pt idx="123">
                  <c:v>-0.58319626967164506</c:v>
                </c:pt>
                <c:pt idx="124">
                  <c:v>-0.57668671473446609</c:v>
                </c:pt>
                <c:pt idx="125">
                  <c:v>-0.57021933246413914</c:v>
                </c:pt>
                <c:pt idx="126">
                  <c:v>-0.56379491955094996</c:v>
                </c:pt>
                <c:pt idx="127">
                  <c:v>-0.55741422287046971</c:v>
                </c:pt>
                <c:pt idx="128">
                  <c:v>-0.55107794124593801</c:v>
                </c:pt>
                <c:pt idx="129">
                  <c:v>-0.5447867271570207</c:v>
                </c:pt>
                <c:pt idx="130">
                  <c:v>-0.53854118839647114</c:v>
                </c:pt>
                <c:pt idx="131">
                  <c:v>-0.5323418896761769</c:v>
                </c:pt>
                <c:pt idx="132">
                  <c:v>-0.52618935418403623</c:v>
                </c:pt>
                <c:pt idx="133">
                  <c:v>-0.52008406509306826</c:v>
                </c:pt>
                <c:pt idx="134">
                  <c:v>-0.51402646702411992</c:v>
                </c:pt>
                <c:pt idx="135">
                  <c:v>-0.50801696746350233</c:v>
                </c:pt>
                <c:pt idx="136">
                  <c:v>-0.5020559381368398</c:v>
                </c:pt>
                <c:pt idx="137">
                  <c:v>-0.49614371634039717</c:v>
                </c:pt>
                <c:pt idx="138">
                  <c:v>-0.49028060623109715</c:v>
                </c:pt>
                <c:pt idx="139">
                  <c:v>-0.48446688007642236</c:v>
                </c:pt>
                <c:pt idx="140">
                  <c:v>-0.47870277946535256</c:v>
                </c:pt>
                <c:pt idx="141">
                  <c:v>-0.4729885164814624</c:v>
                </c:pt>
                <c:pt idx="142">
                  <c:v>-0.46732427483926986</c:v>
                </c:pt>
                <c:pt idx="143">
                  <c:v>-0.46171021098489917</c:v>
                </c:pt>
                <c:pt idx="144">
                  <c:v>-0.45614645516208802</c:v>
                </c:pt>
                <c:pt idx="145">
                  <c:v>-0.45063311244454618</c:v>
                </c:pt>
                <c:pt idx="146">
                  <c:v>-0.44517026373563856</c:v>
                </c:pt>
                <c:pt idx="147">
                  <c:v>-0.43975796673634299</c:v>
                </c:pt>
                <c:pt idx="148">
                  <c:v>-0.4343962568824063</c:v>
                </c:pt>
                <c:pt idx="149">
                  <c:v>-0.42908514825159327</c:v>
                </c:pt>
                <c:pt idx="150">
                  <c:v>-0.42382463444190344</c:v>
                </c:pt>
                <c:pt idx="151">
                  <c:v>-0.4186146894216014</c:v>
                </c:pt>
                <c:pt idx="152">
                  <c:v>-0.41345526835188606</c:v>
                </c:pt>
                <c:pt idx="153">
                  <c:v>-0.40834630838299935</c:v>
                </c:pt>
                <c:pt idx="154">
                  <c:v>-0.40328772942455382</c:v>
                </c:pt>
                <c:pt idx="155">
                  <c:v>-0.39827943489083706</c:v>
                </c:pt>
                <c:pt idx="156">
                  <c:v>-0.39332131242182633</c:v>
                </c:pt>
                <c:pt idx="157">
                  <c:v>-0.38841323458063243</c:v>
                </c:pt>
                <c:pt idx="158">
                  <c:v>-0.3835550595280654</c:v>
                </c:pt>
                <c:pt idx="159">
                  <c:v>-0.37874663167499939</c:v>
                </c:pt>
                <c:pt idx="160">
                  <c:v>-0.37398778231319341</c:v>
                </c:pt>
                <c:pt idx="161">
                  <c:v>-0.36927833022520618</c:v>
                </c:pt>
                <c:pt idx="162">
                  <c:v>-0.36461808227402653</c:v>
                </c:pt>
                <c:pt idx="163">
                  <c:v>-0.36000683397302108</c:v>
                </c:pt>
                <c:pt idx="164">
                  <c:v>-0.35544437003678719</c:v>
                </c:pt>
                <c:pt idx="165">
                  <c:v>-0.35093046491347951</c:v>
                </c:pt>
                <c:pt idx="166">
                  <c:v>-0.34646488329916403</c:v>
                </c:pt>
                <c:pt idx="167">
                  <c:v>-0.34204738063473816</c:v>
                </c:pt>
                <c:pt idx="168">
                  <c:v>-0.33767770358593863</c:v>
                </c:pt>
                <c:pt idx="169">
                  <c:v>-0.33335559050694635</c:v>
                </c:pt>
                <c:pt idx="170">
                  <c:v>-0.32908077188808088</c:v>
                </c:pt>
                <c:pt idx="171">
                  <c:v>-0.32485297078806497</c:v>
                </c:pt>
                <c:pt idx="172">
                  <c:v>-0.32067190325132372</c:v>
                </c:pt>
                <c:pt idx="173">
                  <c:v>-0.3165372787107737</c:v>
                </c:pt>
                <c:pt idx="174">
                  <c:v>-0.31244880037653877</c:v>
                </c:pt>
                <c:pt idx="175">
                  <c:v>-0.3084061656110228</c:v>
                </c:pt>
                <c:pt idx="176">
                  <c:v>-0.30440906629075237</c:v>
                </c:pt>
                <c:pt idx="177">
                  <c:v>-0.3004571891553946</c:v>
                </c:pt>
                <c:pt idx="178">
                  <c:v>-0.29655021614434035</c:v>
                </c:pt>
                <c:pt idx="179">
                  <c:v>-0.29268782472123445</c:v>
                </c:pt>
                <c:pt idx="180">
                  <c:v>-0.28886968818682246</c:v>
                </c:pt>
                <c:pt idx="181">
                  <c:v>-0.28509547598047302</c:v>
                </c:pt>
                <c:pt idx="182">
                  <c:v>-0.28136485397072464</c:v>
                </c:pt>
                <c:pt idx="183">
                  <c:v>-0.27767748473519605</c:v>
                </c:pt>
                <c:pt idx="184">
                  <c:v>-0.27403302783018874</c:v>
                </c:pt>
                <c:pt idx="185">
                  <c:v>-0.27043114005030156</c:v>
                </c:pt>
                <c:pt idx="186">
                  <c:v>-0.26687147567836778</c:v>
                </c:pt>
                <c:pt idx="187">
                  <c:v>-0.26335368672601689</c:v>
                </c:pt>
                <c:pt idx="188">
                  <c:v>-0.25987742316515139</c:v>
                </c:pt>
                <c:pt idx="189">
                  <c:v>-0.25644233315062609</c:v>
                </c:pt>
                <c:pt idx="190">
                  <c:v>-0.25304806323440382</c:v>
                </c:pt>
                <c:pt idx="191">
                  <c:v>-0.24969425857145608</c:v>
                </c:pt>
                <c:pt idx="192">
                  <c:v>-0.2463805631176694</c:v>
                </c:pt>
                <c:pt idx="193">
                  <c:v>-0.24310661982000911</c:v>
                </c:pt>
                <c:pt idx="194">
                  <c:v>-0.23987207079918726</c:v>
                </c:pt>
                <c:pt idx="195">
                  <c:v>-0.23667655752507138</c:v>
                </c:pt>
                <c:pt idx="196">
                  <c:v>-0.23351972098506643</c:v>
                </c:pt>
                <c:pt idx="197">
                  <c:v>-0.23040120184569401</c:v>
                </c:pt>
                <c:pt idx="198">
                  <c:v>-0.22732064060758661</c:v>
                </c:pt>
                <c:pt idx="199">
                  <c:v>-0.22427767775410878</c:v>
                </c:pt>
                <c:pt idx="200">
                  <c:v>-0.22127195389381002</c:v>
                </c:pt>
                <c:pt idx="201">
                  <c:v>-0.21830310989690951</c:v>
                </c:pt>
                <c:pt idx="202">
                  <c:v>-0.21537078702600529</c:v>
                </c:pt>
                <c:pt idx="203">
                  <c:v>-0.21247462706119574</c:v>
                </c:pt>
                <c:pt idx="204">
                  <c:v>-0.20961427241979616</c:v>
                </c:pt>
                <c:pt idx="205">
                  <c:v>-0.20678936627082664</c:v>
                </c:pt>
                <c:pt idx="206">
                  <c:v>-0.20399955264444292</c:v>
                </c:pt>
                <c:pt idx="207">
                  <c:v>-0.20124447653647681</c:v>
                </c:pt>
                <c:pt idx="208">
                  <c:v>-0.19852378400824758</c:v>
                </c:pt>
                <c:pt idx="209">
                  <c:v>-0.19583712228180147</c:v>
                </c:pt>
                <c:pt idx="210">
                  <c:v>-0.19318413983073088</c:v>
                </c:pt>
                <c:pt idx="211">
                  <c:v>-0.19056448646672033</c:v>
                </c:pt>
                <c:pt idx="212">
                  <c:v>-0.1879778134219644</c:v>
                </c:pt>
                <c:pt idx="213">
                  <c:v>-0.18542377342759345</c:v>
                </c:pt>
                <c:pt idx="214">
                  <c:v>-0.18290202078824425</c:v>
                </c:pt>
                <c:pt idx="215">
                  <c:v>-0.18041221145290529</c:v>
                </c:pt>
                <c:pt idx="216">
                  <c:v>-0.17795400308216308</c:v>
                </c:pt>
                <c:pt idx="217">
                  <c:v>-0.17552705511197278</c:v>
                </c:pt>
                <c:pt idx="218">
                  <c:v>-0.17313102881407258</c:v>
                </c:pt>
                <c:pt idx="219">
                  <c:v>-0.17076558735315675</c:v>
                </c:pt>
                <c:pt idx="220">
                  <c:v>-0.16843039584091971</c:v>
                </c:pt>
                <c:pt idx="221">
                  <c:v>-0.16612512138708027</c:v>
                </c:pt>
                <c:pt idx="222">
                  <c:v>-0.16384943314749034</c:v>
                </c:pt>
                <c:pt idx="223">
                  <c:v>-0.16160300236943187</c:v>
                </c:pt>
                <c:pt idx="224">
                  <c:v>-0.15938550243419866</c:v>
                </c:pt>
                <c:pt idx="225">
                  <c:v>-0.15719660889706197</c:v>
                </c:pt>
                <c:pt idx="226">
                  <c:v>-0.15503599952471062</c:v>
                </c:pt>
                <c:pt idx="227">
                  <c:v>-0.15290335433025695</c:v>
                </c:pt>
                <c:pt idx="228">
                  <c:v>-0.15079835560589561</c:v>
                </c:pt>
                <c:pt idx="229">
                  <c:v>-0.14872068795330048</c:v>
                </c:pt>
                <c:pt idx="230">
                  <c:v>-0.14667003831184128</c:v>
                </c:pt>
                <c:pt idx="231">
                  <c:v>-0.14464609598469949</c:v>
                </c:pt>
                <c:pt idx="232">
                  <c:v>-0.14264855266296117</c:v>
                </c:pt>
                <c:pt idx="233">
                  <c:v>-0.14067710244776088</c:v>
                </c:pt>
                <c:pt idx="234">
                  <c:v>-0.13873144187054939</c:v>
                </c:pt>
                <c:pt idx="235">
                  <c:v>-0.13681126991155509</c:v>
                </c:pt>
                <c:pt idx="236">
                  <c:v>-0.13491628801650726</c:v>
                </c:pt>
                <c:pt idx="237">
                  <c:v>-0.13304620011168677</c:v>
                </c:pt>
                <c:pt idx="238">
                  <c:v>-0.13120071261736826</c:v>
                </c:pt>
                <c:pt idx="239">
                  <c:v>-0.12937953445971492</c:v>
                </c:pt>
                <c:pt idx="240">
                  <c:v>-0.12758237708118669</c:v>
                </c:pt>
                <c:pt idx="241">
                  <c:v>-0.12580895444951828</c:v>
                </c:pt>
                <c:pt idx="242">
                  <c:v>-0.12405898306532456</c:v>
                </c:pt>
                <c:pt idx="243">
                  <c:v>-0.12233218196838665</c:v>
                </c:pt>
                <c:pt idx="244">
                  <c:v>-0.12062827274267131</c:v>
                </c:pt>
                <c:pt idx="245">
                  <c:v>-0.11894697952013485</c:v>
                </c:pt>
                <c:pt idx="246">
                  <c:v>-0.1172880289833604</c:v>
                </c:pt>
                <c:pt idx="247">
                  <c:v>-0.11565115036707663</c:v>
                </c:pt>
                <c:pt idx="248">
                  <c:v>-0.11403607545860314</c:v>
                </c:pt>
                <c:pt idx="249">
                  <c:v>-0.11244253859726824</c:v>
                </c:pt>
                <c:pt idx="250">
                  <c:v>-0.11087027667284127</c:v>
                </c:pt>
                <c:pt idx="251">
                  <c:v>-0.10931902912302204</c:v>
                </c:pt>
                <c:pt idx="252">
                  <c:v>-0.10778853793002674</c:v>
                </c:pt>
                <c:pt idx="253">
                  <c:v>-0.106278547616311</c:v>
                </c:pt>
                <c:pt idx="254">
                  <c:v>-0.10478880523946565</c:v>
                </c:pt>
                <c:pt idx="255">
                  <c:v>-0.10331906038632406</c:v>
                </c:pt>
                <c:pt idx="256">
                  <c:v>-0.10186906516631433</c:v>
                </c:pt>
                <c:pt idx="257">
                  <c:v>-0.1004385742040923</c:v>
                </c:pt>
                <c:pt idx="258">
                  <c:v>-9.9027344631486491E-2</c:v>
                </c:pt>
                <c:pt idx="259">
                  <c:v>-9.7635136078788196E-2</c:v>
                </c:pt>
                <c:pt idx="260">
                  <c:v>-9.6261710665420691E-2</c:v>
                </c:pt>
                <c:pt idx="261">
                  <c:v>-9.4906832990003825E-2</c:v>
                </c:pt>
                <c:pt idx="262">
                  <c:v>-9.3570270119866544E-2</c:v>
                </c:pt>
                <c:pt idx="263">
                  <c:v>-9.225179158001108E-2</c:v>
                </c:pt>
                <c:pt idx="264">
                  <c:v>-9.095116934157306E-2</c:v>
                </c:pt>
                <c:pt idx="265">
                  <c:v>-8.9668177809787336E-2</c:v>
                </c:pt>
                <c:pt idx="266">
                  <c:v>-8.8402593811505642E-2</c:v>
                </c:pt>
                <c:pt idx="267">
                  <c:v>-8.7154196582269097E-2</c:v>
                </c:pt>
                <c:pt idx="268">
                  <c:v>-8.5922767752974805E-2</c:v>
                </c:pt>
                <c:pt idx="269">
                  <c:v>-8.470809133614382E-2</c:v>
                </c:pt>
                <c:pt idx="270">
                  <c:v>-8.3509953711832036E-2</c:v>
                </c:pt>
                <c:pt idx="271">
                  <c:v>-8.2328143613185301E-2</c:v>
                </c:pt>
                <c:pt idx="272">
                  <c:v>-8.1162452111673722E-2</c:v>
                </c:pt>
                <c:pt idx="273">
                  <c:v>-8.0012672602010393E-2</c:v>
                </c:pt>
                <c:pt idx="274">
                  <c:v>-7.8878600786792236E-2</c:v>
                </c:pt>
                <c:pt idx="275">
                  <c:v>-7.7760034660862107E-2</c:v>
                </c:pt>
                <c:pt idx="276">
                  <c:v>-7.6656774495424226E-2</c:v>
                </c:pt>
                <c:pt idx="277">
                  <c:v>-7.5568622821915454E-2</c:v>
                </c:pt>
                <c:pt idx="278">
                  <c:v>-7.4495384415667651E-2</c:v>
                </c:pt>
                <c:pt idx="279">
                  <c:v>-7.3436866279357207E-2</c:v>
                </c:pt>
                <c:pt idx="280">
                  <c:v>-7.2392877626272709E-2</c:v>
                </c:pt>
                <c:pt idx="281">
                  <c:v>-7.1363229863399325E-2</c:v>
                </c:pt>
                <c:pt idx="282">
                  <c:v>-7.0347736574353448E-2</c:v>
                </c:pt>
                <c:pt idx="283">
                  <c:v>-6.9346213502164966E-2</c:v>
                </c:pt>
                <c:pt idx="284">
                  <c:v>-6.8358478531923755E-2</c:v>
                </c:pt>
                <c:pt idx="285">
                  <c:v>-6.738435167331043E-2</c:v>
                </c:pt>
                <c:pt idx="286">
                  <c:v>-6.6423655043011787E-2</c:v>
                </c:pt>
                <c:pt idx="287">
                  <c:v>-6.5476212847046772E-2</c:v>
                </c:pt>
                <c:pt idx="288">
                  <c:v>-6.4541851362995978E-2</c:v>
                </c:pt>
                <c:pt idx="289">
                  <c:v>-6.3620398922162993E-2</c:v>
                </c:pt>
                <c:pt idx="290">
                  <c:v>-6.2711685891664815E-2</c:v>
                </c:pt>
                <c:pt idx="291">
                  <c:v>-6.1815544656473084E-2</c:v>
                </c:pt>
                <c:pt idx="292">
                  <c:v>-6.0931809601400835E-2</c:v>
                </c:pt>
                <c:pt idx="293">
                  <c:v>-6.0060317093058473E-2</c:v>
                </c:pt>
                <c:pt idx="294">
                  <c:v>-5.9200905461776747E-2</c:v>
                </c:pt>
                <c:pt idx="295">
                  <c:v>-5.8353414983515747E-2</c:v>
                </c:pt>
                <c:pt idx="296">
                  <c:v>-5.7517687861753992E-2</c:v>
                </c:pt>
                <c:pt idx="297">
                  <c:v>-5.6693568209379326E-2</c:v>
                </c:pt>
                <c:pt idx="298">
                  <c:v>-5.5880902030578432E-2</c:v>
                </c:pt>
                <c:pt idx="299">
                  <c:v>-5.5079537202742279E-2</c:v>
                </c:pt>
                <c:pt idx="300">
                  <c:v>-5.4289323458380993E-2</c:v>
                </c:pt>
                <c:pt idx="301">
                  <c:v>-5.3510112367067805E-2</c:v>
                </c:pt>
                <c:pt idx="302">
                  <c:v>-5.274175731740826E-2</c:v>
                </c:pt>
                <c:pt idx="303">
                  <c:v>-5.1984113499050896E-2</c:v>
                </c:pt>
                <c:pt idx="304">
                  <c:v>-5.1237037884731176E-2</c:v>
                </c:pt>
                <c:pt idx="305">
                  <c:v>-5.0500389212368116E-2</c:v>
                </c:pt>
                <c:pt idx="306">
                  <c:v>-4.9774027967208111E-2</c:v>
                </c:pt>
                <c:pt idx="307">
                  <c:v>-4.9057816364031115E-2</c:v>
                </c:pt>
                <c:pt idx="308">
                  <c:v>-4.8351618329410873E-2</c:v>
                </c:pt>
                <c:pt idx="309">
                  <c:v>-4.7655299484046072E-2</c:v>
                </c:pt>
                <c:pt idx="310">
                  <c:v>-4.6968727125159787E-2</c:v>
                </c:pt>
                <c:pt idx="311">
                  <c:v>-4.6291770208972689E-2</c:v>
                </c:pt>
                <c:pt idx="312">
                  <c:v>-4.5624299333254785E-2</c:v>
                </c:pt>
                <c:pt idx="313">
                  <c:v>-4.4966186719958112E-2</c:v>
                </c:pt>
                <c:pt idx="314">
                  <c:v>-4.4317306197934801E-2</c:v>
                </c:pt>
                <c:pt idx="315">
                  <c:v>-4.3677533185743425E-2</c:v>
                </c:pt>
                <c:pt idx="316">
                  <c:v>-4.3046744674546493E-2</c:v>
                </c:pt>
                <c:pt idx="317">
                  <c:v>-4.2424819211102673E-2</c:v>
                </c:pt>
                <c:pt idx="318">
                  <c:v>-4.1811636880855756E-2</c:v>
                </c:pt>
                <c:pt idx="319">
                  <c:v>-4.120707929112389E-2</c:v>
                </c:pt>
                <c:pt idx="320">
                  <c:v>-4.0611029554390533E-2</c:v>
                </c:pt>
                <c:pt idx="321">
                  <c:v>-4.0023372271700573E-2</c:v>
                </c:pt>
                <c:pt idx="322">
                  <c:v>-3.9443993516162658E-2</c:v>
                </c:pt>
                <c:pt idx="323">
                  <c:v>-3.8872780816560953E-2</c:v>
                </c:pt>
                <c:pt idx="324">
                  <c:v>-3.8309623141077165E-2</c:v>
                </c:pt>
                <c:pt idx="325">
                  <c:v>-3.7754410881125612E-2</c:v>
                </c:pt>
                <c:pt idx="326">
                  <c:v>-3.7207035835302188E-2</c:v>
                </c:pt>
                <c:pt idx="327">
                  <c:v>-3.6667391193449458E-2</c:v>
                </c:pt>
                <c:pt idx="328">
                  <c:v>-3.6135371520838844E-2</c:v>
                </c:pt>
                <c:pt idx="329">
                  <c:v>-3.5610872742471635E-2</c:v>
                </c:pt>
                <c:pt idx="330">
                  <c:v>-3.5093792127499648E-2</c:v>
                </c:pt>
                <c:pt idx="331">
                  <c:v>-3.4584028273767289E-2</c:v>
                </c:pt>
                <c:pt idx="332">
                  <c:v>-3.4081481092475191E-2</c:v>
                </c:pt>
                <c:pt idx="333">
                  <c:v>-3.3586051792967427E-2</c:v>
                </c:pt>
                <c:pt idx="334">
                  <c:v>-3.3097642867642108E-2</c:v>
                </c:pt>
                <c:pt idx="335">
                  <c:v>-3.2616158076987117E-2</c:v>
                </c:pt>
                <c:pt idx="336">
                  <c:v>-3.2141502434740774E-2</c:v>
                </c:pt>
                <c:pt idx="337">
                  <c:v>-3.1673582193178902E-2</c:v>
                </c:pt>
                <c:pt idx="338">
                  <c:v>-3.1212304828528041E-2</c:v>
                </c:pt>
                <c:pt idx="339">
                  <c:v>-3.0757579026505937E-2</c:v>
                </c:pt>
                <c:pt idx="340">
                  <c:v>-3.0309314667989321E-2</c:v>
                </c:pt>
                <c:pt idx="341">
                  <c:v>-2.986742281480928E-2</c:v>
                </c:pt>
                <c:pt idx="342">
                  <c:v>-2.9431815695674896E-2</c:v>
                </c:pt>
                <c:pt idx="343">
                  <c:v>-2.900240669222472E-2</c:v>
                </c:pt>
                <c:pt idx="344">
                  <c:v>-2.8579110325206918E-2</c:v>
                </c:pt>
                <c:pt idx="345">
                  <c:v>-2.8161842240787494E-2</c:v>
                </c:pt>
                <c:pt idx="346">
                  <c:v>-2.7750519196987272E-2</c:v>
                </c:pt>
                <c:pt idx="347">
                  <c:v>-2.7345059050246995E-2</c:v>
                </c:pt>
                <c:pt idx="348">
                  <c:v>-2.6945380742121071E-2</c:v>
                </c:pt>
                <c:pt idx="349">
                  <c:v>-2.6551404286099221E-2</c:v>
                </c:pt>
                <c:pt idx="350">
                  <c:v>-2.6163050754556504E-2</c:v>
                </c:pt>
                <c:pt idx="351">
                  <c:v>-2.5780242265830904E-2</c:v>
                </c:pt>
                <c:pt idx="352">
                  <c:v>-2.5402901971428783E-2</c:v>
                </c:pt>
                <c:pt idx="353">
                  <c:v>-2.5030954043357305E-2</c:v>
                </c:pt>
                <c:pt idx="354">
                  <c:v>-2.4664323661584227E-2</c:v>
                </c:pt>
                <c:pt idx="355">
                  <c:v>-2.4302937001623889E-2</c:v>
                </c:pt>
                <c:pt idx="356">
                  <c:v>-2.3946721222249744E-2</c:v>
                </c:pt>
                <c:pt idx="357">
                  <c:v>-2.3595604453332347E-2</c:v>
                </c:pt>
                <c:pt idx="358">
                  <c:v>-2.3249515783802917E-2</c:v>
                </c:pt>
                <c:pt idx="359">
                  <c:v>-2.2908385249741443E-2</c:v>
                </c:pt>
                <c:pt idx="360">
                  <c:v>-2.2572143822589246E-2</c:v>
                </c:pt>
                <c:pt idx="361">
                  <c:v>-2.2240723397485108E-2</c:v>
                </c:pt>
                <c:pt idx="362">
                  <c:v>-2.1914056781724672E-2</c:v>
                </c:pt>
                <c:pt idx="363">
                  <c:v>-2.1592077683342197E-2</c:v>
                </c:pt>
                <c:pt idx="364">
                  <c:v>-2.1274720699814363E-2</c:v>
                </c:pt>
                <c:pt idx="365">
                  <c:v>-2.0961921306885262E-2</c:v>
                </c:pt>
                <c:pt idx="366">
                  <c:v>-2.0653615847511922E-2</c:v>
                </c:pt>
                <c:pt idx="367">
                  <c:v>-2.0349741520929804E-2</c:v>
                </c:pt>
                <c:pt idx="368">
                  <c:v>-2.0050236371837345E-2</c:v>
                </c:pt>
                <c:pt idx="369">
                  <c:v>-1.9755039279699134E-2</c:v>
                </c:pt>
                <c:pt idx="370">
                  <c:v>-1.9464089948166553E-2</c:v>
                </c:pt>
                <c:pt idx="371">
                  <c:v>-1.9177328894615622E-2</c:v>
                </c:pt>
                <c:pt idx="372">
                  <c:v>-1.8894697439800736E-2</c:v>
                </c:pt>
                <c:pt idx="373">
                  <c:v>-1.8616137697624061E-2</c:v>
                </c:pt>
                <c:pt idx="374">
                  <c:v>-1.8341592565019271E-2</c:v>
                </c:pt>
                <c:pt idx="375">
                  <c:v>-1.8071005711949247E-2</c:v>
                </c:pt>
                <c:pt idx="376">
                  <c:v>-1.7804321571516551E-2</c:v>
                </c:pt>
                <c:pt idx="377">
                  <c:v>-1.7541485330186186E-2</c:v>
                </c:pt>
                <c:pt idx="378">
                  <c:v>-1.7282442918119451E-2</c:v>
                </c:pt>
                <c:pt idx="379">
                  <c:v>-1.7027140999618395E-2</c:v>
                </c:pt>
                <c:pt idx="380">
                  <c:v>-1.6775526963679642E-2</c:v>
                </c:pt>
                <c:pt idx="381">
                  <c:v>-1.6527548914657107E-2</c:v>
                </c:pt>
                <c:pt idx="382">
                  <c:v>-1.6283155663032321E-2</c:v>
                </c:pt>
                <c:pt idx="383">
                  <c:v>-1.6042296716291916E-2</c:v>
                </c:pt>
                <c:pt idx="384">
                  <c:v>-1.5804922269910957E-2</c:v>
                </c:pt>
                <c:pt idx="385">
                  <c:v>-1.5570983198441609E-2</c:v>
                </c:pt>
                <c:pt idx="386">
                  <c:v>-1.5340431046705946E-2</c:v>
                </c:pt>
                <c:pt idx="387">
                  <c:v>-1.5113218021092245E-2</c:v>
                </c:pt>
                <c:pt idx="388">
                  <c:v>-1.4889296980953641E-2</c:v>
                </c:pt>
                <c:pt idx="389">
                  <c:v>-1.4668621430108433E-2</c:v>
                </c:pt>
                <c:pt idx="390">
                  <c:v>-1.4451145508441064E-2</c:v>
                </c:pt>
                <c:pt idx="391">
                  <c:v>-1.4236823983602733E-2</c:v>
                </c:pt>
                <c:pt idx="392">
                  <c:v>-1.402561224281104E-2</c:v>
                </c:pt>
                <c:pt idx="393">
                  <c:v>-1.3817466284747369E-2</c:v>
                </c:pt>
                <c:pt idx="394">
                  <c:v>-1.361234271155148E-2</c:v>
                </c:pt>
                <c:pt idx="395">
                  <c:v>-1.3410198720912063E-2</c:v>
                </c:pt>
                <c:pt idx="396">
                  <c:v>-1.3210992098252621E-2</c:v>
                </c:pt>
                <c:pt idx="397">
                  <c:v>-1.3014681209011527E-2</c:v>
                </c:pt>
                <c:pt idx="398">
                  <c:v>-1.2821224991015607E-2</c:v>
                </c:pt>
                <c:pt idx="399">
                  <c:v>-1.2630582946946054E-2</c:v>
                </c:pt>
                <c:pt idx="400">
                  <c:v>-1.2442715136896045E-2</c:v>
                </c:pt>
                <c:pt idx="401">
                  <c:v>-1.2257582171018916E-2</c:v>
                </c:pt>
                <c:pt idx="402">
                  <c:v>-1.2075145202266213E-2</c:v>
                </c:pt>
                <c:pt idx="403">
                  <c:v>-1.1895365919214494E-2</c:v>
                </c:pt>
                <c:pt idx="404">
                  <c:v>-1.1718206538980216E-2</c:v>
                </c:pt>
                <c:pt idx="405">
                  <c:v>-1.1543629800221594E-2</c:v>
                </c:pt>
                <c:pt idx="406">
                  <c:v>-1.1371598956226735E-2</c:v>
                </c:pt>
                <c:pt idx="407">
                  <c:v>-1.1202077768086998E-2</c:v>
                </c:pt>
                <c:pt idx="408">
                  <c:v>-1.1035030497954833E-2</c:v>
                </c:pt>
                <c:pt idx="409">
                  <c:v>-1.0870421902385081E-2</c:v>
                </c:pt>
                <c:pt idx="410">
                  <c:v>-1.0708217225759032E-2</c:v>
                </c:pt>
                <c:pt idx="411">
                  <c:v>-1.054838219379014E-2</c:v>
                </c:pt>
                <c:pt idx="412">
                  <c:v>-1.0390883007110807E-2</c:v>
                </c:pt>
                <c:pt idx="413">
                  <c:v>-1.0235686334939082E-2</c:v>
                </c:pt>
                <c:pt idx="414">
                  <c:v>-1.0082759308824652E-2</c:v>
                </c:pt>
                <c:pt idx="415">
                  <c:v>-9.9320695164731645E-3</c:v>
                </c:pt>
                <c:pt idx="416">
                  <c:v>-9.7835849956479926E-3</c:v>
                </c:pt>
                <c:pt idx="417">
                  <c:v>-9.6372742281487303E-3</c:v>
                </c:pt>
                <c:pt idx="418">
                  <c:v>-9.4931061338654338E-3</c:v>
                </c:pt>
                <c:pt idx="419">
                  <c:v>-9.3510500649079016E-3</c:v>
                </c:pt>
                <c:pt idx="420">
                  <c:v>-9.2110757998090514E-3</c:v>
                </c:pt>
                <c:pt idx="421">
                  <c:v>-9.0731535378017047E-3</c:v>
                </c:pt>
                <c:pt idx="422">
                  <c:v>-8.9372538931677889E-3</c:v>
                </c:pt>
                <c:pt idx="423">
                  <c:v>-8.8033478896593614E-3</c:v>
                </c:pt>
                <c:pt idx="424">
                  <c:v>-8.6714069549904162E-3</c:v>
                </c:pt>
                <c:pt idx="425">
                  <c:v>-8.5414029153989025E-3</c:v>
                </c:pt>
                <c:pt idx="426">
                  <c:v>-8.4133079902779413E-3</c:v>
                </c:pt>
                <c:pt idx="427">
                  <c:v>-8.2870947868756949E-3</c:v>
                </c:pt>
                <c:pt idx="428">
                  <c:v>-8.1627362950628234E-3</c:v>
                </c:pt>
                <c:pt idx="429">
                  <c:v>-8.0402058821670667E-3</c:v>
                </c:pt>
                <c:pt idx="430">
                  <c:v>-7.9194772878738787E-3</c:v>
                </c:pt>
                <c:pt idx="431">
                  <c:v>-7.8005246191926178E-3</c:v>
                </c:pt>
                <c:pt idx="432">
                  <c:v>-7.6833223454873169E-3</c:v>
                </c:pt>
                <c:pt idx="433">
                  <c:v>-7.5678452935714702E-3</c:v>
                </c:pt>
                <c:pt idx="434">
                  <c:v>-7.4540686428659188E-3</c:v>
                </c:pt>
                <c:pt idx="435">
                  <c:v>-7.3419679206192748E-3</c:v>
                </c:pt>
                <c:pt idx="436">
                  <c:v>-7.2315189971899644E-3</c:v>
                </c:pt>
                <c:pt idx="437">
                  <c:v>-7.122698081389366E-3</c:v>
                </c:pt>
                <c:pt idx="438">
                  <c:v>-7.0154817158851355E-3</c:v>
                </c:pt>
                <c:pt idx="439">
                  <c:v>-6.9098467726641374E-3</c:v>
                </c:pt>
                <c:pt idx="440">
                  <c:v>-6.8057704485542511E-3</c:v>
                </c:pt>
                <c:pt idx="441">
                  <c:v>-6.7032302608042776E-3</c:v>
                </c:pt>
                <c:pt idx="442">
                  <c:v>-6.6022040427213798E-3</c:v>
                </c:pt>
                <c:pt idx="443">
                  <c:v>-6.5026699393652444E-3</c:v>
                </c:pt>
                <c:pt idx="444">
                  <c:v>-6.4046064032984018E-3</c:v>
                </c:pt>
                <c:pt idx="445">
                  <c:v>-6.3079921903919133E-3</c:v>
                </c:pt>
                <c:pt idx="446">
                  <c:v>-6.2128063556858874E-3</c:v>
                </c:pt>
                <c:pt idx="447">
                  <c:v>-6.1190282493040343E-3</c:v>
                </c:pt>
                <c:pt idx="448">
                  <c:v>-6.0266375124217219E-3</c:v>
                </c:pt>
                <c:pt idx="449">
                  <c:v>-5.9356140732867912E-3</c:v>
                </c:pt>
                <c:pt idx="450">
                  <c:v>-5.8459381432925629E-3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4-48DF-928B-1AD37822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fit_BCC!$H$19:$H$469</c:f>
              <c:numCache>
                <c:formatCode>0.0000</c:formatCode>
                <c:ptCount val="451"/>
                <c:pt idx="0">
                  <c:v>0.50977298270006699</c:v>
                </c:pt>
                <c:pt idx="1">
                  <c:v>0.2704221698495114</c:v>
                </c:pt>
                <c:pt idx="2">
                  <c:v>4.1502379234679164E-2</c:v>
                </c:pt>
                <c:pt idx="3">
                  <c:v>-0.17735149236463388</c:v>
                </c:pt>
                <c:pt idx="4">
                  <c:v>-0.38649281474943553</c:v>
                </c:pt>
                <c:pt idx="5">
                  <c:v>-0.58626358187199012</c:v>
                </c:pt>
                <c:pt idx="6">
                  <c:v>-0.77699475895335235</c:v>
                </c:pt>
                <c:pt idx="7">
                  <c:v>-0.95900661944298882</c:v>
                </c:pt>
                <c:pt idx="8">
                  <c:v>-1.1326090721073772</c:v>
                </c:pt>
                <c:pt idx="9">
                  <c:v>-1.2981019785266423</c:v>
                </c:pt>
                <c:pt idx="10">
                  <c:v>-1.455775461270624</c:v>
                </c:pt>
                <c:pt idx="11">
                  <c:v>-1.6059102030183419</c:v>
                </c:pt>
                <c:pt idx="12">
                  <c:v>-1.7487777368775521</c:v>
                </c:pt>
                <c:pt idx="13">
                  <c:v>-1.8846407281540662</c:v>
                </c:pt>
                <c:pt idx="14">
                  <c:v>-2.0137532478136215</c:v>
                </c:pt>
                <c:pt idx="15">
                  <c:v>-2.1363610378724069</c:v>
                </c:pt>
                <c:pt idx="16">
                  <c:v>-2.2527017689458697</c:v>
                </c:pt>
                <c:pt idx="17">
                  <c:v>-2.3630052901790752</c:v>
                </c:pt>
                <c:pt idx="18">
                  <c:v>-2.4674938717757455</c:v>
                </c:pt>
                <c:pt idx="19">
                  <c:v>-2.5663824403371196</c:v>
                </c:pt>
                <c:pt idx="20">
                  <c:v>-2.6598788072159265</c:v>
                </c:pt>
                <c:pt idx="21">
                  <c:v>-2.7481838900851008</c:v>
                </c:pt>
                <c:pt idx="22">
                  <c:v>-2.8314919279153448</c:v>
                </c:pt>
                <c:pt idx="23">
                  <c:v>-2.9099906895502685</c:v>
                </c:pt>
                <c:pt idx="24">
                  <c:v>-2.9838616760626007</c:v>
                </c:pt>
                <c:pt idx="25">
                  <c:v>-3.0532803170698921</c:v>
                </c:pt>
                <c:pt idx="26">
                  <c:v>-3.1184161611831587</c:v>
                </c:pt>
                <c:pt idx="27">
                  <c:v>-3.1794330607571233</c:v>
                </c:pt>
                <c:pt idx="28">
                  <c:v>-3.2364893511059898</c:v>
                </c:pt>
                <c:pt idx="29">
                  <c:v>-3.2897380243441656</c:v>
                </c:pt>
                <c:pt idx="30">
                  <c:v>-3.3393268980068522</c:v>
                </c:pt>
                <c:pt idx="31">
                  <c:v>-3.3853987786011954</c:v>
                </c:pt>
                <c:pt idx="32">
                  <c:v>-3.4280916202343668</c:v>
                </c:pt>
                <c:pt idx="33">
                  <c:v>-3.4675386784609752</c:v>
                </c:pt>
                <c:pt idx="34">
                  <c:v>-3.5038686594881456</c:v>
                </c:pt>
                <c:pt idx="35">
                  <c:v>-3.5372058648727962</c:v>
                </c:pt>
                <c:pt idx="36">
                  <c:v>-3.5676703318418208</c:v>
                </c:pt>
                <c:pt idx="37">
                  <c:v>-3.5953779693622918</c:v>
                </c:pt>
                <c:pt idx="38">
                  <c:v>-3.6204406900851538</c:v>
                </c:pt>
                <c:pt idx="39">
                  <c:v>-3.6429665382824972</c:v>
                </c:pt>
                <c:pt idx="40">
                  <c:v>-3.6630598138950674</c:v>
                </c:pt>
                <c:pt idx="41">
                  <c:v>-3.6808211928034176</c:v>
                </c:pt>
                <c:pt idx="42">
                  <c:v>-3.6963478434329065</c:v>
                </c:pt>
                <c:pt idx="43">
                  <c:v>-3.7097335397996627</c:v>
                </c:pt>
                <c:pt idx="44">
                  <c:v>-3.7210687711015922</c:v>
                </c:pt>
                <c:pt idx="45">
                  <c:v>-3.730440847955578</c:v>
                </c:pt>
                <c:pt idx="46">
                  <c:v>-3.7379340053791896</c:v>
                </c:pt>
                <c:pt idx="47">
                  <c:v>-3.7436295026124013</c:v>
                </c:pt>
                <c:pt idx="48">
                  <c:v>-3.7476057198721482</c:v>
                </c:pt>
                <c:pt idx="49">
                  <c:v>-3.7499382521299203</c:v>
                </c:pt>
                <c:pt idx="50">
                  <c:v>-3.7507000000000001</c:v>
                </c:pt>
                <c:pt idx="51">
                  <c:v>-3.7499612578235459</c:v>
                </c:pt>
                <c:pt idx="52">
                  <c:v>-3.7477897990312021</c:v>
                </c:pt>
                <c:pt idx="53">
                  <c:v>-3.7442509588646584</c:v>
                </c:pt>
                <c:pt idx="54">
                  <c:v>-3.7394077145352411</c:v>
                </c:pt>
                <c:pt idx="55">
                  <c:v>-3.733320762895413</c:v>
                </c:pt>
                <c:pt idx="56">
                  <c:v>-3.7260485956968932</c:v>
                </c:pt>
                <c:pt idx="57">
                  <c:v>-3.7176475725070213</c:v>
                </c:pt>
                <c:pt idx="58">
                  <c:v>-3.7081719913529194</c:v>
                </c:pt>
                <c:pt idx="59">
                  <c:v>-3.6976741571610376</c:v>
                </c:pt>
                <c:pt idx="60">
                  <c:v>-3.686204448057731</c:v>
                </c:pt>
                <c:pt idx="61">
                  <c:v>-3.6738113795946368</c:v>
                </c:pt>
                <c:pt idx="62">
                  <c:v>-3.6605416669607882</c:v>
                </c:pt>
                <c:pt idx="63">
                  <c:v>-3.6464402852416384</c:v>
                </c:pt>
                <c:pt idx="64">
                  <c:v>-3.6315505277834226</c:v>
                </c:pt>
                <c:pt idx="65">
                  <c:v>-3.6159140627196149</c:v>
                </c:pt>
                <c:pt idx="66">
                  <c:v>-3.5995709877146149</c:v>
                </c:pt>
                <c:pt idx="67">
                  <c:v>-3.5825598829781917</c:v>
                </c:pt>
                <c:pt idx="68">
                  <c:v>-3.5649178626026807</c:v>
                </c:pt>
                <c:pt idx="69">
                  <c:v>-3.5466806242734359</c:v>
                </c:pt>
                <c:pt idx="70">
                  <c:v>-3.5278824974015524</c:v>
                </c:pt>
                <c:pt idx="71">
                  <c:v>-3.5085564897265016</c:v>
                </c:pt>
                <c:pt idx="72">
                  <c:v>-3.4887343324349023</c:v>
                </c:pt>
                <c:pt idx="73">
                  <c:v>-3.4684465238403241</c:v>
                </c:pt>
                <c:pt idx="74">
                  <c:v>-3.447722371667735</c:v>
                </c:pt>
                <c:pt idx="75">
                  <c:v>-3.4265900339849127</c:v>
                </c:pt>
                <c:pt idx="76">
                  <c:v>-3.4050765588219174</c:v>
                </c:pt>
                <c:pt idx="77">
                  <c:v>-3.3832079225185439</c:v>
                </c:pt>
                <c:pt idx="78">
                  <c:v>-3.3610090668384873</c:v>
                </c:pt>
                <c:pt idx="79">
                  <c:v>-3.3385039348878278</c:v>
                </c:pt>
                <c:pt idx="80">
                  <c:v>-3.3157155058743606</c:v>
                </c:pt>
                <c:pt idx="81">
                  <c:v>-3.292665828743222</c:v>
                </c:pt>
                <c:pt idx="82">
                  <c:v>-3.2693760547231969</c:v>
                </c:pt>
                <c:pt idx="83">
                  <c:v>-3.2458664688171437</c:v>
                </c:pt>
                <c:pt idx="84">
                  <c:v>-3.2221565202689373</c:v>
                </c:pt>
                <c:pt idx="85">
                  <c:v>-3.1982648520384047</c:v>
                </c:pt>
                <c:pt idx="86">
                  <c:v>-3.1742093293148073</c:v>
                </c:pt>
                <c:pt idx="87">
                  <c:v>-3.1500070670985099</c:v>
                </c:pt>
                <c:pt idx="88">
                  <c:v>-3.1256744568796204</c:v>
                </c:pt>
                <c:pt idx="89">
                  <c:v>-3.1012271924415069</c:v>
                </c:pt>
                <c:pt idx="90">
                  <c:v>-3.0766802948163239</c:v>
                </c:pt>
                <c:pt idx="91">
                  <c:v>-3.0520481364188146</c:v>
                </c:pt>
                <c:pt idx="92">
                  <c:v>-3.0273444643839396</c:v>
                </c:pt>
                <c:pt idx="93">
                  <c:v>-3.0025824231330818</c:v>
                </c:pt>
                <c:pt idx="94">
                  <c:v>-2.9777745761928611</c:v>
                </c:pt>
                <c:pt idx="95">
                  <c:v>-2.952932927289885</c:v>
                </c:pt>
                <c:pt idx="96">
                  <c:v>-2.9280689407440499</c:v>
                </c:pt>
                <c:pt idx="97">
                  <c:v>-2.9031935611823503</c:v>
                </c:pt>
                <c:pt idx="98">
                  <c:v>-2.8783172325944841</c:v>
                </c:pt>
                <c:pt idx="99">
                  <c:v>-2.8534499167509337</c:v>
                </c:pt>
                <c:pt idx="100">
                  <c:v>-2.8286011110035441</c:v>
                </c:pt>
                <c:pt idx="101">
                  <c:v>-2.8037798654880559</c:v>
                </c:pt>
                <c:pt idx="102">
                  <c:v>-2.7789947997474536</c:v>
                </c:pt>
                <c:pt idx="103">
                  <c:v>-2.7542541187944201</c:v>
                </c:pt>
                <c:pt idx="104">
                  <c:v>-2.7295656286306542</c:v>
                </c:pt>
                <c:pt idx="105">
                  <c:v>-2.7049367512402491</c:v>
                </c:pt>
                <c:pt idx="106">
                  <c:v>-2.6803745390738394</c:v>
                </c:pt>
                <c:pt idx="107">
                  <c:v>-2.6558856890397102</c:v>
                </c:pt>
                <c:pt idx="108">
                  <c:v>-2.6314765560175508</c:v>
                </c:pt>
                <c:pt idx="109">
                  <c:v>-2.6071531659101113</c:v>
                </c:pt>
                <c:pt idx="110">
                  <c:v>-2.5829212282475025</c:v>
                </c:pt>
                <c:pt idx="111">
                  <c:v>-2.5587861483584726</c:v>
                </c:pt>
                <c:pt idx="112">
                  <c:v>-2.5347530391225508</c:v>
                </c:pt>
                <c:pt idx="113">
                  <c:v>-2.5108267323165006</c:v>
                </c:pt>
                <c:pt idx="114">
                  <c:v>-2.4870117895681618</c:v>
                </c:pt>
                <c:pt idx="115">
                  <c:v>-2.4633125129303175</c:v>
                </c:pt>
                <c:pt idx="116">
                  <c:v>-2.4397329550868689</c:v>
                </c:pt>
                <c:pt idx="117">
                  <c:v>-2.4162769292032018</c:v>
                </c:pt>
                <c:pt idx="118">
                  <c:v>-2.3929480184322851</c:v>
                </c:pt>
                <c:pt idx="119">
                  <c:v>-2.3697495850876744</c:v>
                </c:pt>
                <c:pt idx="120">
                  <c:v>-2.3466847794942538</c:v>
                </c:pt>
                <c:pt idx="121">
                  <c:v>-2.3237565485272227</c:v>
                </c:pt>
                <c:pt idx="122">
                  <c:v>-2.3009676438495008</c:v>
                </c:pt>
                <c:pt idx="123">
                  <c:v>-2.2783206298574181</c:v>
                </c:pt>
                <c:pt idx="124">
                  <c:v>-2.2558178913442544</c:v>
                </c:pt>
                <c:pt idx="125">
                  <c:v>-2.2334616408908854</c:v>
                </c:pt>
                <c:pt idx="126">
                  <c:v>-2.2112539259925166</c:v>
                </c:pt>
                <c:pt idx="127">
                  <c:v>-2.189196635930212</c:v>
                </c:pt>
                <c:pt idx="128">
                  <c:v>-2.1672915083956319</c:v>
                </c:pt>
                <c:pt idx="129">
                  <c:v>-2.145540135877166</c:v>
                </c:pt>
                <c:pt idx="130">
                  <c:v>-2.1239439718153554</c:v>
                </c:pt>
                <c:pt idx="131">
                  <c:v>-2.1025043365352878</c:v>
                </c:pt>
                <c:pt idx="132">
                  <c:v>-2.0812224229633784</c:v>
                </c:pt>
                <c:pt idx="133">
                  <c:v>-2.0600993021357432</c:v>
                </c:pt>
                <c:pt idx="134">
                  <c:v>-2.0391359285051198</c:v>
                </c:pt>
                <c:pt idx="135">
                  <c:v>-2.0183331450531052</c:v>
                </c:pt>
                <c:pt idx="136">
                  <c:v>-1.9976916882142206</c:v>
                </c:pt>
                <c:pt idx="137">
                  <c:v>-1.9772121926181707</c:v>
                </c:pt>
                <c:pt idx="138">
                  <c:v>-1.9568951956563947</c:v>
                </c:pt>
                <c:pt idx="139">
                  <c:v>-1.9367411418788762</c:v>
                </c:pt>
                <c:pt idx="140">
                  <c:v>-1.9167503872269414</c:v>
                </c:pt>
                <c:pt idx="141">
                  <c:v>-1.8969232031076297</c:v>
                </c:pt>
                <c:pt idx="142">
                  <c:v>-1.8772597803150168</c:v>
                </c:pt>
                <c:pt idx="143">
                  <c:v>-1.8577602328037197</c:v>
                </c:pt>
                <c:pt idx="144">
                  <c:v>-1.8384246013196275</c:v>
                </c:pt>
                <c:pt idx="145">
                  <c:v>-1.8192528568927622</c:v>
                </c:pt>
                <c:pt idx="146">
                  <c:v>-1.8002449041969941</c:v>
                </c:pt>
                <c:pt idx="147">
                  <c:v>-1.7814005847812031</c:v>
                </c:pt>
                <c:pt idx="148">
                  <c:v>-1.7627196801763212</c:v>
                </c:pt>
                <c:pt idx="149">
                  <c:v>-1.7442019148825509</c:v>
                </c:pt>
                <c:pt idx="150">
                  <c:v>-1.7258469592409151</c:v>
                </c:pt>
                <c:pt idx="151">
                  <c:v>-1.7076544321931613</c:v>
                </c:pt>
                <c:pt idx="152">
                  <c:v>-1.6896239039339136</c:v>
                </c:pt>
                <c:pt idx="153">
                  <c:v>-1.6717548984588348</c:v>
                </c:pt>
                <c:pt idx="154">
                  <c:v>-1.6540468960124466</c:v>
                </c:pt>
                <c:pt idx="155">
                  <c:v>-1.6364993354391326</c:v>
                </c:pt>
                <c:pt idx="156">
                  <c:v>-1.6191116164407322</c:v>
                </c:pt>
                <c:pt idx="157">
                  <c:v>-1.6018831017440269</c:v>
                </c:pt>
                <c:pt idx="158">
                  <c:v>-1.5848131191813115</c:v>
                </c:pt>
                <c:pt idx="159">
                  <c:v>-1.5679009636871342</c:v>
                </c:pt>
                <c:pt idx="160">
                  <c:v>-1.5511458992141962</c:v>
                </c:pt>
                <c:pt idx="161">
                  <c:v>-1.5345471605712893</c:v>
                </c:pt>
                <c:pt idx="162">
                  <c:v>-1.5181039551860755</c:v>
                </c:pt>
                <c:pt idx="163">
                  <c:v>-1.5018154647953994</c:v>
                </c:pt>
                <c:pt idx="164">
                  <c:v>-1.4856808470657474</c:v>
                </c:pt>
                <c:pt idx="165">
                  <c:v>-1.4696992371463797</c:v>
                </c:pt>
                <c:pt idx="166">
                  <c:v>-1.4538697491575732</c:v>
                </c:pt>
                <c:pt idx="167">
                  <c:v>-1.4381914776163318</c:v>
                </c:pt>
                <c:pt idx="168">
                  <c:v>-1.4226634988018521</c:v>
                </c:pt>
                <c:pt idx="169">
                  <c:v>-1.4072848720629407</c:v>
                </c:pt>
                <c:pt idx="170">
                  <c:v>-1.3920546410695152</c:v>
                </c:pt>
                <c:pt idx="171">
                  <c:v>-1.3769718350102529</c:v>
                </c:pt>
                <c:pt idx="172">
                  <c:v>-1.3620354697383683</c:v>
                </c:pt>
                <c:pt idx="173">
                  <c:v>-1.3472445488674476</c:v>
                </c:pt>
                <c:pt idx="174">
                  <c:v>-1.3325980648191929</c:v>
                </c:pt>
                <c:pt idx="175">
                  <c:v>-1.3180949998248763</c:v>
                </c:pt>
                <c:pt idx="176">
                  <c:v>-1.3037343268822303</c:v>
                </c:pt>
                <c:pt idx="177">
                  <c:v>-1.2895150106694533</c:v>
                </c:pt>
                <c:pt idx="178">
                  <c:v>-1.2754360084179452</c:v>
                </c:pt>
                <c:pt idx="179">
                  <c:v>-1.261496270745337</c:v>
                </c:pt>
                <c:pt idx="180">
                  <c:v>-1.2476947424503193</c:v>
                </c:pt>
                <c:pt idx="181">
                  <c:v>-1.2340303632707268</c:v>
                </c:pt>
                <c:pt idx="182">
                  <c:v>-1.2205020686062897</c:v>
                </c:pt>
                <c:pt idx="183">
                  <c:v>-1.2071087902074027</c:v>
                </c:pt>
                <c:pt idx="184">
                  <c:v>-1.1938494568312235</c:v>
                </c:pt>
                <c:pt idx="185">
                  <c:v>-1.1807229948663709</c:v>
                </c:pt>
                <c:pt idx="186">
                  <c:v>-1.1677283289274361</c:v>
                </c:pt>
                <c:pt idx="187">
                  <c:v>-1.1548643824204929</c:v>
                </c:pt>
                <c:pt idx="188">
                  <c:v>-1.1421300780807353</c:v>
                </c:pt>
                <c:pt idx="189">
                  <c:v>-1.1295243384833455</c:v>
                </c:pt>
                <c:pt idx="190">
                  <c:v>-1.1170460865286527</c:v>
                </c:pt>
                <c:pt idx="191">
                  <c:v>-1.104694245902595</c:v>
                </c:pt>
                <c:pt idx="192">
                  <c:v>-1.0924677415134794</c:v>
                </c:pt>
                <c:pt idx="193">
                  <c:v>-1.0803654999059815</c:v>
                </c:pt>
                <c:pt idx="194">
                  <c:v>-1.0683864496533066</c:v>
                </c:pt>
                <c:pt idx="195">
                  <c:v>-1.056529521728395</c:v>
                </c:pt>
                <c:pt idx="196">
                  <c:v>-1.0447936498550177</c:v>
                </c:pt>
                <c:pt idx="197">
                  <c:v>-1.0331777708395935</c:v>
                </c:pt>
                <c:pt idx="198">
                  <c:v>-1.0216808248845082</c:v>
                </c:pt>
                <c:pt idx="199">
                  <c:v>-1.0103017558837109</c:v>
                </c:pt>
                <c:pt idx="200">
                  <c:v>-0.999039511701308</c:v>
                </c:pt>
                <c:pt idx="201">
                  <c:v>-0.98789304443387937</c:v>
                </c:pt>
                <c:pt idx="202">
                  <c:v>-0.97686131065718695</c:v>
                </c:pt>
                <c:pt idx="203">
                  <c:v>-0.96594327165794025</c:v>
                </c:pt>
                <c:pt idx="204">
                  <c:v>-0.95513789365125068</c:v>
                </c:pt>
                <c:pt idx="205">
                  <c:v>-0.94444414798438359</c:v>
                </c:pt>
                <c:pt idx="206">
                  <c:v>-0.93386101132739907</c:v>
                </c:pt>
                <c:pt idx="207">
                  <c:v>-0.92338746585124321</c:v>
                </c:pt>
                <c:pt idx="208">
                  <c:v>-0.91302249939383795</c:v>
                </c:pt>
                <c:pt idx="209">
                  <c:v>-0.90276510561469281</c:v>
                </c:pt>
                <c:pt idx="210">
                  <c:v>-0.89261428413854516</c:v>
                </c:pt>
                <c:pt idx="211">
                  <c:v>-0.88256904068850817</c:v>
                </c:pt>
                <c:pt idx="212">
                  <c:v>-0.87262838720920644</c:v>
                </c:pt>
                <c:pt idx="213">
                  <c:v>-0.86279134198033591</c:v>
                </c:pt>
                <c:pt idx="214">
                  <c:v>-0.85305692972108849</c:v>
                </c:pt>
                <c:pt idx="215">
                  <c:v>-0.84342418168585731</c:v>
                </c:pt>
                <c:pt idx="216">
                  <c:v>-0.83389213575161847</c:v>
                </c:pt>
                <c:pt idx="217">
                  <c:v>-0.82445983649737886</c:v>
                </c:pt>
                <c:pt idx="218">
                  <c:v>-0.81512633527605816</c:v>
                </c:pt>
                <c:pt idx="219">
                  <c:v>-0.80589069027915883</c:v>
                </c:pt>
                <c:pt idx="220">
                  <c:v>-0.79675196659456937</c:v>
                </c:pt>
                <c:pt idx="221">
                  <c:v>-0.78770923625782696</c:v>
                </c:pt>
                <c:pt idx="222">
                  <c:v>-0.77876157829715409</c:v>
                </c:pt>
                <c:pt idx="223">
                  <c:v>-0.76990807877257705</c:v>
                </c:pt>
                <c:pt idx="224">
                  <c:v>-0.76114783080940873</c:v>
                </c:pt>
                <c:pt idx="225">
                  <c:v>-0.75247993462638552</c:v>
                </c:pt>
                <c:pt idx="226">
                  <c:v>-0.74390349755871832</c:v>
                </c:pt>
                <c:pt idx="227">
                  <c:v>-0.73541763407631855</c:v>
                </c:pt>
                <c:pt idx="228">
                  <c:v>-0.72702146579744675</c:v>
                </c:pt>
                <c:pt idx="229">
                  <c:v>-0.71871412149801872</c:v>
                </c:pt>
                <c:pt idx="230">
                  <c:v>-0.71049473711679978</c:v>
                </c:pt>
                <c:pt idx="231">
                  <c:v>-0.70236245575670142</c:v>
                </c:pt>
                <c:pt idx="232">
                  <c:v>-0.69431642768239232</c:v>
                </c:pt>
                <c:pt idx="233">
                  <c:v>-0.6863558103144225</c:v>
                </c:pt>
                <c:pt idx="234">
                  <c:v>-0.67847976822005451</c:v>
                </c:pt>
                <c:pt idx="235">
                  <c:v>-0.67068747310098376</c:v>
                </c:pt>
                <c:pt idx="236">
                  <c:v>-0.66297810377812449</c:v>
                </c:pt>
                <c:pt idx="237">
                  <c:v>-0.65535084617363304</c:v>
                </c:pt>
                <c:pt idx="238">
                  <c:v>-0.64780489329032509</c:v>
                </c:pt>
                <c:pt idx="239">
                  <c:v>-0.64033944518864627</c:v>
                </c:pt>
                <c:pt idx="240">
                  <c:v>-0.63295370896134251</c:v>
                </c:pt>
                <c:pt idx="241">
                  <c:v>-0.62564689870597001</c:v>
                </c:pt>
                <c:pt idx="242">
                  <c:v>-0.61841823549538344</c:v>
                </c:pt>
                <c:pt idx="243">
                  <c:v>-0.61126694734632925</c:v>
                </c:pt>
                <c:pt idx="244">
                  <c:v>-0.60419226918626978</c:v>
                </c:pt>
                <c:pt idx="245">
                  <c:v>-0.59719344281855491</c:v>
                </c:pt>
                <c:pt idx="246">
                  <c:v>-0.59026971688605578</c:v>
                </c:pt>
                <c:pt idx="247">
                  <c:v>-0.58342034683336652</c:v>
                </c:pt>
                <c:pt idx="248">
                  <c:v>-0.57664459486767894</c:v>
                </c:pt>
                <c:pt idx="249">
                  <c:v>-0.56994172991842751</c:v>
                </c:pt>
                <c:pt idx="250">
                  <c:v>-0.56331102759579732</c:v>
                </c:pt>
                <c:pt idx="251">
                  <c:v>-0.556751770148188</c:v>
                </c:pt>
                <c:pt idx="252">
                  <c:v>-0.55026324641871194</c:v>
                </c:pt>
                <c:pt idx="253">
                  <c:v>-0.54384475180081759</c:v>
                </c:pt>
                <c:pt idx="254">
                  <c:v>-0.53749558819310461</c:v>
                </c:pt>
                <c:pt idx="255">
                  <c:v>-0.53121506395341367</c:v>
                </c:pt>
                <c:pt idx="256">
                  <c:v>-0.52500249385225328</c:v>
                </c:pt>
                <c:pt idx="257">
                  <c:v>-0.51885719902563754</c:v>
                </c:pt>
                <c:pt idx="258">
                  <c:v>-0.51277850692738947</c:v>
                </c:pt>
                <c:pt idx="259">
                  <c:v>-0.50676575128097689</c:v>
                </c:pt>
                <c:pt idx="260">
                  <c:v>-0.50081827203094942</c:v>
                </c:pt>
                <c:pt idx="261">
                  <c:v>-0.4949354152939745</c:v>
                </c:pt>
                <c:pt idx="262">
                  <c:v>-0.48911653330962473</c:v>
                </c:pt>
                <c:pt idx="263">
                  <c:v>-0.48336098439086256</c:v>
                </c:pt>
                <c:pt idx="264">
                  <c:v>-0.47766813287434168</c:v>
                </c:pt>
                <c:pt idx="265">
                  <c:v>-0.47203734907050093</c:v>
                </c:pt>
                <c:pt idx="266">
                  <c:v>-0.46646800921358172</c:v>
                </c:pt>
                <c:pt idx="267">
                  <c:v>-0.46095949541151665</c:v>
                </c:pt>
                <c:pt idx="268">
                  <c:v>-0.45551119559579561</c:v>
                </c:pt>
                <c:pt idx="269">
                  <c:v>-0.45012250347127597</c:v>
                </c:pt>
                <c:pt idx="270">
                  <c:v>-0.44479281846605917</c:v>
                </c:pt>
                <c:pt idx="271">
                  <c:v>-0.43952154568137414</c:v>
                </c:pt>
                <c:pt idx="272">
                  <c:v>-0.43430809584156527</c:v>
                </c:pt>
                <c:pt idx="273">
                  <c:v>-0.42915188524414616</c:v>
                </c:pt>
                <c:pt idx="274">
                  <c:v>-0.42405233571003026</c:v>
                </c:pt>
                <c:pt idx="275">
                  <c:v>-0.41900887453387592</c:v>
                </c:pt>
                <c:pt idx="276">
                  <c:v>-0.41402093443463572</c:v>
                </c:pt>
                <c:pt idx="277">
                  <c:v>-0.40908795350626348</c:v>
                </c:pt>
                <c:pt idx="278">
                  <c:v>-0.40420937516868832</c:v>
                </c:pt>
                <c:pt idx="279">
                  <c:v>-0.39938464811898011</c:v>
                </c:pt>
                <c:pt idx="280">
                  <c:v>-0.39461322628280093</c:v>
                </c:pt>
                <c:pt idx="281">
                  <c:v>-0.38989456876608142</c:v>
                </c:pt>
                <c:pt idx="282">
                  <c:v>-0.38522813980702864</c:v>
                </c:pt>
                <c:pt idx="283">
                  <c:v>-0.38061340872840266</c:v>
                </c:pt>
                <c:pt idx="284">
                  <c:v>-0.3760498498900946</c:v>
                </c:pt>
                <c:pt idx="285">
                  <c:v>-0.37153694264204828</c:v>
                </c:pt>
                <c:pt idx="286">
                  <c:v>-0.36707417127748615</c:v>
                </c:pt>
                <c:pt idx="287">
                  <c:v>-0.36266102498651348</c:v>
                </c:pt>
                <c:pt idx="288">
                  <c:v>-0.35829699781002528</c:v>
                </c:pt>
                <c:pt idx="289">
                  <c:v>-0.35398158859400786</c:v>
                </c:pt>
                <c:pt idx="290">
                  <c:v>-0.34971430094417955</c:v>
                </c:pt>
                <c:pt idx="291">
                  <c:v>-0.34549464318103401</c:v>
                </c:pt>
                <c:pt idx="292">
                  <c:v>-0.34132212829522168</c:v>
                </c:pt>
                <c:pt idx="293">
                  <c:v>-0.33719627390334461</c:v>
                </c:pt>
                <c:pt idx="294">
                  <c:v>-0.3331166022041156</c:v>
                </c:pt>
                <c:pt idx="295">
                  <c:v>-0.32908263993493769</c:v>
                </c:pt>
                <c:pt idx="296">
                  <c:v>-0.32509391832884099</c:v>
                </c:pt>
                <c:pt idx="297">
                  <c:v>-0.32114997307184495</c:v>
                </c:pt>
                <c:pt idx="298">
                  <c:v>-0.3172503442606997</c:v>
                </c:pt>
                <c:pt idx="299">
                  <c:v>-0.31339457636105628</c:v>
                </c:pt>
                <c:pt idx="300">
                  <c:v>-0.30958221816600395</c:v>
                </c:pt>
                <c:pt idx="301">
                  <c:v>-0.30581282275503896</c:v>
                </c:pt>
                <c:pt idx="302">
                  <c:v>-0.30208594745341649</c:v>
                </c:pt>
                <c:pt idx="303">
                  <c:v>-0.29840115379193655</c:v>
                </c:pt>
                <c:pt idx="304">
                  <c:v>-0.29475800746709591</c:v>
                </c:pt>
                <c:pt idx="305">
                  <c:v>-0.29115607830167345</c:v>
                </c:pt>
                <c:pt idx="306">
                  <c:v>-0.28759494020569742</c:v>
                </c:pt>
                <c:pt idx="307">
                  <c:v>-0.28407417113784222</c:v>
                </c:pt>
                <c:pt idx="308">
                  <c:v>-0.28059335306718952</c:v>
                </c:pt>
                <c:pt idx="309">
                  <c:v>-0.27715207193541502</c:v>
                </c:pt>
                <c:pt idx="310">
                  <c:v>-0.27374991761936196</c:v>
                </c:pt>
                <c:pt idx="311">
                  <c:v>-0.27038648389400971</c:v>
                </c:pt>
                <c:pt idx="312">
                  <c:v>-0.26706136839583616</c:v>
                </c:pt>
                <c:pt idx="313">
                  <c:v>-0.26377417258656821</c:v>
                </c:pt>
                <c:pt idx="314">
                  <c:v>-0.26052450171732094</c:v>
                </c:pt>
                <c:pt idx="315">
                  <c:v>-0.25731196479312063</c:v>
                </c:pt>
                <c:pt idx="316">
                  <c:v>-0.25413617453780801</c:v>
                </c:pt>
                <c:pt idx="317">
                  <c:v>-0.25099674735932148</c:v>
                </c:pt>
                <c:pt idx="318">
                  <c:v>-0.24789330331535278</c:v>
                </c:pt>
                <c:pt idx="319">
                  <c:v>-0.244825466079377</c:v>
                </c:pt>
                <c:pt idx="320">
                  <c:v>-0.24179286290704732</c:v>
                </c:pt>
                <c:pt idx="321">
                  <c:v>-0.23879512460295721</c:v>
                </c:pt>
                <c:pt idx="322">
                  <c:v>-0.23583188548776057</c:v>
                </c:pt>
                <c:pt idx="323">
                  <c:v>-0.23290278336565098</c:v>
                </c:pt>
                <c:pt idx="324">
                  <c:v>-0.23000745949219201</c:v>
                </c:pt>
                <c:pt idx="325">
                  <c:v>-0.22714555854249896</c:v>
                </c:pt>
                <c:pt idx="326">
                  <c:v>-0.22431672857976326</c:v>
                </c:pt>
                <c:pt idx="327">
                  <c:v>-0.22152062102412051</c:v>
                </c:pt>
                <c:pt idx="328">
                  <c:v>-0.21875689062185399</c:v>
                </c:pt>
                <c:pt idx="329">
                  <c:v>-0.21602519541493265</c:v>
                </c:pt>
                <c:pt idx="330">
                  <c:v>-0.21332519671087644</c:v>
                </c:pt>
                <c:pt idx="331">
                  <c:v>-0.21065655905294914</c:v>
                </c:pt>
                <c:pt idx="332">
                  <c:v>-0.20801895019066907</c:v>
                </c:pt>
                <c:pt idx="333">
                  <c:v>-0.20541204105063948</c:v>
                </c:pt>
                <c:pt idx="334">
                  <c:v>-0.20283550570768857</c:v>
                </c:pt>
                <c:pt idx="335">
                  <c:v>-0.20028902135632085</c:v>
                </c:pt>
                <c:pt idx="336">
                  <c:v>-0.1977722682824701</c:v>
                </c:pt>
                <c:pt idx="337">
                  <c:v>-0.19528492983555523</c:v>
                </c:pt>
                <c:pt idx="338">
                  <c:v>-0.1928266924008295</c:v>
                </c:pt>
                <c:pt idx="339">
                  <c:v>-0.19039724537202404</c:v>
                </c:pt>
                <c:pt idx="340">
                  <c:v>-0.1879962811242781</c:v>
                </c:pt>
                <c:pt idx="341">
                  <c:v>-0.18562349498735309</c:v>
                </c:pt>
                <c:pt idx="342">
                  <c:v>-0.18327858521912777</c:v>
                </c:pt>
                <c:pt idx="343">
                  <c:v>-0.18096125297936724</c:v>
                </c:pt>
                <c:pt idx="344">
                  <c:v>-0.17867120230376626</c:v>
                </c:pt>
                <c:pt idx="345">
                  <c:v>-0.17640814007825817</c:v>
                </c:pt>
                <c:pt idx="346">
                  <c:v>-0.17417177601359005</c:v>
                </c:pt>
                <c:pt idx="347">
                  <c:v>-0.17196182262015644</c:v>
                </c:pt>
                <c:pt idx="348">
                  <c:v>-0.16977799518309072</c:v>
                </c:pt>
                <c:pt idx="349">
                  <c:v>-0.1676200117376084</c:v>
                </c:pt>
                <c:pt idx="350">
                  <c:v>-0.16548759304459965</c:v>
                </c:pt>
                <c:pt idx="351">
                  <c:v>-0.16338046256646699</c:v>
                </c:pt>
                <c:pt idx="352">
                  <c:v>-0.16129834644320493</c:v>
                </c:pt>
                <c:pt idx="353">
                  <c:v>-0.15924097346871652</c:v>
                </c:pt>
                <c:pt idx="354">
                  <c:v>-0.15720807506736642</c:v>
                </c:pt>
                <c:pt idx="355">
                  <c:v>-0.15519938527076244</c:v>
                </c:pt>
                <c:pt idx="356">
                  <c:v>-0.15321464069476673</c:v>
                </c:pt>
                <c:pt idx="357">
                  <c:v>-0.15125358051672982</c:v>
                </c:pt>
                <c:pt idx="358">
                  <c:v>-0.14931594645294613</c:v>
                </c:pt>
                <c:pt idx="359">
                  <c:v>-0.14740148273632617</c:v>
                </c:pt>
                <c:pt idx="360">
                  <c:v>-0.1455099360942842</c:v>
                </c:pt>
                <c:pt idx="361">
                  <c:v>-0.14364105572683558</c:v>
                </c:pt>
                <c:pt idx="362">
                  <c:v>-0.14179459328490324</c:v>
                </c:pt>
                <c:pt idx="363">
                  <c:v>-0.13997030284882778</c:v>
                </c:pt>
                <c:pt idx="364">
                  <c:v>-0.13816794090708037</c:v>
                </c:pt>
                <c:pt idx="365">
                  <c:v>-0.13638726633517403</c:v>
                </c:pt>
                <c:pt idx="366">
                  <c:v>-0.13462804037477047</c:v>
                </c:pt>
                <c:pt idx="367">
                  <c:v>-0.13289002661298066</c:v>
                </c:pt>
                <c:pt idx="368">
                  <c:v>-0.13117299096185436</c:v>
                </c:pt>
                <c:pt idx="369">
                  <c:v>-0.1294767016380588</c:v>
                </c:pt>
                <c:pt idx="370">
                  <c:v>-0.12780092914273977</c:v>
                </c:pt>
                <c:pt idx="371">
                  <c:v>-0.12614544624156701</c:v>
                </c:pt>
                <c:pt idx="372">
                  <c:v>-0.12451002794495686</c:v>
                </c:pt>
                <c:pt idx="373">
                  <c:v>-0.12289445148847351</c:v>
                </c:pt>
                <c:pt idx="374">
                  <c:v>-0.12129849631340275</c:v>
                </c:pt>
                <c:pt idx="375">
                  <c:v>-0.11972194404749946</c:v>
                </c:pt>
                <c:pt idx="376">
                  <c:v>-0.11816457848590235</c:v>
                </c:pt>
                <c:pt idx="377">
                  <c:v>-0.11662618557221777</c:v>
                </c:pt>
                <c:pt idx="378">
                  <c:v>-0.11510655337976625</c:v>
                </c:pt>
                <c:pt idx="379">
                  <c:v>-0.11360547209299317</c:v>
                </c:pt>
                <c:pt idx="380">
                  <c:v>-0.11212273398903824</c:v>
                </c:pt>
                <c:pt idx="381">
                  <c:v>-0.11065813341946386</c:v>
                </c:pt>
                <c:pt idx="382">
                  <c:v>-0.10921146679213867</c:v>
                </c:pt>
                <c:pt idx="383">
                  <c:v>-0.1077825325532755</c:v>
                </c:pt>
                <c:pt idx="384">
                  <c:v>-0.1063711311696203</c:v>
                </c:pt>
                <c:pt idx="385">
                  <c:v>-0.10497706511079147</c:v>
                </c:pt>
                <c:pt idx="386">
                  <c:v>-0.1036001388317664</c:v>
                </c:pt>
                <c:pt idx="387">
                  <c:v>-0.10224015875551426</c:v>
                </c:pt>
                <c:pt idx="388">
                  <c:v>-0.10089693325577222</c:v>
                </c:pt>
                <c:pt idx="389">
                  <c:v>-9.9570272639964277E-2</c:v>
                </c:pt>
                <c:pt idx="390">
                  <c:v>-9.8259989132260375E-2</c:v>
                </c:pt>
                <c:pt idx="391">
                  <c:v>-9.6965896856773523E-2</c:v>
                </c:pt>
                <c:pt idx="392">
                  <c:v>-9.5687811820894753E-2</c:v>
                </c:pt>
                <c:pt idx="393">
                  <c:v>-9.4425551898762089E-2</c:v>
                </c:pt>
                <c:pt idx="394">
                  <c:v>-9.3178936814864249E-2</c:v>
                </c:pt>
                <c:pt idx="395">
                  <c:v>-9.1947788127775265E-2</c:v>
                </c:pt>
                <c:pt idx="396">
                  <c:v>-9.073192921402036E-2</c:v>
                </c:pt>
                <c:pt idx="397">
                  <c:v>-8.9531185252069781E-2</c:v>
                </c:pt>
                <c:pt idx="398">
                  <c:v>-8.8345383206461001E-2</c:v>
                </c:pt>
                <c:pt idx="399">
                  <c:v>-8.7174351812045983E-2</c:v>
                </c:pt>
                <c:pt idx="400">
                  <c:v>-8.6017921558363339E-2</c:v>
                </c:pt>
                <c:pt idx="401">
                  <c:v>-8.4875924674133435E-2</c:v>
                </c:pt>
                <c:pt idx="402">
                  <c:v>-8.3748195111875465E-2</c:v>
                </c:pt>
                <c:pt idx="403">
                  <c:v>-8.2634568532644434E-2</c:v>
                </c:pt>
                <c:pt idx="404">
                  <c:v>-8.1534882290887858E-2</c:v>
                </c:pt>
                <c:pt idx="405">
                  <c:v>-8.0448975419419727E-2</c:v>
                </c:pt>
                <c:pt idx="406">
                  <c:v>-7.937668861451147E-2</c:v>
                </c:pt>
                <c:pt idx="407">
                  <c:v>-7.8317864221098071E-2</c:v>
                </c:pt>
                <c:pt idx="408">
                  <c:v>-7.7272346218098531E-2</c:v>
                </c:pt>
                <c:pt idx="409">
                  <c:v>-7.6239980203849145E-2</c:v>
                </c:pt>
                <c:pt idx="410">
                  <c:v>-7.5220613381649176E-2</c:v>
                </c:pt>
                <c:pt idx="411">
                  <c:v>-7.4214094545416553E-2</c:v>
                </c:pt>
                <c:pt idx="412">
                  <c:v>-7.3220274065454227E-2</c:v>
                </c:pt>
                <c:pt idx="413">
                  <c:v>-7.223900387432447E-2</c:v>
                </c:pt>
                <c:pt idx="414">
                  <c:v>-7.1270137452831103E-2</c:v>
                </c:pt>
                <c:pt idx="415">
                  <c:v>-7.0313529816108611E-2</c:v>
                </c:pt>
                <c:pt idx="416">
                  <c:v>-6.9369037499816363E-2</c:v>
                </c:pt>
                <c:pt idx="417">
                  <c:v>-6.8436518546438174E-2</c:v>
                </c:pt>
                <c:pt idx="418">
                  <c:v>-6.751583249168501E-2</c:v>
                </c:pt>
                <c:pt idx="419">
                  <c:v>-6.6606840351001118E-2</c:v>
                </c:pt>
                <c:pt idx="420">
                  <c:v>-6.5709404606171543E-2</c:v>
                </c:pt>
                <c:pt idx="421">
                  <c:v>-6.4823389192031317E-2</c:v>
                </c:pt>
                <c:pt idx="422">
                  <c:v>-6.3948659483274148E-2</c:v>
                </c:pt>
                <c:pt idx="423">
                  <c:v>-6.3085082281361268E-2</c:v>
                </c:pt>
                <c:pt idx="424">
                  <c:v>-6.2232525801528063E-2</c:v>
                </c:pt>
                <c:pt idx="425">
                  <c:v>-6.1390859659889135E-2</c:v>
                </c:pt>
                <c:pt idx="426">
                  <c:v>-6.0559954860639621E-2</c:v>
                </c:pt>
                <c:pt idx="427">
                  <c:v>-5.9739683783353495E-2</c:v>
                </c:pt>
                <c:pt idx="428">
                  <c:v>-5.8929920170376411E-2</c:v>
                </c:pt>
                <c:pt idx="429">
                  <c:v>-5.8130539114314109E-2</c:v>
                </c:pt>
                <c:pt idx="430">
                  <c:v>-5.7341417045613997E-2</c:v>
                </c:pt>
                <c:pt idx="431">
                  <c:v>-5.6562431720240738E-2</c:v>
                </c:pt>
                <c:pt idx="432">
                  <c:v>-5.5793462207443599E-2</c:v>
                </c:pt>
                <c:pt idx="433">
                  <c:v>-5.5034388877616532E-2</c:v>
                </c:pt>
                <c:pt idx="434">
                  <c:v>-5.428509339024868E-2</c:v>
                </c:pt>
                <c:pt idx="435">
                  <c:v>-5.3545458681966043E-2</c:v>
                </c:pt>
                <c:pt idx="436">
                  <c:v>-5.2815368954662614E-2</c:v>
                </c:pt>
                <c:pt idx="437">
                  <c:v>-5.2094709663721185E-2</c:v>
                </c:pt>
                <c:pt idx="438">
                  <c:v>-5.1383367506322455E-2</c:v>
                </c:pt>
                <c:pt idx="439">
                  <c:v>-5.068123040984239E-2</c:v>
                </c:pt>
                <c:pt idx="440">
                  <c:v>-4.9988187520337173E-2</c:v>
                </c:pt>
                <c:pt idx="441">
                  <c:v>-4.9304129191114592E-2</c:v>
                </c:pt>
                <c:pt idx="442">
                  <c:v>-4.8628946971392285E-2</c:v>
                </c:pt>
                <c:pt idx="443">
                  <c:v>-4.7962533595041136E-2</c:v>
                </c:pt>
                <c:pt idx="444">
                  <c:v>-4.7304782969414406E-2</c:v>
                </c:pt>
                <c:pt idx="445">
                  <c:v>-4.6655590164260956E-2</c:v>
                </c:pt>
                <c:pt idx="446">
                  <c:v>-4.6014851400723041E-2</c:v>
                </c:pt>
                <c:pt idx="447">
                  <c:v>-4.5382464040417222E-2</c:v>
                </c:pt>
                <c:pt idx="448">
                  <c:v>-4.4758326574598654E-2</c:v>
                </c:pt>
                <c:pt idx="449">
                  <c:v>-4.4142338613407647E-2</c:v>
                </c:pt>
                <c:pt idx="450">
                  <c:v>-4.3534400875198394E-2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E-426D-A43F-00D29765AC4D}"/>
            </c:ext>
          </c:extLst>
        </c:ser>
        <c:ser>
          <c:idx val="1"/>
          <c:order val="1"/>
          <c:tx>
            <c:strRef>
              <c:f>fit_BCC!$K$18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fit_BCC!$K$19:$K$469</c:f>
              <c:numCache>
                <c:formatCode>General</c:formatCode>
                <c:ptCount val="451"/>
                <c:pt idx="0">
                  <c:v>2.4698057416801484</c:v>
                </c:pt>
                <c:pt idx="1">
                  <c:v>2.1285438017652236</c:v>
                </c:pt>
                <c:pt idx="2">
                  <c:v>1.8069656564311654</c:v>
                </c:pt>
                <c:pt idx="3">
                  <c:v>1.5040587249893624</c:v>
                </c:pt>
                <c:pt idx="4">
                  <c:v>1.218861201869859</c:v>
                </c:pt>
                <c:pt idx="5">
                  <c:v>0.95045952631895414</c:v>
                </c:pt>
                <c:pt idx="6">
                  <c:v>0.69798597799632223</c:v>
                </c:pt>
                <c:pt idx="7">
                  <c:v>0.46061639220973127</c:v>
                </c:pt>
                <c:pt idx="8">
                  <c:v>0.23756798883679586</c:v>
                </c:pt>
                <c:pt idx="9">
                  <c:v>2.8097309279286442E-2</c:v>
                </c:pt>
                <c:pt idx="10">
                  <c:v>-0.16850174392340378</c:v>
                </c:pt>
                <c:pt idx="11">
                  <c:v>-0.3528997699278662</c:v>
                </c:pt>
                <c:pt idx="12">
                  <c:v>-0.52573363971938836</c:v>
                </c:pt>
                <c:pt idx="13">
                  <c:v>-0.68760817815471409</c:v>
                </c:pt>
                <c:pt idx="14">
                  <c:v>-0.83909776229640975</c:v>
                </c:pt>
                <c:pt idx="15">
                  <c:v>-0.98074784020246408</c:v>
                </c:pt>
                <c:pt idx="16">
                  <c:v>-1.1130763741277043</c:v>
                </c:pt>
                <c:pt idx="17">
                  <c:v>-1.2365752118968394</c:v>
                </c:pt>
                <c:pt idx="18">
                  <c:v>-1.3517113900218933</c:v>
                </c:pt>
                <c:pt idx="19">
                  <c:v>-1.4589283719592321</c:v>
                </c:pt>
                <c:pt idx="20">
                  <c:v>-1.5586472247323959</c:v>
                </c:pt>
                <c:pt idx="21">
                  <c:v>-1.6512677369865427</c:v>
                </c:pt>
                <c:pt idx="22">
                  <c:v>-1.7371694813879004</c:v>
                </c:pt>
                <c:pt idx="23">
                  <c:v>-1.8167128241366286</c:v>
                </c:pt>
                <c:pt idx="24">
                  <c:v>-1.8902398842238646</c:v>
                </c:pt>
                <c:pt idx="25">
                  <c:v>-1.9580754449328857</c:v>
                </c:pt>
                <c:pt idx="26">
                  <c:v>-2.0205278199599594</c:v>
                </c:pt>
                <c:pt idx="27">
                  <c:v>-2.0778896764123584</c:v>
                </c:pt>
                <c:pt idx="28">
                  <c:v>-2.1304388168286561</c:v>
                </c:pt>
                <c:pt idx="29">
                  <c:v>-2.1784389222598293</c:v>
                </c:pt>
                <c:pt idx="30">
                  <c:v>-2.2221402583482348</c:v>
                </c:pt>
                <c:pt idx="31">
                  <c:v>-2.2617803462452448</c:v>
                </c:pt>
                <c:pt idx="32">
                  <c:v>-2.2975846001167004</c:v>
                </c:pt>
                <c:pt idx="33">
                  <c:v>-2.3297669328984272</c:v>
                </c:pt>
                <c:pt idx="34">
                  <c:v>-2.3585303318813309</c:v>
                </c:pt>
                <c:pt idx="35">
                  <c:v>-2.3840674056270492</c:v>
                </c:pt>
                <c:pt idx="36">
                  <c:v>-2.4065609036404969</c:v>
                </c:pt>
                <c:pt idx="37">
                  <c:v>-2.4261842101546733</c:v>
                </c:pt>
                <c:pt idx="38">
                  <c:v>-2.4431018133157072</c:v>
                </c:pt>
                <c:pt idx="39">
                  <c:v>-2.457469750992062</c:v>
                </c:pt>
                <c:pt idx="40">
                  <c:v>-2.4694360343709265</c:v>
                </c:pt>
                <c:pt idx="41">
                  <c:v>-2.4791410504470006</c:v>
                </c:pt>
                <c:pt idx="42">
                  <c:v>-2.4867179444538841</c:v>
                </c:pt>
                <c:pt idx="43">
                  <c:v>-2.4922929832360734</c:v>
                </c:pt>
                <c:pt idx="44">
                  <c:v>-2.4959859005099072</c:v>
                </c:pt>
                <c:pt idx="45">
                  <c:v>-2.4979102249146452</c:v>
                </c:pt>
                <c:pt idx="46">
                  <c:v>-2.4981735917100476</c:v>
                </c:pt>
                <c:pt idx="47">
                  <c:v>-2.4968780389342085</c:v>
                </c:pt>
                <c:pt idx="48">
                  <c:v>-2.4941202887949436</c:v>
                </c:pt>
                <c:pt idx="49">
                  <c:v>-2.4899920150295562</c:v>
                </c:pt>
                <c:pt idx="50">
                  <c:v>-2.4845800969312539</c:v>
                </c:pt>
                <c:pt idx="51">
                  <c:v>-2.4779668607057754</c:v>
                </c:pt>
                <c:pt idx="52">
                  <c:v>-2.4702303087887509</c:v>
                </c:pt>
                <c:pt idx="53">
                  <c:v>-2.4614443377229862</c:v>
                </c:pt>
                <c:pt idx="54">
                  <c:v>-2.4516789451650447</c:v>
                </c:pt>
                <c:pt idx="55">
                  <c:v>-2.4410004265621685</c:v>
                </c:pt>
                <c:pt idx="56">
                  <c:v>-2.4294715620136982</c:v>
                </c:pt>
                <c:pt idx="57">
                  <c:v>-2.4171517938055365</c:v>
                </c:pt>
                <c:pt idx="58">
                  <c:v>-2.4040973950819362</c:v>
                </c:pt>
                <c:pt idx="59">
                  <c:v>-2.3903616300957786</c:v>
                </c:pt>
                <c:pt idx="60">
                  <c:v>-2.3759949064565529</c:v>
                </c:pt>
                <c:pt idx="61">
                  <c:v>-2.3610449197744372</c:v>
                </c:pt>
                <c:pt idx="62">
                  <c:v>-2.3455567910790078</c:v>
                </c:pt>
                <c:pt idx="63">
                  <c:v>-2.3295731973723135</c:v>
                </c:pt>
                <c:pt idx="64">
                  <c:v>-2.3131344956581454</c:v>
                </c:pt>
                <c:pt idx="65">
                  <c:v>-2.296278840772322</c:v>
                </c:pt>
                <c:pt idx="66">
                  <c:v>-2.2790422973226589</c:v>
                </c:pt>
                <c:pt idx="67">
                  <c:v>-2.2614589460319339</c:v>
                </c:pt>
                <c:pt idx="68">
                  <c:v>-2.2435609847625648</c:v>
                </c:pt>
                <c:pt idx="69">
                  <c:v>-2.2253788244878558</c:v>
                </c:pt>
                <c:pt idx="70">
                  <c:v>-2.2069411804614925</c:v>
                </c:pt>
                <c:pt idx="71">
                  <c:v>-2.188275158824438</c:v>
                </c:pt>
                <c:pt idx="72">
                  <c:v>-2.1694063388764895</c:v>
                </c:pt>
                <c:pt idx="73">
                  <c:v>-2.1503588512284519</c:v>
                </c:pt>
                <c:pt idx="74">
                  <c:v>-2.1311554520401383</c:v>
                </c:pt>
                <c:pt idx="75">
                  <c:v>-2.1118175935391847</c:v>
                </c:pt>
                <c:pt idx="76">
                  <c:v>-2.0923654910059946</c:v>
                </c:pt>
                <c:pt idx="77">
                  <c:v>-2.0728181864008741</c:v>
                </c:pt>
                <c:pt idx="78">
                  <c:v>-2.0531936088006861</c:v>
                </c:pt>
                <c:pt idx="79">
                  <c:v>-2.033508631804017</c:v>
                </c:pt>
                <c:pt idx="80">
                  <c:v>-2.0137791280559192</c:v>
                </c:pt>
                <c:pt idx="81">
                  <c:v>-1.9940200210358277</c:v>
                </c:pt>
                <c:pt idx="82">
                  <c:v>-1.9742453342450306</c:v>
                </c:pt>
                <c:pt idx="83">
                  <c:v>-1.9544682379233578</c:v>
                </c:pt>
                <c:pt idx="84">
                  <c:v>-1.9347010934182551</c:v>
                </c:pt>
                <c:pt idx="85">
                  <c:v>-1.9149554953232952</c:v>
                </c:pt>
                <c:pt idx="86">
                  <c:v>-1.8952423114973576</c:v>
                </c:pt>
                <c:pt idx="87">
                  <c:v>-1.875571721070167</c:v>
                </c:pt>
                <c:pt idx="88">
                  <c:v>-1.8559532505346179</c:v>
                </c:pt>
                <c:pt idx="89">
                  <c:v>-1.8363958080213334</c:v>
                </c:pt>
                <c:pt idx="90">
                  <c:v>-1.8169077158461142</c:v>
                </c:pt>
                <c:pt idx="91">
                  <c:v>-1.7974967414164862</c:v>
                </c:pt>
                <c:pt idx="92">
                  <c:v>-1.7781701265791952</c:v>
                </c:pt>
                <c:pt idx="93">
                  <c:v>-1.7589346154864736</c:v>
                </c:pt>
                <c:pt idx="94">
                  <c:v>-1.7397964810550079</c:v>
                </c:pt>
                <c:pt idx="95">
                  <c:v>-1.7207615500878575</c:v>
                </c:pt>
                <c:pt idx="96">
                  <c:v>-1.7018352271260866</c:v>
                </c:pt>
                <c:pt idx="97">
                  <c:v>-1.6830225170935398</c:v>
                </c:pt>
                <c:pt idx="98">
                  <c:v>-1.6643280467950305</c:v>
                </c:pt>
                <c:pt idx="99">
                  <c:v>-1.6457560853252335</c:v>
                </c:pt>
                <c:pt idx="100">
                  <c:v>-1.6273105634426803</c:v>
                </c:pt>
                <c:pt idx="101">
                  <c:v>-1.6089950919606024</c:v>
                </c:pt>
                <c:pt idx="102">
                  <c:v>-1.5908129792037202</c:v>
                </c:pt>
                <c:pt idx="103">
                  <c:v>-1.5727672475777119</c:v>
                </c:pt>
                <c:pt idx="104">
                  <c:v>-1.5548606492957007</c:v>
                </c:pt>
                <c:pt idx="105">
                  <c:v>-1.5370956813039245</c:v>
                </c:pt>
                <c:pt idx="106">
                  <c:v>-1.5194745994466563</c:v>
                </c:pt>
                <c:pt idx="107">
                  <c:v>-1.5019994319084211</c:v>
                </c:pt>
                <c:pt idx="108">
                  <c:v>-1.4846719919696918</c:v>
                </c:pt>
                <c:pt idx="109">
                  <c:v>-1.4674938901104169</c:v>
                </c:pt>
                <c:pt idx="110">
                  <c:v>-1.4504665454940517</c:v>
                </c:pt>
                <c:pt idx="111">
                  <c:v>-1.4335911968630959</c:v>
                </c:pt>
                <c:pt idx="112">
                  <c:v>-1.4168689128756393</c:v>
                </c:pt>
                <c:pt idx="113">
                  <c:v>-1.4003006019109212</c:v>
                </c:pt>
                <c:pt idx="114">
                  <c:v>-1.383887021370519</c:v>
                </c:pt>
                <c:pt idx="115">
                  <c:v>-1.3676287865004537</c:v>
                </c:pt>
                <c:pt idx="116">
                  <c:v>-1.3515263787582641</c:v>
                </c:pt>
                <c:pt idx="117">
                  <c:v>-1.3355801537478313</c:v>
                </c:pt>
                <c:pt idx="118">
                  <c:v>-1.3197903487437261</c:v>
                </c:pt>
                <c:pt idx="119">
                  <c:v>-1.3041570898256076</c:v>
                </c:pt>
                <c:pt idx="120">
                  <c:v>-1.2886803986423268</c:v>
                </c:pt>
                <c:pt idx="121">
                  <c:v>-1.2733601988243077</c:v>
                </c:pt>
                <c:pt idx="122">
                  <c:v>-1.2581963220618959</c:v>
                </c:pt>
                <c:pt idx="123">
                  <c:v>-1.2431885138664767</c:v>
                </c:pt>
                <c:pt idx="124">
                  <c:v>-1.2283364390303253</c:v>
                </c:pt>
                <c:pt idx="125">
                  <c:v>-1.2136396868003512</c:v>
                </c:pt>
                <c:pt idx="126">
                  <c:v>-1.1990977757801489</c:v>
                </c:pt>
                <c:pt idx="127">
                  <c:v>-1.1847101585740463</c:v>
                </c:pt>
                <c:pt idx="128">
                  <c:v>-1.1704762261861481</c:v>
                </c:pt>
                <c:pt idx="129">
                  <c:v>-1.156395312186755</c:v>
                </c:pt>
                <c:pt idx="130">
                  <c:v>-1.1424666966578734</c:v>
                </c:pt>
                <c:pt idx="131">
                  <c:v>-1.1286896099289905</c:v>
                </c:pt>
                <c:pt idx="132">
                  <c:v>-1.1150632361137052</c:v>
                </c:pt>
                <c:pt idx="133">
                  <c:v>-1.1015867164572863</c:v>
                </c:pt>
                <c:pt idx="134">
                  <c:v>-1.0882591525047225</c:v>
                </c:pt>
                <c:pt idx="135">
                  <c:v>-1.0750796090983603</c:v>
                </c:pt>
                <c:pt idx="136">
                  <c:v>-1.0620471172137493</c:v>
                </c:pt>
                <c:pt idx="137">
                  <c:v>-1.0491606766419184</c:v>
                </c:pt>
                <c:pt idx="138">
                  <c:v>-1.0364192585258647</c:v>
                </c:pt>
                <c:pt idx="139">
                  <c:v>-1.0238218077586487</c:v>
                </c:pt>
                <c:pt idx="140">
                  <c:v>-1.0113672452501605</c:v>
                </c:pt>
                <c:pt idx="141">
                  <c:v>-0.99905447006920534</c:v>
                </c:pt>
                <c:pt idx="142">
                  <c:v>-0.9868823614672787</c:v>
                </c:pt>
                <c:pt idx="143">
                  <c:v>-0.97484978079005136</c:v>
                </c:pt>
                <c:pt idx="144">
                  <c:v>-0.96295557328229764</c:v>
                </c:pt>
                <c:pt idx="145">
                  <c:v>-0.95119856979170558</c:v>
                </c:pt>
                <c:pt idx="146">
                  <c:v>-0.93957758837674321</c:v>
                </c:pt>
                <c:pt idx="147">
                  <c:v>-0.92809143582348197</c:v>
                </c:pt>
                <c:pt idx="148">
                  <c:v>-0.9167389090760617</c:v>
                </c:pt>
                <c:pt idx="149">
                  <c:v>-0.90551879658520096</c:v>
                </c:pt>
                <c:pt idx="150">
                  <c:v>-0.8944298795789869</c:v>
                </c:pt>
                <c:pt idx="151">
                  <c:v>-0.88347093325992654</c:v>
                </c:pt>
                <c:pt idx="152">
                  <c:v>-0.87264072793206993</c:v>
                </c:pt>
                <c:pt idx="153">
                  <c:v>-0.86193803006179293</c:v>
                </c:pt>
                <c:pt idx="154">
                  <c:v>-0.85136160327569788</c:v>
                </c:pt>
                <c:pt idx="155">
                  <c:v>-0.84091020929883975</c:v>
                </c:pt>
                <c:pt idx="156">
                  <c:v>-0.83058260883642332</c:v>
                </c:pt>
                <c:pt idx="157">
                  <c:v>-0.82037756240186088</c:v>
                </c:pt>
                <c:pt idx="158">
                  <c:v>-0.81029383109400033</c:v>
                </c:pt>
                <c:pt idx="159">
                  <c:v>-0.80033017732617517</c:v>
                </c:pt>
                <c:pt idx="160">
                  <c:v>-0.79048536550957282</c:v>
                </c:pt>
                <c:pt idx="161">
                  <c:v>-0.78075816269332898</c:v>
                </c:pt>
                <c:pt idx="162">
                  <c:v>-0.77114733916360267</c:v>
                </c:pt>
                <c:pt idx="163">
                  <c:v>-0.761651669003793</c:v>
                </c:pt>
                <c:pt idx="164">
                  <c:v>-0.75226993061793845</c:v>
                </c:pt>
                <c:pt idx="165">
                  <c:v>-0.74300090721924572</c:v>
                </c:pt>
                <c:pt idx="166">
                  <c:v>-0.7338433872855803</c:v>
                </c:pt>
                <c:pt idx="167">
                  <c:v>-0.72479616498369526</c:v>
                </c:pt>
                <c:pt idx="168">
                  <c:v>-0.71585804056382352</c:v>
                </c:pt>
                <c:pt idx="169">
                  <c:v>-0.70702782072625292</c:v>
                </c:pt>
                <c:pt idx="170">
                  <c:v>-0.69830431896134526</c:v>
                </c:pt>
                <c:pt idx="171">
                  <c:v>-0.68968635586445581</c:v>
                </c:pt>
                <c:pt idx="172">
                  <c:v>-0.68117275942707411</c:v>
                </c:pt>
                <c:pt idx="173">
                  <c:v>-0.67276236530549527</c:v>
                </c:pt>
                <c:pt idx="174">
                  <c:v>-0.6644540170682155</c:v>
                </c:pt>
                <c:pt idx="175">
                  <c:v>-0.65624656642322865</c:v>
                </c:pt>
                <c:pt idx="176">
                  <c:v>-0.64813887342630327</c:v>
                </c:pt>
                <c:pt idx="177">
                  <c:v>-0.64012980667129138</c:v>
                </c:pt>
                <c:pt idx="178">
                  <c:v>-0.63221824346345756</c:v>
                </c:pt>
                <c:pt idx="179">
                  <c:v>-0.62440306997675921</c:v>
                </c:pt>
                <c:pt idx="180">
                  <c:v>-0.61668318139597444</c:v>
                </c:pt>
                <c:pt idx="181">
                  <c:v>-0.60905748204451959</c:v>
                </c:pt>
                <c:pt idx="182">
                  <c:v>-0.60152488549875949</c:v>
                </c:pt>
                <c:pt idx="183">
                  <c:v>-0.5940843146895679</c:v>
                </c:pt>
                <c:pt idx="184">
                  <c:v>-0.58673470199186584</c:v>
                </c:pt>
                <c:pt idx="185">
                  <c:v>-0.57947498930281205</c:v>
                </c:pt>
                <c:pt idx="186">
                  <c:v>-0.57230412810931153</c:v>
                </c:pt>
                <c:pt idx="187">
                  <c:v>-0.56522107954543777</c:v>
                </c:pt>
                <c:pt idx="188">
                  <c:v>-0.5582248144403722</c:v>
                </c:pt>
                <c:pt idx="189">
                  <c:v>-0.55131431335740044</c:v>
                </c:pt>
                <c:pt idx="190">
                  <c:v>-0.54448856662450673</c:v>
                </c:pt>
                <c:pt idx="191">
                  <c:v>-0.53774657435704332</c:v>
                </c:pt>
                <c:pt idx="192">
                  <c:v>-0.53108734647297351</c:v>
                </c:pt>
                <c:pt idx="193">
                  <c:v>-0.52450990270111464</c:v>
                </c:pt>
                <c:pt idx="194">
                  <c:v>-0.51801327258281915</c:v>
                </c:pt>
                <c:pt idx="195">
                  <c:v>-0.51159649546749186</c:v>
                </c:pt>
                <c:pt idx="196">
                  <c:v>-0.50525862050232495</c:v>
                </c:pt>
                <c:pt idx="197">
                  <c:v>-0.49899870661661788</c:v>
                </c:pt>
                <c:pt idx="198">
                  <c:v>-0.49281582250101558</c:v>
                </c:pt>
                <c:pt idx="199">
                  <c:v>-0.48670904658200137</c:v>
                </c:pt>
                <c:pt idx="200">
                  <c:v>-0.48067746699194386</c:v>
                </c:pt>
                <c:pt idx="201">
                  <c:v>-0.47472018153499507</c:v>
                </c:pt>
                <c:pt idx="202">
                  <c:v>-0.46883629764911239</c:v>
                </c:pt>
                <c:pt idx="203">
                  <c:v>-0.4630249323644714</c:v>
                </c:pt>
                <c:pt idx="204">
                  <c:v>-0.45728521225850827</c:v>
                </c:pt>
                <c:pt idx="205">
                  <c:v>-0.45161627340783894</c:v>
                </c:pt>
                <c:pt idx="206">
                  <c:v>-0.4460172613372671</c:v>
                </c:pt>
                <c:pt idx="207">
                  <c:v>-0.44048733096609738</c:v>
                </c:pt>
                <c:pt idx="208">
                  <c:v>-0.43502564655194531</c:v>
                </c:pt>
                <c:pt idx="209">
                  <c:v>-0.42963138163224718</c:v>
                </c:pt>
                <c:pt idx="210">
                  <c:v>-0.4243037189636274</c:v>
                </c:pt>
                <c:pt idx="211">
                  <c:v>-0.41904185045931402</c:v>
                </c:pt>
                <c:pt idx="212">
                  <c:v>-0.41384497712474039</c:v>
                </c:pt>
                <c:pt idx="213">
                  <c:v>-0.40871230899150479</c:v>
                </c:pt>
                <c:pt idx="214">
                  <c:v>-0.40364306504981073</c:v>
                </c:pt>
                <c:pt idx="215">
                  <c:v>-0.39863647317953682</c:v>
                </c:pt>
                <c:pt idx="216">
                  <c:v>-0.39369177008005807</c:v>
                </c:pt>
                <c:pt idx="217">
                  <c:v>-0.38880820119893728</c:v>
                </c:pt>
                <c:pt idx="218">
                  <c:v>-0.38398502065960322</c:v>
                </c:pt>
                <c:pt idx="219">
                  <c:v>-0.37922149118812026</c:v>
                </c:pt>
                <c:pt idx="220">
                  <c:v>-0.37451688403915223</c:v>
                </c:pt>
                <c:pt idx="221">
                  <c:v>-0.36987047892121411</c:v>
                </c:pt>
                <c:pt idx="222">
                  <c:v>-0.36528156392130473</c:v>
                </c:pt>
                <c:pt idx="223">
                  <c:v>-0.36074943542899884</c:v>
                </c:pt>
                <c:pt idx="224">
                  <c:v>-0.35627339806008829</c:v>
                </c:pt>
                <c:pt idx="225">
                  <c:v>-0.35185276457983589</c:v>
                </c:pt>
                <c:pt idx="226">
                  <c:v>-0.34748685582592315</c:v>
                </c:pt>
                <c:pt idx="227">
                  <c:v>-0.34317500063115153</c:v>
                </c:pt>
                <c:pt idx="228">
                  <c:v>-0.33891653574596581</c:v>
                </c:pt>
                <c:pt idx="229">
                  <c:v>-0.3347108057608506</c:v>
                </c:pt>
                <c:pt idx="230">
                  <c:v>-0.33055716302866517</c:v>
                </c:pt>
                <c:pt idx="231">
                  <c:v>-0.32645496758696002</c:v>
                </c:pt>
                <c:pt idx="232">
                  <c:v>-0.32240358708032968</c:v>
                </c:pt>
                <c:pt idx="233">
                  <c:v>-0.31840239668284548</c:v>
                </c:pt>
                <c:pt idx="234">
                  <c:v>-0.31445077902061075</c:v>
                </c:pt>
                <c:pt idx="235">
                  <c:v>-0.31054812409447896</c:v>
                </c:pt>
                <c:pt idx="236">
                  <c:v>-0.30669382920297461</c:v>
                </c:pt>
                <c:pt idx="237">
                  <c:v>-0.30288729886544929</c:v>
                </c:pt>
                <c:pt idx="238">
                  <c:v>-0.29912794474550625</c:v>
                </c:pt>
                <c:pt idx="239">
                  <c:v>-0.29541518557472607</c:v>
                </c:pt>
                <c:pt idx="240">
                  <c:v>-0.29174844707671982</c:v>
                </c:pt>
                <c:pt idx="241">
                  <c:v>-0.28812716189153992</c:v>
                </c:pt>
                <c:pt idx="242">
                  <c:v>-0.28455076950046565</c:v>
                </c:pt>
                <c:pt idx="243">
                  <c:v>-0.281018716151199</c:v>
                </c:pt>
                <c:pt idx="244">
                  <c:v>-0.27753045478347865</c:v>
                </c:pt>
                <c:pt idx="245">
                  <c:v>-0.27408544495514248</c:v>
                </c:pt>
                <c:pt idx="246">
                  <c:v>-0.27068315276864963</c:v>
                </c:pt>
                <c:pt idx="247">
                  <c:v>-0.26732305079808549</c:v>
                </c:pt>
                <c:pt idx="248">
                  <c:v>-0.26400461801665814</c:v>
                </c:pt>
                <c:pt idx="249">
                  <c:v>-0.26072733972470735</c:v>
                </c:pt>
                <c:pt idx="250">
                  <c:v>-0.25749070747823349</c:v>
                </c:pt>
                <c:pt idx="251">
                  <c:v>-0.25429421901796334</c:v>
                </c:pt>
                <c:pt idx="252">
                  <c:v>-0.25113737819896054</c:v>
                </c:pt>
                <c:pt idx="253">
                  <c:v>-0.24801969492078926</c:v>
                </c:pt>
                <c:pt idx="254">
                  <c:v>-0.24494068505824543</c:v>
                </c:pt>
                <c:pt idx="255">
                  <c:v>-0.24189987039265903</c:v>
                </c:pt>
                <c:pt idx="256">
                  <c:v>-0.238896778543775</c:v>
                </c:pt>
                <c:pt idx="257">
                  <c:v>-0.2359309429022213</c:v>
                </c:pt>
                <c:pt idx="258">
                  <c:v>-0.23300190256256806</c:v>
                </c:pt>
                <c:pt idx="259">
                  <c:v>-0.23010920225698181</c:v>
                </c:pt>
                <c:pt idx="260">
                  <c:v>-0.22725239228948985</c:v>
                </c:pt>
                <c:pt idx="261">
                  <c:v>-0.22443102847082666</c:v>
                </c:pt>
                <c:pt idx="262">
                  <c:v>-0.22164467205391625</c:v>
                </c:pt>
                <c:pt idx="263">
                  <c:v>-0.21889288966994302</c:v>
                </c:pt>
                <c:pt idx="264">
                  <c:v>-0.21617525326504963</c:v>
                </c:pt>
                <c:pt idx="265">
                  <c:v>-0.21349134003762771</c:v>
                </c:pt>
                <c:pt idx="266">
                  <c:v>-0.21084073237624937</c:v>
                </c:pt>
                <c:pt idx="267">
                  <c:v>-0.20822301779819147</c:v>
                </c:pt>
                <c:pt idx="268">
                  <c:v>-0.20563778888859199</c:v>
                </c:pt>
                <c:pt idx="269">
                  <c:v>-0.20308464324019915</c:v>
                </c:pt>
                <c:pt idx="270">
                  <c:v>-0.2005631833937615</c:v>
                </c:pt>
                <c:pt idx="271">
                  <c:v>-0.19807301677900968</c:v>
                </c:pt>
                <c:pt idx="272">
                  <c:v>-0.19561375565626524</c:v>
                </c:pt>
                <c:pt idx="273">
                  <c:v>-0.19318501705864108</c:v>
                </c:pt>
                <c:pt idx="274">
                  <c:v>-0.19078642273487309</c:v>
                </c:pt>
                <c:pt idx="275">
                  <c:v>-0.18841759909274022</c:v>
                </c:pt>
                <c:pt idx="276">
                  <c:v>-0.18607817714310099</c:v>
                </c:pt>
                <c:pt idx="277">
                  <c:v>-0.1837677924445148</c:v>
                </c:pt>
                <c:pt idx="278">
                  <c:v>-0.18148608504848246</c:v>
                </c:pt>
                <c:pt idx="279">
                  <c:v>-0.1792326994452666</c:v>
                </c:pt>
                <c:pt idx="280">
                  <c:v>-0.17700728451031497</c:v>
                </c:pt>
                <c:pt idx="281">
                  <c:v>-0.17480949345125657</c:v>
                </c:pt>
                <c:pt idx="282">
                  <c:v>-0.17263898375550524</c:v>
                </c:pt>
                <c:pt idx="283">
                  <c:v>-0.17049541713843169</c:v>
                </c:pt>
                <c:pt idx="284">
                  <c:v>-0.16837845949210994</c:v>
                </c:pt>
                <c:pt idx="285">
                  <c:v>-0.1662877808346501</c:v>
                </c:pt>
                <c:pt idx="286">
                  <c:v>-0.1642230552600871</c:v>
                </c:pt>
                <c:pt idx="287">
                  <c:v>-0.16218396088885481</c:v>
                </c:pt>
                <c:pt idx="288">
                  <c:v>-0.16017017981879761</c:v>
                </c:pt>
                <c:pt idx="289">
                  <c:v>-0.1581813980767599</c:v>
                </c:pt>
                <c:pt idx="290">
                  <c:v>-0.15621730557071253</c:v>
                </c:pt>
                <c:pt idx="291">
                  <c:v>-0.15427759604244626</c:v>
                </c:pt>
                <c:pt idx="292">
                  <c:v>-0.15236196702078844</c:v>
                </c:pt>
                <c:pt idx="293">
                  <c:v>-0.15047011977537525</c:v>
                </c:pt>
                <c:pt idx="294">
                  <c:v>-0.14860175927094585</c:v>
                </c:pt>
                <c:pt idx="295">
                  <c:v>-0.14675659412218334</c:v>
                </c:pt>
                <c:pt idx="296">
                  <c:v>-0.14493433654906177</c:v>
                </c:pt>
                <c:pt idx="297">
                  <c:v>-0.14313470233272749</c:v>
                </c:pt>
                <c:pt idx="298">
                  <c:v>-0.14135741077188785</c:v>
                </c:pt>
                <c:pt idx="299">
                  <c:v>-0.13960218463972188</c:v>
                </c:pt>
                <c:pt idx="300">
                  <c:v>-0.13786875014128283</c:v>
                </c:pt>
                <c:pt idx="301">
                  <c:v>-0.13615683687141303</c:v>
                </c:pt>
                <c:pt idx="302">
                  <c:v>-0.13446617777314751</c:v>
                </c:pt>
                <c:pt idx="303">
                  <c:v>-0.13279650909662064</c:v>
                </c:pt>
                <c:pt idx="304">
                  <c:v>-0.13114757035844418</c:v>
                </c:pt>
                <c:pt idx="305">
                  <c:v>-0.12951910430157929</c:v>
                </c:pt>
                <c:pt idx="306">
                  <c:v>-0.12791085685567746</c:v>
                </c:pt>
                <c:pt idx="307">
                  <c:v>-0.12632257709790407</c:v>
                </c:pt>
                <c:pt idx="308">
                  <c:v>-0.12475401721421568</c:v>
                </c:pt>
                <c:pt idx="309">
                  <c:v>-0.12320493246110976</c:v>
                </c:pt>
                <c:pt idx="310">
                  <c:v>-0.12167508112782835</c:v>
                </c:pt>
                <c:pt idx="311">
                  <c:v>-0.12016422449901519</c:v>
                </c:pt>
                <c:pt idx="312">
                  <c:v>-0.11867212681782073</c:v>
                </c:pt>
                <c:pt idx="313">
                  <c:v>-0.11719855524944968</c:v>
                </c:pt>
                <c:pt idx="314">
                  <c:v>-0.11574327984514809</c:v>
                </c:pt>
                <c:pt idx="315">
                  <c:v>-0.11430607350662389</c:v>
                </c:pt>
                <c:pt idx="316">
                  <c:v>-0.11288671195089547</c:v>
                </c:pt>
                <c:pt idx="317">
                  <c:v>-0.11148497367556633</c:v>
                </c:pt>
                <c:pt idx="318">
                  <c:v>-0.1101006399245171</c:v>
                </c:pt>
                <c:pt idx="319">
                  <c:v>-0.10873349465401499</c:v>
                </c:pt>
                <c:pt idx="320">
                  <c:v>-0.10738332449923144</c:v>
                </c:pt>
                <c:pt idx="321">
                  <c:v>-0.10604991874116759</c:v>
                </c:pt>
                <c:pt idx="322">
                  <c:v>-0.10473306927397906</c:v>
                </c:pt>
                <c:pt idx="323">
                  <c:v>-0.1034325705726994</c:v>
                </c:pt>
                <c:pt idx="324">
                  <c:v>-0.10214821966135414</c:v>
                </c:pt>
                <c:pt idx="325">
                  <c:v>-0.10087981608146371</c:v>
                </c:pt>
                <c:pt idx="326">
                  <c:v>-9.9627161860929972E-2</c:v>
                </c:pt>
                <c:pt idx="327">
                  <c:v>-9.839006148330072E-2</c:v>
                </c:pt>
                <c:pt idx="328">
                  <c:v>-9.7168321857409659E-2</c:v>
                </c:pt>
                <c:pt idx="329">
                  <c:v>-9.596175228738657E-2</c:v>
                </c:pt>
                <c:pt idx="330">
                  <c:v>-9.4770164443034072E-2</c:v>
                </c:pt>
                <c:pt idx="331">
                  <c:v>-9.3593372330565472E-2</c:v>
                </c:pt>
                <c:pt idx="332">
                  <c:v>-9.2431192263700501E-2</c:v>
                </c:pt>
                <c:pt idx="333">
                  <c:v>-9.1283442835115081E-2</c:v>
                </c:pt>
                <c:pt idx="334">
                  <c:v>-9.0149944888240255E-2</c:v>
                </c:pt>
                <c:pt idx="335">
                  <c:v>-8.9030521489406253E-2</c:v>
                </c:pt>
                <c:pt idx="336">
                  <c:v>-8.7924997900327734E-2</c:v>
                </c:pt>
                <c:pt idx="337">
                  <c:v>-8.6833201550926706E-2</c:v>
                </c:pt>
                <c:pt idx="338">
                  <c:v>-8.5754962012488806E-2</c:v>
                </c:pt>
                <c:pt idx="339">
                  <c:v>-8.4690110971148258E-2</c:v>
                </c:pt>
                <c:pt idx="340">
                  <c:v>-8.363848220169888E-2</c:v>
                </c:pt>
                <c:pt idx="341">
                  <c:v>-8.2599911541726995E-2</c:v>
                </c:pt>
                <c:pt idx="342">
                  <c:v>-8.1574236866061231E-2</c:v>
                </c:pt>
                <c:pt idx="343">
                  <c:v>-8.0561298061537057E-2</c:v>
                </c:pt>
                <c:pt idx="344">
                  <c:v>-7.9560937002071244E-2</c:v>
                </c:pt>
                <c:pt idx="345">
                  <c:v>-7.8572997524043633E-2</c:v>
                </c:pt>
                <c:pt idx="346">
                  <c:v>-7.7597325401980694E-2</c:v>
                </c:pt>
                <c:pt idx="347">
                  <c:v>-7.6633768324539178E-2</c:v>
                </c:pt>
                <c:pt idx="348">
                  <c:v>-7.5682175870785295E-2</c:v>
                </c:pt>
                <c:pt idx="349">
                  <c:v>-7.4742399486766253E-2</c:v>
                </c:pt>
                <c:pt idx="350">
                  <c:v>-7.3814292462370104E-2</c:v>
                </c:pt>
                <c:pt idx="351">
                  <c:v>-7.2897709908470693E-2</c:v>
                </c:pt>
                <c:pt idx="352">
                  <c:v>-7.1992508734355296E-2</c:v>
                </c:pt>
                <c:pt idx="353">
                  <c:v>-7.1098547625429123E-2</c:v>
                </c:pt>
                <c:pt idx="354">
                  <c:v>-7.0215687021196488E-2</c:v>
                </c:pt>
                <c:pt idx="355">
                  <c:v>-6.9343789093511757E-2</c:v>
                </c:pt>
                <c:pt idx="356">
                  <c:v>-6.8482717725100908E-2</c:v>
                </c:pt>
                <c:pt idx="357">
                  <c:v>-6.7632338488346225E-2</c:v>
                </c:pt>
                <c:pt idx="358">
                  <c:v>-6.6792518624334288E-2</c:v>
                </c:pt>
                <c:pt idx="359">
                  <c:v>-6.5963127022161297E-2</c:v>
                </c:pt>
                <c:pt idx="360">
                  <c:v>-6.5144034198496181E-2</c:v>
                </c:pt>
                <c:pt idx="361">
                  <c:v>-6.4335112277393636E-2</c:v>
                </c:pt>
                <c:pt idx="362">
                  <c:v>-6.3536234970359096E-2</c:v>
                </c:pt>
                <c:pt idx="363">
                  <c:v>-6.2747277556657405E-2</c:v>
                </c:pt>
                <c:pt idx="364">
                  <c:v>-6.1968116863867738E-2</c:v>
                </c:pt>
                <c:pt idx="365">
                  <c:v>-6.1198631248676784E-2</c:v>
                </c:pt>
                <c:pt idx="366">
                  <c:v>-6.0438700577910259E-2</c:v>
                </c:pt>
                <c:pt idx="367">
                  <c:v>-5.9688206209798977E-2</c:v>
                </c:pt>
                <c:pt idx="368">
                  <c:v>-5.8947030975476856E-2</c:v>
                </c:pt>
                <c:pt idx="369">
                  <c:v>-5.8215059160707322E-2</c:v>
                </c:pt>
                <c:pt idx="370">
                  <c:v>-5.7492176487835715E-2</c:v>
                </c:pt>
                <c:pt idx="371">
                  <c:v>-5.6778270097966134E-2</c:v>
                </c:pt>
                <c:pt idx="372">
                  <c:v>-5.6073228533357548E-2</c:v>
                </c:pt>
                <c:pt idx="373">
                  <c:v>-5.5376941720038576E-2</c:v>
                </c:pt>
                <c:pt idx="374">
                  <c:v>-5.4689300950636933E-2</c:v>
                </c:pt>
                <c:pt idx="375">
                  <c:v>-5.4010198867422018E-2</c:v>
                </c:pt>
                <c:pt idx="376">
                  <c:v>-5.3339529445557407E-2</c:v>
                </c:pt>
                <c:pt idx="377">
                  <c:v>-5.2677187976560402E-2</c:v>
                </c:pt>
                <c:pt idx="378">
                  <c:v>-5.2023071051966088E-2</c:v>
                </c:pt>
                <c:pt idx="379">
                  <c:v>-5.137707654719529E-2</c:v>
                </c:pt>
                <c:pt idx="380">
                  <c:v>-5.0739103605620353E-2</c:v>
                </c:pt>
                <c:pt idx="381">
                  <c:v>-5.0109052622829602E-2</c:v>
                </c:pt>
                <c:pt idx="382">
                  <c:v>-4.9486825231086537E-2</c:v>
                </c:pt>
                <c:pt idx="383">
                  <c:v>-4.8872324283981125E-2</c:v>
                </c:pt>
                <c:pt idx="384">
                  <c:v>-4.8265453841272198E-2</c:v>
                </c:pt>
                <c:pt idx="385">
                  <c:v>-4.7666119153916539E-2</c:v>
                </c:pt>
                <c:pt idx="386">
                  <c:v>-4.7074226649284193E-2</c:v>
                </c:pt>
                <c:pt idx="387">
                  <c:v>-4.6489683916557341E-2</c:v>
                </c:pt>
                <c:pt idx="388">
                  <c:v>-4.5912399692309133E-2</c:v>
                </c:pt>
                <c:pt idx="389">
                  <c:v>-4.5342283846262321E-2</c:v>
                </c:pt>
                <c:pt idx="390">
                  <c:v>-4.4779247367223836E-2</c:v>
                </c:pt>
                <c:pt idx="391">
                  <c:v>-4.4223202349193975E-2</c:v>
                </c:pt>
                <c:pt idx="392">
                  <c:v>-4.3674061977647824E-2</c:v>
                </c:pt>
                <c:pt idx="393">
                  <c:v>-4.3131740515986228E-2</c:v>
                </c:pt>
                <c:pt idx="394">
                  <c:v>-4.2596153292155998E-2</c:v>
                </c:pt>
                <c:pt idx="395">
                  <c:v>-4.2067216685434818E-2</c:v>
                </c:pt>
                <c:pt idx="396">
                  <c:v>-4.1544848113380377E-2</c:v>
                </c:pt>
                <c:pt idx="397">
                  <c:v>-4.1028966018941862E-2</c:v>
                </c:pt>
                <c:pt idx="398">
                  <c:v>-4.0519489857730587E-2</c:v>
                </c:pt>
                <c:pt idx="399">
                  <c:v>-4.001634008544909E-2</c:v>
                </c:pt>
                <c:pt idx="400">
                  <c:v>-3.9519438145475629E-2</c:v>
                </c:pt>
                <c:pt idx="401">
                  <c:v>-3.9028706456603057E-2</c:v>
                </c:pt>
                <c:pt idx="402">
                  <c:v>-3.8544068400929686E-2</c:v>
                </c:pt>
                <c:pt idx="403">
                  <c:v>-3.8065448311900424E-2</c:v>
                </c:pt>
                <c:pt idx="404">
                  <c:v>-3.7592771462495907E-2</c:v>
                </c:pt>
                <c:pt idx="405">
                  <c:v>-3.7125964053568744E-2</c:v>
                </c:pt>
                <c:pt idx="406">
                  <c:v>-3.6664953202324019E-2</c:v>
                </c:pt>
                <c:pt idx="407">
                  <c:v>-3.6209666930942942E-2</c:v>
                </c:pt>
                <c:pt idx="408">
                  <c:v>-3.5760034155347467E-2</c:v>
                </c:pt>
                <c:pt idx="409">
                  <c:v>-3.5315984674104406E-2</c:v>
                </c:pt>
                <c:pt idx="410">
                  <c:v>-3.4877449157467218E-2</c:v>
                </c:pt>
                <c:pt idx="411">
                  <c:v>-3.4444359136553991E-2</c:v>
                </c:pt>
                <c:pt idx="412">
                  <c:v>-3.4016646992659258E-2</c:v>
                </c:pt>
                <c:pt idx="413">
                  <c:v>-3.3594245946698645E-2</c:v>
                </c:pt>
                <c:pt idx="414">
                  <c:v>-3.3177090048784788E-2</c:v>
                </c:pt>
                <c:pt idx="415">
                  <c:v>-3.2765114167932159E-2</c:v>
                </c:pt>
                <c:pt idx="416">
                  <c:v>-3.2358253981889802E-2</c:v>
                </c:pt>
                <c:pt idx="417">
                  <c:v>-3.195644596710058E-2</c:v>
                </c:pt>
                <c:pt idx="418">
                  <c:v>-3.1559627388784484E-2</c:v>
                </c:pt>
                <c:pt idx="419">
                  <c:v>-3.1167736291145488E-2</c:v>
                </c:pt>
                <c:pt idx="420">
                  <c:v>-3.078071148769938E-2</c:v>
                </c:pt>
                <c:pt idx="421">
                  <c:v>-3.0398492551722455E-2</c:v>
                </c:pt>
                <c:pt idx="422">
                  <c:v>-3.002101980681807E-2</c:v>
                </c:pt>
                <c:pt idx="423">
                  <c:v>-2.9648234317600514E-2</c:v>
                </c:pt>
                <c:pt idx="424">
                  <c:v>-2.9280077880494422E-2</c:v>
                </c:pt>
                <c:pt idx="425">
                  <c:v>-2.8916493014648766E-2</c:v>
                </c:pt>
                <c:pt idx="426">
                  <c:v>-2.8557422952962926E-2</c:v>
                </c:pt>
                <c:pt idx="427">
                  <c:v>-2.8202811633224915E-2</c:v>
                </c:pt>
                <c:pt idx="428">
                  <c:v>-2.7852603689359105E-2</c:v>
                </c:pt>
                <c:pt idx="429">
                  <c:v>-2.7506744442782574E-2</c:v>
                </c:pt>
                <c:pt idx="430">
                  <c:v>-2.716517989386914E-2</c:v>
                </c:pt>
                <c:pt idx="431">
                  <c:v>-2.6827856713519126E-2</c:v>
                </c:pt>
                <c:pt idx="432">
                  <c:v>-2.6494722234833387E-2</c:v>
                </c:pt>
                <c:pt idx="433">
                  <c:v>-2.6165724444891694E-2</c:v>
                </c:pt>
                <c:pt idx="434">
                  <c:v>-2.5840811976631912E-2</c:v>
                </c:pt>
                <c:pt idx="435">
                  <c:v>-2.5519934100831171E-2</c:v>
                </c:pt>
                <c:pt idx="436">
                  <c:v>-2.5203040718185597E-2</c:v>
                </c:pt>
                <c:pt idx="437">
                  <c:v>-2.489008235148913E-2</c:v>
                </c:pt>
                <c:pt idx="438">
                  <c:v>-2.4581010137909025E-2</c:v>
                </c:pt>
                <c:pt idx="439">
                  <c:v>-2.4275775821357204E-2</c:v>
                </c:pt>
                <c:pt idx="440">
                  <c:v>-2.3974331744956667E-2</c:v>
                </c:pt>
                <c:pt idx="441">
                  <c:v>-2.3676630843601131E-2</c:v>
                </c:pt>
                <c:pt idx="442">
                  <c:v>-2.3382626636606986E-2</c:v>
                </c:pt>
                <c:pt idx="443">
                  <c:v>-2.3092273220456812E-2</c:v>
                </c:pt>
                <c:pt idx="444">
                  <c:v>-2.2805525261632681E-2</c:v>
                </c:pt>
                <c:pt idx="445">
                  <c:v>-2.2522337989538493E-2</c:v>
                </c:pt>
                <c:pt idx="446">
                  <c:v>-2.224266718951046E-2</c:v>
                </c:pt>
                <c:pt idx="447">
                  <c:v>-2.1966469195913687E-2</c:v>
                </c:pt>
                <c:pt idx="448">
                  <c:v>-2.1693700885325403E-2</c:v>
                </c:pt>
                <c:pt idx="449">
                  <c:v>-2.1424319669801919E-2</c:v>
                </c:pt>
                <c:pt idx="450">
                  <c:v>-2.1158283490229898E-2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E-426D-A43F-00D29765AC4D}"/>
            </c:ext>
          </c:extLst>
        </c:ser>
        <c:ser>
          <c:idx val="2"/>
          <c:order val="2"/>
          <c:tx>
            <c:strRef>
              <c:f>fit_BCC!$M$18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2.6914921202302384</c:v>
                </c:pt>
                <c:pt idx="1">
                  <c:v>2.7067314807776883</c:v>
                </c:pt>
                <c:pt idx="2">
                  <c:v>2.7219708413251387</c:v>
                </c:pt>
                <c:pt idx="3">
                  <c:v>2.737210201872589</c:v>
                </c:pt>
                <c:pt idx="4">
                  <c:v>2.7524495624200394</c:v>
                </c:pt>
                <c:pt idx="5">
                  <c:v>2.7676889229674897</c:v>
                </c:pt>
                <c:pt idx="6">
                  <c:v>2.78292828351494</c:v>
                </c:pt>
                <c:pt idx="7">
                  <c:v>2.7981676440623899</c:v>
                </c:pt>
                <c:pt idx="8">
                  <c:v>2.8134070046098398</c:v>
                </c:pt>
                <c:pt idx="9">
                  <c:v>2.8286463651572902</c:v>
                </c:pt>
                <c:pt idx="10">
                  <c:v>2.8438857257047405</c:v>
                </c:pt>
                <c:pt idx="11">
                  <c:v>2.8591250862521909</c:v>
                </c:pt>
                <c:pt idx="12">
                  <c:v>2.8743644467996412</c:v>
                </c:pt>
                <c:pt idx="13">
                  <c:v>2.8896038073470915</c:v>
                </c:pt>
                <c:pt idx="14">
                  <c:v>2.9048431678945419</c:v>
                </c:pt>
                <c:pt idx="15">
                  <c:v>2.9200825284419922</c:v>
                </c:pt>
                <c:pt idx="16">
                  <c:v>2.9353218889894421</c:v>
                </c:pt>
                <c:pt idx="17">
                  <c:v>2.9505612495368925</c:v>
                </c:pt>
                <c:pt idx="18">
                  <c:v>2.9658006100843428</c:v>
                </c:pt>
                <c:pt idx="19">
                  <c:v>2.9810399706317927</c:v>
                </c:pt>
                <c:pt idx="20">
                  <c:v>2.9962793311792431</c:v>
                </c:pt>
                <c:pt idx="21">
                  <c:v>3.0115186917266934</c:v>
                </c:pt>
                <c:pt idx="22">
                  <c:v>3.0267580522741437</c:v>
                </c:pt>
                <c:pt idx="23">
                  <c:v>3.0419974128215941</c:v>
                </c:pt>
                <c:pt idx="24">
                  <c:v>3.0572367733690444</c:v>
                </c:pt>
                <c:pt idx="25">
                  <c:v>3.0724761339164948</c:v>
                </c:pt>
                <c:pt idx="26">
                  <c:v>3.0877154944639447</c:v>
                </c:pt>
                <c:pt idx="27">
                  <c:v>3.1029548550113946</c:v>
                </c:pt>
                <c:pt idx="28">
                  <c:v>3.1181942155588449</c:v>
                </c:pt>
                <c:pt idx="29">
                  <c:v>3.1334335761062961</c:v>
                </c:pt>
                <c:pt idx="30">
                  <c:v>3.1486729366537465</c:v>
                </c:pt>
                <c:pt idx="31">
                  <c:v>3.1639122972011968</c:v>
                </c:pt>
                <c:pt idx="32">
                  <c:v>3.1791516577486472</c:v>
                </c:pt>
                <c:pt idx="33">
                  <c:v>3.1943910182960971</c:v>
                </c:pt>
                <c:pt idx="34">
                  <c:v>3.2096303788435474</c:v>
                </c:pt>
                <c:pt idx="35">
                  <c:v>3.2248697393909977</c:v>
                </c:pt>
                <c:pt idx="36">
                  <c:v>3.2401090999384476</c:v>
                </c:pt>
                <c:pt idx="37">
                  <c:v>3.255348460485898</c:v>
                </c:pt>
                <c:pt idx="38">
                  <c:v>3.2705878210333483</c:v>
                </c:pt>
                <c:pt idx="39">
                  <c:v>3.2858271815807987</c:v>
                </c:pt>
                <c:pt idx="40">
                  <c:v>3.301066542128249</c:v>
                </c:pt>
                <c:pt idx="41">
                  <c:v>3.3163059026756994</c:v>
                </c:pt>
                <c:pt idx="42">
                  <c:v>3.3315452632231497</c:v>
                </c:pt>
                <c:pt idx="43">
                  <c:v>3.3467846237705996</c:v>
                </c:pt>
                <c:pt idx="44">
                  <c:v>3.3620239843180499</c:v>
                </c:pt>
                <c:pt idx="45">
                  <c:v>3.3772633448654998</c:v>
                </c:pt>
                <c:pt idx="46">
                  <c:v>3.3925027054129502</c:v>
                </c:pt>
                <c:pt idx="47">
                  <c:v>3.4077420659604005</c:v>
                </c:pt>
                <c:pt idx="48">
                  <c:v>3.4229814265078509</c:v>
                </c:pt>
                <c:pt idx="49">
                  <c:v>3.4382207870553012</c:v>
                </c:pt>
                <c:pt idx="50">
                  <c:v>3.4534601476027507</c:v>
                </c:pt>
                <c:pt idx="51">
                  <c:v>3.468699508150201</c:v>
                </c:pt>
                <c:pt idx="52">
                  <c:v>3.4839388686976513</c:v>
                </c:pt>
                <c:pt idx="53">
                  <c:v>3.4991782292451017</c:v>
                </c:pt>
                <c:pt idx="54">
                  <c:v>3.514417589792552</c:v>
                </c:pt>
                <c:pt idx="55">
                  <c:v>3.5296569503400019</c:v>
                </c:pt>
                <c:pt idx="56">
                  <c:v>3.5448963108874523</c:v>
                </c:pt>
                <c:pt idx="57">
                  <c:v>3.5601356714349026</c:v>
                </c:pt>
                <c:pt idx="58">
                  <c:v>3.575375031982353</c:v>
                </c:pt>
                <c:pt idx="59">
                  <c:v>3.5906143925298024</c:v>
                </c:pt>
                <c:pt idx="60">
                  <c:v>3.6058537530772528</c:v>
                </c:pt>
                <c:pt idx="61">
                  <c:v>3.6210931136247031</c:v>
                </c:pt>
                <c:pt idx="62">
                  <c:v>3.6363324741721534</c:v>
                </c:pt>
                <c:pt idx="63">
                  <c:v>3.6515718347196038</c:v>
                </c:pt>
                <c:pt idx="64">
                  <c:v>3.6668111952670541</c:v>
                </c:pt>
                <c:pt idx="65">
                  <c:v>3.682050555814504</c:v>
                </c:pt>
                <c:pt idx="66">
                  <c:v>3.6972899163619544</c:v>
                </c:pt>
                <c:pt idx="67">
                  <c:v>3.7125292769094047</c:v>
                </c:pt>
                <c:pt idx="68">
                  <c:v>3.727768637456855</c:v>
                </c:pt>
                <c:pt idx="69">
                  <c:v>3.7430079980043054</c:v>
                </c:pt>
                <c:pt idx="70">
                  <c:v>3.7582473585517557</c:v>
                </c:pt>
                <c:pt idx="71">
                  <c:v>3.7734867190992061</c:v>
                </c:pt>
                <c:pt idx="72">
                  <c:v>3.7887260796466564</c:v>
                </c:pt>
                <c:pt idx="73">
                  <c:v>3.8039654401941068</c:v>
                </c:pt>
                <c:pt idx="74">
                  <c:v>3.8192048007415567</c:v>
                </c:pt>
                <c:pt idx="75">
                  <c:v>3.834444161289007</c:v>
                </c:pt>
                <c:pt idx="76">
                  <c:v>3.8496835218364573</c:v>
                </c:pt>
                <c:pt idx="77">
                  <c:v>3.8649228823839077</c:v>
                </c:pt>
                <c:pt idx="78">
                  <c:v>3.880162242931358</c:v>
                </c:pt>
                <c:pt idx="79">
                  <c:v>3.8954016034788075</c:v>
                </c:pt>
                <c:pt idx="80">
                  <c:v>3.9106409640262578</c:v>
                </c:pt>
                <c:pt idx="81">
                  <c:v>3.9258803245737082</c:v>
                </c:pt>
                <c:pt idx="82">
                  <c:v>3.9411196851211585</c:v>
                </c:pt>
                <c:pt idx="83">
                  <c:v>3.9563590456686089</c:v>
                </c:pt>
                <c:pt idx="84">
                  <c:v>3.9715984062160592</c:v>
                </c:pt>
                <c:pt idx="85">
                  <c:v>3.9868377667635091</c:v>
                </c:pt>
                <c:pt idx="86">
                  <c:v>4.0020771273109599</c:v>
                </c:pt>
                <c:pt idx="87">
                  <c:v>4.0173164878584098</c:v>
                </c:pt>
                <c:pt idx="88">
                  <c:v>4.0325558484058606</c:v>
                </c:pt>
                <c:pt idx="89">
                  <c:v>4.0477952089533105</c:v>
                </c:pt>
                <c:pt idx="90">
                  <c:v>4.0630345695007604</c:v>
                </c:pt>
                <c:pt idx="91">
                  <c:v>4.0782739300482111</c:v>
                </c:pt>
                <c:pt idx="92">
                  <c:v>4.093513290595661</c:v>
                </c:pt>
                <c:pt idx="93">
                  <c:v>4.1087526511431118</c:v>
                </c:pt>
                <c:pt idx="94">
                  <c:v>4.1239920116905617</c:v>
                </c:pt>
                <c:pt idx="95">
                  <c:v>4.1392313722380125</c:v>
                </c:pt>
                <c:pt idx="96">
                  <c:v>4.1544707327854624</c:v>
                </c:pt>
                <c:pt idx="97">
                  <c:v>4.1697100933329123</c:v>
                </c:pt>
                <c:pt idx="98">
                  <c:v>4.1849494538803622</c:v>
                </c:pt>
                <c:pt idx="99">
                  <c:v>4.2001888144278121</c:v>
                </c:pt>
                <c:pt idx="100">
                  <c:v>4.2154281749752629</c:v>
                </c:pt>
                <c:pt idx="101">
                  <c:v>4.2306675355227128</c:v>
                </c:pt>
                <c:pt idx="102">
                  <c:v>4.2459068960701636</c:v>
                </c:pt>
                <c:pt idx="103">
                  <c:v>4.2611462566176135</c:v>
                </c:pt>
                <c:pt idx="104">
                  <c:v>4.2763856171650643</c:v>
                </c:pt>
                <c:pt idx="105">
                  <c:v>4.2916249777125142</c:v>
                </c:pt>
                <c:pt idx="106">
                  <c:v>4.306864338259965</c:v>
                </c:pt>
                <c:pt idx="107">
                  <c:v>4.3221036988074149</c:v>
                </c:pt>
                <c:pt idx="108">
                  <c:v>4.3373430593548647</c:v>
                </c:pt>
                <c:pt idx="109">
                  <c:v>4.3525824199023155</c:v>
                </c:pt>
                <c:pt idx="110">
                  <c:v>4.3678217804497654</c:v>
                </c:pt>
                <c:pt idx="111">
                  <c:v>4.3830611409972162</c:v>
                </c:pt>
                <c:pt idx="112">
                  <c:v>4.3983005015446661</c:v>
                </c:pt>
                <c:pt idx="113">
                  <c:v>4.4135398620921169</c:v>
                </c:pt>
                <c:pt idx="114">
                  <c:v>4.4287792226395659</c:v>
                </c:pt>
                <c:pt idx="115">
                  <c:v>4.4440185831870176</c:v>
                </c:pt>
                <c:pt idx="116">
                  <c:v>4.4592579437344666</c:v>
                </c:pt>
                <c:pt idx="117">
                  <c:v>4.4744973042819174</c:v>
                </c:pt>
                <c:pt idx="118">
                  <c:v>4.4897366648293673</c:v>
                </c:pt>
                <c:pt idx="119">
                  <c:v>4.5049760253768172</c:v>
                </c:pt>
                <c:pt idx="120">
                  <c:v>4.520215385924268</c:v>
                </c:pt>
                <c:pt idx="121">
                  <c:v>4.5354547464717179</c:v>
                </c:pt>
                <c:pt idx="122">
                  <c:v>4.5506941070191687</c:v>
                </c:pt>
                <c:pt idx="123">
                  <c:v>4.5659334675666186</c:v>
                </c:pt>
                <c:pt idx="124">
                  <c:v>4.5811728281140693</c:v>
                </c:pt>
                <c:pt idx="125">
                  <c:v>4.5964121886615192</c:v>
                </c:pt>
                <c:pt idx="126">
                  <c:v>4.61165154920897</c:v>
                </c:pt>
                <c:pt idx="127">
                  <c:v>4.6268909097564199</c:v>
                </c:pt>
                <c:pt idx="128">
                  <c:v>4.6421302703038698</c:v>
                </c:pt>
                <c:pt idx="129">
                  <c:v>4.6573696308513206</c:v>
                </c:pt>
                <c:pt idx="130">
                  <c:v>4.6726089913987705</c:v>
                </c:pt>
                <c:pt idx="131">
                  <c:v>4.6878483519462213</c:v>
                </c:pt>
                <c:pt idx="132">
                  <c:v>4.7030877124936712</c:v>
                </c:pt>
                <c:pt idx="133">
                  <c:v>4.7183270730411211</c:v>
                </c:pt>
                <c:pt idx="134">
                  <c:v>4.7335664335885719</c:v>
                </c:pt>
                <c:pt idx="135">
                  <c:v>4.7488057941360218</c:v>
                </c:pt>
                <c:pt idx="136">
                  <c:v>4.7640451546834717</c:v>
                </c:pt>
                <c:pt idx="137">
                  <c:v>4.7792845152309225</c:v>
                </c:pt>
                <c:pt idx="138">
                  <c:v>4.7945238757783724</c:v>
                </c:pt>
                <c:pt idx="139">
                  <c:v>4.8097632363258223</c:v>
                </c:pt>
                <c:pt idx="140">
                  <c:v>4.825002596873273</c:v>
                </c:pt>
                <c:pt idx="141">
                  <c:v>4.8402419574207229</c:v>
                </c:pt>
                <c:pt idx="142">
                  <c:v>4.8554813179681737</c:v>
                </c:pt>
                <c:pt idx="143">
                  <c:v>4.8707206785156236</c:v>
                </c:pt>
                <c:pt idx="144">
                  <c:v>4.8859600390630744</c:v>
                </c:pt>
                <c:pt idx="145">
                  <c:v>4.9011993996105243</c:v>
                </c:pt>
                <c:pt idx="146">
                  <c:v>4.9164387601579742</c:v>
                </c:pt>
                <c:pt idx="147">
                  <c:v>4.931678120705425</c:v>
                </c:pt>
                <c:pt idx="148">
                  <c:v>4.9469174812528749</c:v>
                </c:pt>
                <c:pt idx="149">
                  <c:v>4.9621568418003257</c:v>
                </c:pt>
                <c:pt idx="150">
                  <c:v>4.9773962023477747</c:v>
                </c:pt>
                <c:pt idx="151">
                  <c:v>4.9926355628952264</c:v>
                </c:pt>
                <c:pt idx="152">
                  <c:v>5.0078749234426754</c:v>
                </c:pt>
                <c:pt idx="153">
                  <c:v>5.023114283990127</c:v>
                </c:pt>
                <c:pt idx="154">
                  <c:v>5.0383536445375761</c:v>
                </c:pt>
                <c:pt idx="155">
                  <c:v>5.0535930050850268</c:v>
                </c:pt>
                <c:pt idx="156">
                  <c:v>5.0688323656324767</c:v>
                </c:pt>
                <c:pt idx="157">
                  <c:v>5.0840717261799266</c:v>
                </c:pt>
                <c:pt idx="158">
                  <c:v>5.0993110867273774</c:v>
                </c:pt>
                <c:pt idx="159">
                  <c:v>5.1145504472748273</c:v>
                </c:pt>
                <c:pt idx="160">
                  <c:v>5.1297898078222781</c:v>
                </c:pt>
                <c:pt idx="161">
                  <c:v>5.145029168369728</c:v>
                </c:pt>
                <c:pt idx="162">
                  <c:v>5.1602685289171788</c:v>
                </c:pt>
                <c:pt idx="163">
                  <c:v>5.1755078894646287</c:v>
                </c:pt>
                <c:pt idx="164">
                  <c:v>5.1907472500120795</c:v>
                </c:pt>
                <c:pt idx="165">
                  <c:v>5.2059866105595285</c:v>
                </c:pt>
                <c:pt idx="166">
                  <c:v>5.2212259711069793</c:v>
                </c:pt>
                <c:pt idx="167">
                  <c:v>5.2364653316544292</c:v>
                </c:pt>
                <c:pt idx="168">
                  <c:v>5.25170469220188</c:v>
                </c:pt>
                <c:pt idx="169">
                  <c:v>5.2669440527493299</c:v>
                </c:pt>
                <c:pt idx="170">
                  <c:v>5.2821834132967806</c:v>
                </c:pt>
                <c:pt idx="171">
                  <c:v>5.2974227738442305</c:v>
                </c:pt>
                <c:pt idx="172">
                  <c:v>5.3126621343916813</c:v>
                </c:pt>
                <c:pt idx="173">
                  <c:v>5.3279014949391312</c:v>
                </c:pt>
                <c:pt idx="174">
                  <c:v>5.343140855486582</c:v>
                </c:pt>
                <c:pt idx="175">
                  <c:v>5.3583802160340319</c:v>
                </c:pt>
                <c:pt idx="176">
                  <c:v>5.3736195765814818</c:v>
                </c:pt>
                <c:pt idx="177">
                  <c:v>5.3888589371289317</c:v>
                </c:pt>
                <c:pt idx="178">
                  <c:v>5.4040982976763825</c:v>
                </c:pt>
                <c:pt idx="179">
                  <c:v>5.4193376582238324</c:v>
                </c:pt>
                <c:pt idx="180">
                  <c:v>5.4345770187712832</c:v>
                </c:pt>
                <c:pt idx="181">
                  <c:v>5.4498163793187331</c:v>
                </c:pt>
                <c:pt idx="182">
                  <c:v>5.4650557398661839</c:v>
                </c:pt>
                <c:pt idx="183">
                  <c:v>5.4802951004136338</c:v>
                </c:pt>
                <c:pt idx="184">
                  <c:v>5.4955344609610837</c:v>
                </c:pt>
                <c:pt idx="185">
                  <c:v>5.5107738215085345</c:v>
                </c:pt>
                <c:pt idx="186">
                  <c:v>5.5260131820559844</c:v>
                </c:pt>
                <c:pt idx="187">
                  <c:v>5.5412525426034351</c:v>
                </c:pt>
                <c:pt idx="188">
                  <c:v>5.5564919031508841</c:v>
                </c:pt>
                <c:pt idx="189">
                  <c:v>5.5717312636983358</c:v>
                </c:pt>
                <c:pt idx="190">
                  <c:v>5.5869706242457848</c:v>
                </c:pt>
                <c:pt idx="191">
                  <c:v>5.6022099847932356</c:v>
                </c:pt>
                <c:pt idx="192">
                  <c:v>5.6174493453406855</c:v>
                </c:pt>
                <c:pt idx="193">
                  <c:v>5.6326887058881363</c:v>
                </c:pt>
                <c:pt idx="194">
                  <c:v>5.6479280664355862</c:v>
                </c:pt>
                <c:pt idx="195">
                  <c:v>5.6631674269830361</c:v>
                </c:pt>
                <c:pt idx="196">
                  <c:v>5.6784067875304869</c:v>
                </c:pt>
                <c:pt idx="197">
                  <c:v>5.6936461480779368</c:v>
                </c:pt>
                <c:pt idx="198">
                  <c:v>5.7088855086253876</c:v>
                </c:pt>
                <c:pt idx="199">
                  <c:v>5.7241248691728375</c:v>
                </c:pt>
                <c:pt idx="200">
                  <c:v>5.7393642297202883</c:v>
                </c:pt>
                <c:pt idx="201">
                  <c:v>5.7546035902677382</c:v>
                </c:pt>
                <c:pt idx="202">
                  <c:v>5.7698429508151889</c:v>
                </c:pt>
                <c:pt idx="203">
                  <c:v>5.7850823113626388</c:v>
                </c:pt>
                <c:pt idx="204">
                  <c:v>5.8003216719100887</c:v>
                </c:pt>
                <c:pt idx="205">
                  <c:v>5.8155610324575386</c:v>
                </c:pt>
                <c:pt idx="206">
                  <c:v>5.8308003930049894</c:v>
                </c:pt>
                <c:pt idx="207">
                  <c:v>5.8460397535524393</c:v>
                </c:pt>
                <c:pt idx="208">
                  <c:v>5.8612791140998901</c:v>
                </c:pt>
                <c:pt idx="209">
                  <c:v>5.87651847464734</c:v>
                </c:pt>
                <c:pt idx="210">
                  <c:v>5.8917578351947908</c:v>
                </c:pt>
                <c:pt idx="211">
                  <c:v>5.9069971957422407</c:v>
                </c:pt>
                <c:pt idx="212">
                  <c:v>5.9222365562896915</c:v>
                </c:pt>
                <c:pt idx="213">
                  <c:v>5.9374759168371414</c:v>
                </c:pt>
                <c:pt idx="214">
                  <c:v>5.9527152773845913</c:v>
                </c:pt>
                <c:pt idx="215">
                  <c:v>5.9679546379320412</c:v>
                </c:pt>
                <c:pt idx="216">
                  <c:v>5.983193998479492</c:v>
                </c:pt>
                <c:pt idx="217">
                  <c:v>5.9984333590269419</c:v>
                </c:pt>
                <c:pt idx="218">
                  <c:v>6.0136727195743926</c:v>
                </c:pt>
                <c:pt idx="219">
                  <c:v>6.0289120801218425</c:v>
                </c:pt>
                <c:pt idx="220">
                  <c:v>6.0441514406692924</c:v>
                </c:pt>
                <c:pt idx="221">
                  <c:v>6.0593908012167432</c:v>
                </c:pt>
                <c:pt idx="222">
                  <c:v>6.0746301617641931</c:v>
                </c:pt>
                <c:pt idx="223">
                  <c:v>6.0898695223116439</c:v>
                </c:pt>
                <c:pt idx="224">
                  <c:v>6.1051088828590938</c:v>
                </c:pt>
                <c:pt idx="225">
                  <c:v>6.1203482434065446</c:v>
                </c:pt>
                <c:pt idx="226">
                  <c:v>6.1355876039539936</c:v>
                </c:pt>
                <c:pt idx="227">
                  <c:v>6.1508269645014453</c:v>
                </c:pt>
                <c:pt idx="228">
                  <c:v>6.1660663250488943</c:v>
                </c:pt>
                <c:pt idx="229">
                  <c:v>6.181305685596346</c:v>
                </c:pt>
                <c:pt idx="230">
                  <c:v>6.196545046143795</c:v>
                </c:pt>
                <c:pt idx="231">
                  <c:v>6.2117844066912458</c:v>
                </c:pt>
                <c:pt idx="232">
                  <c:v>6.2270237672386957</c:v>
                </c:pt>
                <c:pt idx="233">
                  <c:v>6.2422631277861464</c:v>
                </c:pt>
                <c:pt idx="234">
                  <c:v>6.2575024883335963</c:v>
                </c:pt>
                <c:pt idx="235">
                  <c:v>6.2727418488810462</c:v>
                </c:pt>
                <c:pt idx="236">
                  <c:v>6.287981209428497</c:v>
                </c:pt>
                <c:pt idx="237">
                  <c:v>6.3032205699759469</c:v>
                </c:pt>
                <c:pt idx="238">
                  <c:v>6.3184599305233977</c:v>
                </c:pt>
                <c:pt idx="239">
                  <c:v>6.3336992910708467</c:v>
                </c:pt>
                <c:pt idx="240">
                  <c:v>6.3489386516182984</c:v>
                </c:pt>
                <c:pt idx="241">
                  <c:v>6.3641780121657474</c:v>
                </c:pt>
                <c:pt idx="242">
                  <c:v>6.3794173727131982</c:v>
                </c:pt>
                <c:pt idx="243">
                  <c:v>6.3946567332606481</c:v>
                </c:pt>
                <c:pt idx="244">
                  <c:v>6.4098960938080989</c:v>
                </c:pt>
                <c:pt idx="245">
                  <c:v>6.4251354543555488</c:v>
                </c:pt>
                <c:pt idx="246">
                  <c:v>6.4403748149029996</c:v>
                </c:pt>
                <c:pt idx="247">
                  <c:v>6.4556141754504495</c:v>
                </c:pt>
                <c:pt idx="248">
                  <c:v>6.4708535359979003</c:v>
                </c:pt>
                <c:pt idx="249">
                  <c:v>6.4860928965453502</c:v>
                </c:pt>
                <c:pt idx="250">
                  <c:v>6.5013322570928</c:v>
                </c:pt>
                <c:pt idx="251">
                  <c:v>6.5165716176402508</c:v>
                </c:pt>
                <c:pt idx="252">
                  <c:v>6.5318109781877007</c:v>
                </c:pt>
                <c:pt idx="253">
                  <c:v>6.5470503387351506</c:v>
                </c:pt>
                <c:pt idx="254">
                  <c:v>6.5622896992826014</c:v>
                </c:pt>
                <c:pt idx="255">
                  <c:v>6.5775290598300513</c:v>
                </c:pt>
                <c:pt idx="256">
                  <c:v>6.5927684203775021</c:v>
                </c:pt>
                <c:pt idx="257">
                  <c:v>6.608007780924952</c:v>
                </c:pt>
                <c:pt idx="258">
                  <c:v>6.6232471414724028</c:v>
                </c:pt>
                <c:pt idx="259">
                  <c:v>6.6384865020198607</c:v>
                </c:pt>
                <c:pt idx="260">
                  <c:v>6.6537258625673035</c:v>
                </c:pt>
                <c:pt idx="261">
                  <c:v>6.6689652231147534</c:v>
                </c:pt>
                <c:pt idx="262">
                  <c:v>6.6842045836622033</c:v>
                </c:pt>
                <c:pt idx="263">
                  <c:v>6.6994439442096612</c:v>
                </c:pt>
                <c:pt idx="264">
                  <c:v>6.7146833047571031</c:v>
                </c:pt>
                <c:pt idx="265">
                  <c:v>6.7299226653045539</c:v>
                </c:pt>
                <c:pt idx="266">
                  <c:v>6.7451620258520038</c:v>
                </c:pt>
                <c:pt idx="267">
                  <c:v>6.7604013863994616</c:v>
                </c:pt>
                <c:pt idx="268">
                  <c:v>6.7756407469469044</c:v>
                </c:pt>
                <c:pt idx="269">
                  <c:v>6.7908801074943552</c:v>
                </c:pt>
                <c:pt idx="270">
                  <c:v>6.8061194680418051</c:v>
                </c:pt>
                <c:pt idx="271">
                  <c:v>6.8213588285892621</c:v>
                </c:pt>
                <c:pt idx="272">
                  <c:v>6.8365981891367058</c:v>
                </c:pt>
                <c:pt idx="273">
                  <c:v>6.8518375496841557</c:v>
                </c:pt>
                <c:pt idx="274">
                  <c:v>6.8670769102316065</c:v>
                </c:pt>
                <c:pt idx="275">
                  <c:v>6.8823162707790635</c:v>
                </c:pt>
                <c:pt idx="276">
                  <c:v>6.8975556313265072</c:v>
                </c:pt>
                <c:pt idx="277">
                  <c:v>6.9127949918739562</c:v>
                </c:pt>
                <c:pt idx="278">
                  <c:v>6.9280343524214079</c:v>
                </c:pt>
                <c:pt idx="279">
                  <c:v>6.9432737129688649</c:v>
                </c:pt>
                <c:pt idx="280">
                  <c:v>6.9585130735163068</c:v>
                </c:pt>
                <c:pt idx="281">
                  <c:v>6.9737524340637576</c:v>
                </c:pt>
                <c:pt idx="282">
                  <c:v>6.9889917946112163</c:v>
                </c:pt>
                <c:pt idx="283">
                  <c:v>7.0042311551586662</c:v>
                </c:pt>
                <c:pt idx="284">
                  <c:v>7.019470515706117</c:v>
                </c:pt>
                <c:pt idx="285">
                  <c:v>7.0347098762535589</c:v>
                </c:pt>
                <c:pt idx="286">
                  <c:v>7.0499492368010177</c:v>
                </c:pt>
                <c:pt idx="287">
                  <c:v>7.0651885973484667</c:v>
                </c:pt>
                <c:pt idx="288">
                  <c:v>7.0804279578959184</c:v>
                </c:pt>
                <c:pt idx="289">
                  <c:v>7.0956673184433603</c:v>
                </c:pt>
                <c:pt idx="290">
                  <c:v>7.1109066789908173</c:v>
                </c:pt>
                <c:pt idx="291">
                  <c:v>7.1261460395382681</c:v>
                </c:pt>
                <c:pt idx="292">
                  <c:v>7.1413854000857189</c:v>
                </c:pt>
                <c:pt idx="293">
                  <c:v>7.1566247606331608</c:v>
                </c:pt>
                <c:pt idx="294">
                  <c:v>7.1718641211806187</c:v>
                </c:pt>
                <c:pt idx="295">
                  <c:v>7.1871034817280695</c:v>
                </c:pt>
                <c:pt idx="296">
                  <c:v>7.2023428422755185</c:v>
                </c:pt>
                <c:pt idx="297">
                  <c:v>7.2175822028229621</c:v>
                </c:pt>
                <c:pt idx="298">
                  <c:v>7.2328215633704191</c:v>
                </c:pt>
                <c:pt idx="299">
                  <c:v>7.2480609239178708</c:v>
                </c:pt>
                <c:pt idx="300">
                  <c:v>7.2633002844653198</c:v>
                </c:pt>
                <c:pt idx="301">
                  <c:v>7.2785396450127635</c:v>
                </c:pt>
                <c:pt idx="302">
                  <c:v>7.2937790055602205</c:v>
                </c:pt>
                <c:pt idx="303">
                  <c:v>7.3090183661076713</c:v>
                </c:pt>
                <c:pt idx="304">
                  <c:v>7.3242577266551212</c:v>
                </c:pt>
                <c:pt idx="305">
                  <c:v>7.3394970872025649</c:v>
                </c:pt>
                <c:pt idx="306">
                  <c:v>7.3547364477500219</c:v>
                </c:pt>
                <c:pt idx="307">
                  <c:v>7.3699758082974727</c:v>
                </c:pt>
                <c:pt idx="308">
                  <c:v>7.3852151688449226</c:v>
                </c:pt>
                <c:pt idx="309">
                  <c:v>7.4004545293923716</c:v>
                </c:pt>
                <c:pt idx="310">
                  <c:v>7.4156938899398233</c:v>
                </c:pt>
                <c:pt idx="311">
                  <c:v>7.430933250487274</c:v>
                </c:pt>
                <c:pt idx="312">
                  <c:v>7.4461726110347231</c:v>
                </c:pt>
                <c:pt idx="313">
                  <c:v>7.461411971582173</c:v>
                </c:pt>
                <c:pt idx="314">
                  <c:v>7.4766513321296237</c:v>
                </c:pt>
                <c:pt idx="315">
                  <c:v>7.4918906926770736</c:v>
                </c:pt>
                <c:pt idx="316">
                  <c:v>7.5071300532245244</c:v>
                </c:pt>
                <c:pt idx="317">
                  <c:v>7.5223694137719743</c:v>
                </c:pt>
                <c:pt idx="318">
                  <c:v>7.5376087743194251</c:v>
                </c:pt>
                <c:pt idx="319">
                  <c:v>7.552848134866875</c:v>
                </c:pt>
                <c:pt idx="320">
                  <c:v>7.5680874954143258</c:v>
                </c:pt>
                <c:pt idx="321">
                  <c:v>7.5833268559617757</c:v>
                </c:pt>
                <c:pt idx="322">
                  <c:v>7.5985662165092265</c:v>
                </c:pt>
                <c:pt idx="323">
                  <c:v>7.6138055770566755</c:v>
                </c:pt>
                <c:pt idx="324">
                  <c:v>7.6290449376041254</c:v>
                </c:pt>
                <c:pt idx="325">
                  <c:v>7.6442842981515762</c:v>
                </c:pt>
                <c:pt idx="326">
                  <c:v>7.6595236586990278</c:v>
                </c:pt>
                <c:pt idx="327">
                  <c:v>7.6747630192464769</c:v>
                </c:pt>
                <c:pt idx="328">
                  <c:v>7.6900023797939268</c:v>
                </c:pt>
                <c:pt idx="329">
                  <c:v>7.7052417403413775</c:v>
                </c:pt>
                <c:pt idx="330">
                  <c:v>7.7204811008888283</c:v>
                </c:pt>
                <c:pt idx="331">
                  <c:v>7.7357204614362782</c:v>
                </c:pt>
                <c:pt idx="332">
                  <c:v>7.7509598219837281</c:v>
                </c:pt>
                <c:pt idx="333">
                  <c:v>7.7661991825311789</c:v>
                </c:pt>
                <c:pt idx="334">
                  <c:v>7.7814385430786297</c:v>
                </c:pt>
                <c:pt idx="335">
                  <c:v>7.7966779036260796</c:v>
                </c:pt>
                <c:pt idx="336">
                  <c:v>7.8119172641735286</c:v>
                </c:pt>
                <c:pt idx="337">
                  <c:v>7.8271566247209803</c:v>
                </c:pt>
                <c:pt idx="338">
                  <c:v>7.8423959852684293</c:v>
                </c:pt>
                <c:pt idx="339">
                  <c:v>7.8576353458158792</c:v>
                </c:pt>
                <c:pt idx="340">
                  <c:v>7.87287470636333</c:v>
                </c:pt>
                <c:pt idx="341">
                  <c:v>7.8881140669107808</c:v>
                </c:pt>
                <c:pt idx="342">
                  <c:v>7.9033534274582307</c:v>
                </c:pt>
                <c:pt idx="343">
                  <c:v>7.9185927880056806</c:v>
                </c:pt>
                <c:pt idx="344">
                  <c:v>7.9338321485531313</c:v>
                </c:pt>
                <c:pt idx="345">
                  <c:v>7.9490715091005821</c:v>
                </c:pt>
                <c:pt idx="346">
                  <c:v>7.964310869648032</c:v>
                </c:pt>
                <c:pt idx="347">
                  <c:v>7.979550230195481</c:v>
                </c:pt>
                <c:pt idx="348">
                  <c:v>7.9947895907429327</c:v>
                </c:pt>
                <c:pt idx="349">
                  <c:v>8.0100289512903835</c:v>
                </c:pt>
                <c:pt idx="350">
                  <c:v>8.0252683118378325</c:v>
                </c:pt>
                <c:pt idx="351">
                  <c:v>8.0405076723852833</c:v>
                </c:pt>
                <c:pt idx="352">
                  <c:v>8.0557470329327341</c:v>
                </c:pt>
                <c:pt idx="353">
                  <c:v>8.0709863934801849</c:v>
                </c:pt>
                <c:pt idx="354">
                  <c:v>8.0862257540276321</c:v>
                </c:pt>
                <c:pt idx="355">
                  <c:v>8.1014651145750829</c:v>
                </c:pt>
                <c:pt idx="356">
                  <c:v>8.1167044751225355</c:v>
                </c:pt>
                <c:pt idx="357">
                  <c:v>8.1319438356699862</c:v>
                </c:pt>
                <c:pt idx="358">
                  <c:v>8.1471831962174335</c:v>
                </c:pt>
                <c:pt idx="359">
                  <c:v>8.1624225567648843</c:v>
                </c:pt>
                <c:pt idx="360">
                  <c:v>8.177661917312335</c:v>
                </c:pt>
                <c:pt idx="361">
                  <c:v>8.1929012778597876</c:v>
                </c:pt>
                <c:pt idx="362">
                  <c:v>8.2081406384072348</c:v>
                </c:pt>
                <c:pt idx="363">
                  <c:v>8.2233799989546856</c:v>
                </c:pt>
                <c:pt idx="364">
                  <c:v>8.2386193595021364</c:v>
                </c:pt>
                <c:pt idx="365">
                  <c:v>8.2538587200495872</c:v>
                </c:pt>
                <c:pt idx="366">
                  <c:v>8.2690980805970362</c:v>
                </c:pt>
                <c:pt idx="367">
                  <c:v>8.284337441144487</c:v>
                </c:pt>
                <c:pt idx="368">
                  <c:v>8.2995768016919378</c:v>
                </c:pt>
                <c:pt idx="369">
                  <c:v>8.3148161622393868</c:v>
                </c:pt>
                <c:pt idx="370">
                  <c:v>8.3300555227868376</c:v>
                </c:pt>
                <c:pt idx="371">
                  <c:v>8.3452948833342884</c:v>
                </c:pt>
                <c:pt idx="372">
                  <c:v>8.3605342438817392</c:v>
                </c:pt>
                <c:pt idx="373">
                  <c:v>8.3757736044291882</c:v>
                </c:pt>
                <c:pt idx="374">
                  <c:v>8.391012964976639</c:v>
                </c:pt>
                <c:pt idx="375">
                  <c:v>8.4062523255240897</c:v>
                </c:pt>
                <c:pt idx="376">
                  <c:v>8.4214916860715405</c:v>
                </c:pt>
                <c:pt idx="377">
                  <c:v>8.4367310466189878</c:v>
                </c:pt>
                <c:pt idx="378">
                  <c:v>8.4519704071664403</c:v>
                </c:pt>
                <c:pt idx="379">
                  <c:v>8.4672097677138911</c:v>
                </c:pt>
                <c:pt idx="380">
                  <c:v>8.4824491282613401</c:v>
                </c:pt>
                <c:pt idx="381">
                  <c:v>8.4976884888087891</c:v>
                </c:pt>
                <c:pt idx="382">
                  <c:v>8.5129278493562399</c:v>
                </c:pt>
                <c:pt idx="383">
                  <c:v>8.5281672099036925</c:v>
                </c:pt>
                <c:pt idx="384">
                  <c:v>8.5434065704511415</c:v>
                </c:pt>
                <c:pt idx="385">
                  <c:v>8.5586459309985905</c:v>
                </c:pt>
                <c:pt idx="386">
                  <c:v>8.5738852915460413</c:v>
                </c:pt>
                <c:pt idx="387">
                  <c:v>8.5891246520934921</c:v>
                </c:pt>
                <c:pt idx="388">
                  <c:v>8.6043640126409411</c:v>
                </c:pt>
                <c:pt idx="389">
                  <c:v>8.6196033731883919</c:v>
                </c:pt>
                <c:pt idx="390">
                  <c:v>8.6348427337358427</c:v>
                </c:pt>
                <c:pt idx="391">
                  <c:v>8.6500820942832934</c:v>
                </c:pt>
                <c:pt idx="392">
                  <c:v>8.6653214548307425</c:v>
                </c:pt>
                <c:pt idx="393">
                  <c:v>8.6805608153781932</c:v>
                </c:pt>
                <c:pt idx="394">
                  <c:v>8.695800175925644</c:v>
                </c:pt>
                <c:pt idx="395">
                  <c:v>8.711039536473093</c:v>
                </c:pt>
                <c:pt idx="396">
                  <c:v>8.7262788970205438</c:v>
                </c:pt>
                <c:pt idx="397">
                  <c:v>8.7415182575679946</c:v>
                </c:pt>
                <c:pt idx="398">
                  <c:v>8.7567576181154454</c:v>
                </c:pt>
                <c:pt idx="399">
                  <c:v>8.7719969786628944</c:v>
                </c:pt>
                <c:pt idx="400">
                  <c:v>8.7872363392103452</c:v>
                </c:pt>
                <c:pt idx="401">
                  <c:v>8.802475699757796</c:v>
                </c:pt>
                <c:pt idx="402">
                  <c:v>8.8177150603052468</c:v>
                </c:pt>
                <c:pt idx="403">
                  <c:v>8.8329544208526958</c:v>
                </c:pt>
                <c:pt idx="404">
                  <c:v>8.8481937814001448</c:v>
                </c:pt>
                <c:pt idx="405">
                  <c:v>8.8634331419475973</c:v>
                </c:pt>
                <c:pt idx="406">
                  <c:v>8.8786725024950481</c:v>
                </c:pt>
                <c:pt idx="407">
                  <c:v>8.8939118630424971</c:v>
                </c:pt>
                <c:pt idx="408">
                  <c:v>8.9091512235899462</c:v>
                </c:pt>
                <c:pt idx="409">
                  <c:v>8.9243905841373969</c:v>
                </c:pt>
                <c:pt idx="410">
                  <c:v>8.9396299446848477</c:v>
                </c:pt>
                <c:pt idx="411">
                  <c:v>8.9548693052322985</c:v>
                </c:pt>
                <c:pt idx="412">
                  <c:v>8.9701086657797475</c:v>
                </c:pt>
                <c:pt idx="413">
                  <c:v>8.9853480263271983</c:v>
                </c:pt>
                <c:pt idx="414">
                  <c:v>9.0005873868746491</c:v>
                </c:pt>
                <c:pt idx="415">
                  <c:v>9.0158267474220981</c:v>
                </c:pt>
                <c:pt idx="416">
                  <c:v>9.0310661079695489</c:v>
                </c:pt>
                <c:pt idx="417">
                  <c:v>9.0463054685169997</c:v>
                </c:pt>
                <c:pt idx="418">
                  <c:v>9.0615448290644505</c:v>
                </c:pt>
                <c:pt idx="419">
                  <c:v>9.0767841896118995</c:v>
                </c:pt>
                <c:pt idx="420">
                  <c:v>9.0920235501593503</c:v>
                </c:pt>
                <c:pt idx="421">
                  <c:v>9.1072629107068011</c:v>
                </c:pt>
                <c:pt idx="422">
                  <c:v>9.1225022712542501</c:v>
                </c:pt>
                <c:pt idx="423">
                  <c:v>9.1377416318017008</c:v>
                </c:pt>
                <c:pt idx="424">
                  <c:v>9.1529809923491516</c:v>
                </c:pt>
                <c:pt idx="425">
                  <c:v>9.1682203528966006</c:v>
                </c:pt>
                <c:pt idx="426">
                  <c:v>9.1834597134440514</c:v>
                </c:pt>
                <c:pt idx="427">
                  <c:v>9.1986990739915022</c:v>
                </c:pt>
                <c:pt idx="428">
                  <c:v>9.213938434538953</c:v>
                </c:pt>
                <c:pt idx="429">
                  <c:v>9.229177795086402</c:v>
                </c:pt>
                <c:pt idx="430">
                  <c:v>9.2444171556338528</c:v>
                </c:pt>
                <c:pt idx="431">
                  <c:v>9.2596565161813018</c:v>
                </c:pt>
                <c:pt idx="432">
                  <c:v>9.2748958767287544</c:v>
                </c:pt>
                <c:pt idx="433">
                  <c:v>9.2901352372762034</c:v>
                </c:pt>
                <c:pt idx="434">
                  <c:v>9.3053745978236542</c:v>
                </c:pt>
                <c:pt idx="435">
                  <c:v>9.3206139583711032</c:v>
                </c:pt>
                <c:pt idx="436">
                  <c:v>9.335853318918554</c:v>
                </c:pt>
                <c:pt idx="437">
                  <c:v>9.3510926794660048</c:v>
                </c:pt>
                <c:pt idx="438">
                  <c:v>9.3663320400134538</c:v>
                </c:pt>
                <c:pt idx="439">
                  <c:v>9.3815714005609046</c:v>
                </c:pt>
                <c:pt idx="440">
                  <c:v>9.3968107611083553</c:v>
                </c:pt>
                <c:pt idx="441">
                  <c:v>9.4120501216558061</c:v>
                </c:pt>
                <c:pt idx="442">
                  <c:v>9.4272894822032551</c:v>
                </c:pt>
                <c:pt idx="443">
                  <c:v>9.4425288427507059</c:v>
                </c:pt>
                <c:pt idx="444">
                  <c:v>9.4577682032981549</c:v>
                </c:pt>
                <c:pt idx="445">
                  <c:v>9.4730075638456075</c:v>
                </c:pt>
                <c:pt idx="446">
                  <c:v>9.4882469243930565</c:v>
                </c:pt>
                <c:pt idx="447">
                  <c:v>9.5034862849405073</c:v>
                </c:pt>
                <c:pt idx="448">
                  <c:v>9.5187256454879563</c:v>
                </c:pt>
                <c:pt idx="449">
                  <c:v>9.5339650060354071</c:v>
                </c:pt>
                <c:pt idx="450">
                  <c:v>9.5492043665828579</c:v>
                </c:pt>
              </c:numCache>
            </c:numRef>
          </c:xVal>
          <c:yVal>
            <c:numRef>
              <c:f>fit_BCC!$M$19:$M$469</c:f>
              <c:numCache>
                <c:formatCode>General</c:formatCode>
                <c:ptCount val="451"/>
                <c:pt idx="0">
                  <c:v>0.52097153295033927</c:v>
                </c:pt>
                <c:pt idx="1">
                  <c:v>0.27910140124324911</c:v>
                </c:pt>
                <c:pt idx="2">
                  <c:v>4.7963767458993445E-2</c:v>
                </c:pt>
                <c:pt idx="3">
                  <c:v>-0.1728325936407149</c:v>
                </c:pt>
                <c:pt idx="4">
                  <c:v>-0.38366539066112537</c:v>
                </c:pt>
                <c:pt idx="5">
                  <c:v>-0.58489927463086389</c:v>
                </c:pt>
                <c:pt idx="6">
                  <c:v>-0.77688628255702952</c:v>
                </c:pt>
                <c:pt idx="7">
                  <c:v>-0.95996626600131307</c:v>
                </c:pt>
                <c:pt idx="8">
                  <c:v>-1.1344673051820688</c:v>
                </c:pt>
                <c:pt idx="9">
                  <c:v>-1.3007061090900711</c:v>
                </c:pt>
                <c:pt idx="10">
                  <c:v>-1.4589884020893562</c:v>
                </c:pt>
                <c:pt idx="11">
                  <c:v>-1.6096092974587934</c:v>
                </c:pt>
                <c:pt idx="12">
                  <c:v>-1.7528536583144296</c:v>
                </c:pt>
                <c:pt idx="13">
                  <c:v>-1.8889964463380107</c:v>
                </c:pt>
                <c:pt idx="14">
                  <c:v>-2.0183030587227329</c:v>
                </c:pt>
                <c:pt idx="15">
                  <c:v>-2.1410296537333648</c:v>
                </c:pt>
                <c:pt idx="16">
                  <c:v>-2.2574234652645817</c:v>
                </c:pt>
                <c:pt idx="17">
                  <c:v>-2.3677231067683699</c:v>
                </c:pt>
                <c:pt idx="18">
                  <c:v>-2.4721588649088746</c:v>
                </c:pt>
                <c:pt idx="19">
                  <c:v>-2.5709529832910576</c:v>
                </c:pt>
                <c:pt idx="20">
                  <c:v>-2.6643199365977646</c:v>
                </c:pt>
                <c:pt idx="21">
                  <c:v>-2.7524666954585841</c:v>
                </c:pt>
                <c:pt idx="22">
                  <c:v>-2.8355929823630186</c:v>
                </c:pt>
                <c:pt idx="23">
                  <c:v>-2.9138915189198951</c:v>
                </c:pt>
                <c:pt idx="24">
                  <c:v>-2.9875482647548015</c:v>
                </c:pt>
                <c:pt idx="25">
                  <c:v>-3.0567426483275497</c:v>
                </c:pt>
                <c:pt idx="26">
                  <c:v>-3.1216477899420445</c:v>
                </c:pt>
                <c:pt idx="27">
                  <c:v>-3.1824307172119672</c:v>
                </c:pt>
                <c:pt idx="28">
                  <c:v>-3.2392525732365343</c:v>
                </c:pt>
                <c:pt idx="29">
                  <c:v>-3.2922688177323005</c:v>
                </c:pt>
                <c:pt idx="30">
                  <c:v>-3.3416294213585096</c:v>
                </c:pt>
                <c:pt idx="31">
                  <c:v>-3.3874790534655834</c:v>
                </c:pt>
                <c:pt idx="32">
                  <c:v>-3.4299572634885158</c:v>
                </c:pt>
                <c:pt idx="33">
                  <c:v>-3.469198656199604</c:v>
                </c:pt>
                <c:pt idx="34">
                  <c:v>-3.5053330610275863</c:v>
                </c:pt>
                <c:pt idx="35">
                  <c:v>-3.5384856956433657</c:v>
                </c:pt>
                <c:pt idx="36">
                  <c:v>-3.5687773240057354</c:v>
                </c:pt>
                <c:pt idx="37">
                  <c:v>-3.5963244090539841</c:v>
                </c:pt>
                <c:pt idx="38">
                  <c:v>-3.6212392602279837</c:v>
                </c:pt>
                <c:pt idx="39">
                  <c:v>-3.6436301759902809</c:v>
                </c:pt>
                <c:pt idx="40">
                  <c:v>-3.6636015815188143</c:v>
                </c:pt>
                <c:pt idx="41">
                  <c:v>-3.6812541617332171</c:v>
                </c:pt>
                <c:pt idx="42">
                  <c:v>-3.6966849898121592</c:v>
                </c:pt>
                <c:pt idx="43">
                  <c:v>-3.7099876513538899</c:v>
                </c:pt>
                <c:pt idx="44">
                  <c:v>-3.7212523643270181</c:v>
                </c:pt>
                <c:pt idx="45">
                  <c:v>-3.7305660949535722</c:v>
                </c:pt>
                <c:pt idx="46">
                  <c:v>-3.7380126696616811</c:v>
                </c:pt>
                <c:pt idx="47">
                  <c:v>-3.7436728832404791</c:v>
                </c:pt>
                <c:pt idx="48">
                  <c:v>-3.7476246033254728</c:v>
                </c:pt>
                <c:pt idx="49">
                  <c:v>-3.749942871338217</c:v>
                </c:pt>
                <c:pt idx="50">
                  <c:v>-3.750700000000001</c:v>
                </c:pt>
                <c:pt idx="51">
                  <c:v>-3.7499656675352115</c:v>
                </c:pt>
                <c:pt idx="52">
                  <c:v>-3.7478070086761415</c:v>
                </c:pt>
                <c:pt idx="53">
                  <c:v>-3.7442887025772307</c:v>
                </c:pt>
                <c:pt idx="54">
                  <c:v>-3.739473057743119</c:v>
                </c:pt>
                <c:pt idx="55">
                  <c:v>-3.7334200940713353</c:v>
                </c:pt>
                <c:pt idx="56">
                  <c:v>-3.7261876221070711</c:v>
                </c:pt>
                <c:pt idx="57">
                  <c:v>-3.7178313196042083</c:v>
                </c:pt>
                <c:pt idx="58">
                  <c:v>-3.7084048054835712</c:v>
                </c:pt>
                <c:pt idx="59">
                  <c:v>-3.6979597112763418</c:v>
                </c:pt>
                <c:pt idx="60">
                  <c:v>-3.6865457501375696</c:v>
                </c:pt>
                <c:pt idx="61">
                  <c:v>-3.6742107835118936</c:v>
                </c:pt>
                <c:pt idx="62">
                  <c:v>-3.6610008855307843</c:v>
                </c:pt>
                <c:pt idx="63">
                  <c:v>-3.6469604052179649</c:v>
                </c:pt>
                <c:pt idx="64">
                  <c:v>-3.6321320265770751</c:v>
                </c:pt>
                <c:pt idx="65">
                  <c:v>-3.616556826633154</c:v>
                </c:pt>
                <c:pt idx="66">
                  <c:v>-3.6002743314970886</c:v>
                </c:pt>
                <c:pt idx="67">
                  <c:v>-3.5833225705198766</c:v>
                </c:pt>
                <c:pt idx="68">
                  <c:v>-3.5657381286012431</c:v>
                </c:pt>
                <c:pt idx="69">
                  <c:v>-3.5475561967150417</c:v>
                </c:pt>
                <c:pt idx="70">
                  <c:v>-3.5288106207117127</c:v>
                </c:pt>
                <c:pt idx="71">
                  <c:v>-3.5095339484560624</c:v>
                </c:pt>
                <c:pt idx="72">
                  <c:v>-3.4897574753566585</c:v>
                </c:pt>
                <c:pt idx="73">
                  <c:v>-3.4695112883412422</c:v>
                </c:pt>
                <c:pt idx="74">
                  <c:v>-3.4488243083307237</c:v>
                </c:pt>
                <c:pt idx="75">
                  <c:v>-3.4277243312625285</c:v>
                </c:pt>
                <c:pt idx="76">
                  <c:v>-3.4062380677124091</c:v>
                </c:pt>
                <c:pt idx="77">
                  <c:v>-3.3843911811621137</c:v>
                </c:pt>
                <c:pt idx="78">
                  <c:v>-3.3622083249587424</c:v>
                </c:pt>
                <c:pt idx="79">
                  <c:v>-3.3397131780100908</c:v>
                </c:pt>
                <c:pt idx="80">
                  <c:v>-3.3169284792587153</c:v>
                </c:pt>
                <c:pt idx="81">
                  <c:v>-3.2938760609761326</c:v>
                </c:pt>
                <c:pt idx="82">
                  <c:v>-3.2705768809170288</c:v>
                </c:pt>
                <c:pt idx="83">
                  <c:v>-3.2470510533721244</c:v>
                </c:pt>
                <c:pt idx="84">
                  <c:v>-3.2233178791569728</c:v>
                </c:pt>
                <c:pt idx="85">
                  <c:v>-3.1993958745727413</c:v>
                </c:pt>
                <c:pt idx="86">
                  <c:v>-3.1753027993737866</c:v>
                </c:pt>
                <c:pt idx="87">
                  <c:v>-3.1510556837756813</c:v>
                </c:pt>
                <c:pt idx="88">
                  <c:v>-3.1266708545362039</c:v>
                </c:pt>
                <c:pt idx="89">
                  <c:v>-3.1021639601407101</c:v>
                </c:pt>
                <c:pt idx="90">
                  <c:v>-3.0775499951222201</c:v>
                </c:pt>
                <c:pt idx="91">
                  <c:v>-3.0528433235456029</c:v>
                </c:pt>
                <c:pt idx="92">
                  <c:v>-3.0280577016841379</c:v>
                </c:pt>
                <c:pt idx="93">
                  <c:v>-3.0032062999158868</c:v>
                </c:pt>
                <c:pt idx="94">
                  <c:v>-2.9783017238663119</c:v>
                </c:pt>
                <c:pt idx="95">
                  <c:v>-2.9533560348227197</c:v>
                </c:pt>
                <c:pt idx="96">
                  <c:v>-2.9283807694452282</c:v>
                </c:pt>
                <c:pt idx="97">
                  <c:v>-2.9033869587981331</c:v>
                </c:pt>
                <c:pt idx="98">
                  <c:v>-2.8783851467247352</c:v>
                </c:pt>
                <c:pt idx="99">
                  <c:v>-2.8533854075879228</c:v>
                </c:pt>
                <c:pt idx="100">
                  <c:v>-2.8283973633980231</c:v>
                </c:pt>
                <c:pt idx="101">
                  <c:v>-2.803430200348767</c:v>
                </c:pt>
                <c:pt idx="102">
                  <c:v>-2.7784926847814226</c:v>
                </c:pt>
                <c:pt idx="103">
                  <c:v>-2.7535931785965611</c:v>
                </c:pt>
                <c:pt idx="104">
                  <c:v>-2.7287396541322178</c:v>
                </c:pt>
                <c:pt idx="105">
                  <c:v>-2.7039397085265633</c:v>
                </c:pt>
                <c:pt idx="106">
                  <c:v>-2.6792005775826366</c:v>
                </c:pt>
                <c:pt idx="107">
                  <c:v>-2.6545291491520446</c:v>
                </c:pt>
                <c:pt idx="108">
                  <c:v>-2.6299319760540114</c:v>
                </c:pt>
                <c:pt idx="109">
                  <c:v>-2.6054152885455548</c:v>
                </c:pt>
                <c:pt idx="110">
                  <c:v>-2.5809850063581088</c:v>
                </c:pt>
                <c:pt idx="111">
                  <c:v>-2.5566467503152834</c:v>
                </c:pt>
                <c:pt idx="112">
                  <c:v>-2.5324058535460821</c:v>
                </c:pt>
                <c:pt idx="113">
                  <c:v>-2.5082673723073157</c:v>
                </c:pt>
                <c:pt idx="114">
                  <c:v>-2.4842360964285324</c:v>
                </c:pt>
                <c:pt idx="115">
                  <c:v>-2.4603165593923255</c:v>
                </c:pt>
                <c:pt idx="116">
                  <c:v>-2.4365130480624599</c:v>
                </c:pt>
                <c:pt idx="117">
                  <c:v>-2.4128296120717674</c:v>
                </c:pt>
                <c:pt idx="118">
                  <c:v>-2.3892700728815055</c:v>
                </c:pt>
                <c:pt idx="119">
                  <c:v>-2.3658380325232811</c:v>
                </c:pt>
                <c:pt idx="120">
                  <c:v>-2.3425368820344485</c:v>
                </c:pt>
                <c:pt idx="121">
                  <c:v>-2.319369809597414</c:v>
                </c:pt>
                <c:pt idx="122">
                  <c:v>-2.2963398083929318</c:v>
                </c:pt>
                <c:pt idx="123">
                  <c:v>-2.2734496841772103</c:v>
                </c:pt>
                <c:pt idx="124">
                  <c:v>-2.2507020625922145</c:v>
                </c:pt>
                <c:pt idx="125">
                  <c:v>-2.2280993962183149</c:v>
                </c:pt>
                <c:pt idx="126">
                  <c:v>-2.2056439713780724</c:v>
                </c:pt>
                <c:pt idx="127">
                  <c:v>-2.1833379146996856</c:v>
                </c:pt>
                <c:pt idx="128">
                  <c:v>-2.1611831994482893</c:v>
                </c:pt>
                <c:pt idx="129">
                  <c:v>-2.1391816516331059</c:v>
                </c:pt>
                <c:pt idx="130">
                  <c:v>-2.1173349558980621</c:v>
                </c:pt>
                <c:pt idx="131">
                  <c:v>-2.0956446612033277</c:v>
                </c:pt>
                <c:pt idx="132">
                  <c:v>-2.0741121863049234</c:v>
                </c:pt>
                <c:pt idx="133">
                  <c:v>-2.0527388250393224</c:v>
                </c:pt>
                <c:pt idx="134">
                  <c:v>-2.0315257514197294</c:v>
                </c:pt>
                <c:pt idx="135">
                  <c:v>-2.0104740245505153</c:v>
                </c:pt>
                <c:pt idx="136">
                  <c:v>-1.9895845933660055</c:v>
                </c:pt>
                <c:pt idx="137">
                  <c:v>-1.9688583011997132</c:v>
                </c:pt>
                <c:pt idx="138">
                  <c:v>-1.9482958901897909</c:v>
                </c:pt>
                <c:pt idx="139">
                  <c:v>-1.9278980055263448</c:v>
                </c:pt>
                <c:pt idx="140">
                  <c:v>-1.9076651995460723</c:v>
                </c:pt>
                <c:pt idx="141">
                  <c:v>-1.8875979356794332</c:v>
                </c:pt>
                <c:pt idx="142">
                  <c:v>-1.867696592255466</c:v>
                </c:pt>
                <c:pt idx="143">
                  <c:v>-1.8479614661691326</c:v>
                </c:pt>
                <c:pt idx="144">
                  <c:v>-1.8283927764159347</c:v>
                </c:pt>
                <c:pt idx="145">
                  <c:v>-1.8089906674983731</c:v>
                </c:pt>
                <c:pt idx="146">
                  <c:v>-1.7897552127086751</c:v>
                </c:pt>
                <c:pt idx="147">
                  <c:v>-1.7706864172920529</c:v>
                </c:pt>
                <c:pt idx="148">
                  <c:v>-1.7517842214946382</c:v>
                </c:pt>
                <c:pt idx="149">
                  <c:v>-1.7330485035000396</c:v>
                </c:pt>
                <c:pt idx="150">
                  <c:v>-1.7144790822584168</c:v>
                </c:pt>
                <c:pt idx="151">
                  <c:v>-1.6960757202117591</c:v>
                </c:pt>
                <c:pt idx="152">
                  <c:v>-1.6778381259189823</c:v>
                </c:pt>
                <c:pt idx="153">
                  <c:v>-1.6597659565842848</c:v>
                </c:pt>
                <c:pt idx="154">
                  <c:v>-1.6418588204921671</c:v>
                </c:pt>
                <c:pt idx="155">
                  <c:v>-1.6241162793522803</c:v>
                </c:pt>
                <c:pt idx="156">
                  <c:v>-1.6065378505573134</c:v>
                </c:pt>
                <c:pt idx="157">
                  <c:v>-1.5891230093568769</c:v>
                </c:pt>
                <c:pt idx="158">
                  <c:v>-1.5718711909503278</c:v>
                </c:pt>
                <c:pt idx="159">
                  <c:v>-1.5547817925013705</c:v>
                </c:pt>
                <c:pt idx="160">
                  <c:v>-1.5378541750771213</c:v>
                </c:pt>
                <c:pt idx="161">
                  <c:v>-1.5210876655143029</c:v>
                </c:pt>
                <c:pt idx="162">
                  <c:v>-1.5044815582150877</c:v>
                </c:pt>
                <c:pt idx="163">
                  <c:v>-1.4880351168750572</c:v>
                </c:pt>
                <c:pt idx="164">
                  <c:v>-1.471747576145642</c:v>
                </c:pt>
                <c:pt idx="165">
                  <c:v>-1.4556181432333402</c:v>
                </c:pt>
                <c:pt idx="166">
                  <c:v>-1.4396459994379072</c:v>
                </c:pt>
                <c:pt idx="167">
                  <c:v>-1.4238303016316944</c:v>
                </c:pt>
                <c:pt idx="168">
                  <c:v>-1.4081701836821467</c:v>
                </c:pt>
                <c:pt idx="169">
                  <c:v>-1.3926647578195051</c:v>
                </c:pt>
                <c:pt idx="170">
                  <c:v>-1.3773131159515941</c:v>
                </c:pt>
                <c:pt idx="171">
                  <c:v>-1.362114330927598</c:v>
                </c:pt>
                <c:pt idx="172">
                  <c:v>-1.347067457752575</c:v>
                </c:pt>
                <c:pt idx="173">
                  <c:v>-1.3321715347544933</c:v>
                </c:pt>
                <c:pt idx="174">
                  <c:v>-1.3174255847054179</c:v>
                </c:pt>
                <c:pt idx="175">
                  <c:v>-1.302828615898509</c:v>
                </c:pt>
                <c:pt idx="176">
                  <c:v>-1.2883796231823581</c:v>
                </c:pt>
                <c:pt idx="177">
                  <c:v>-1.2740775889541973</c:v>
                </c:pt>
                <c:pt idx="178">
                  <c:v>-1.2599214841134292</c:v>
                </c:pt>
                <c:pt idx="179">
                  <c:v>-1.245910268976884</c:v>
                </c:pt>
                <c:pt idx="180">
                  <c:v>-1.2320428941571668</c:v>
                </c:pt>
                <c:pt idx="181">
                  <c:v>-1.2183183014054086</c:v>
                </c:pt>
                <c:pt idx="182">
                  <c:v>-1.2047354244196848</c:v>
                </c:pt>
                <c:pt idx="183">
                  <c:v>-1.1912931896203318</c:v>
                </c:pt>
                <c:pt idx="184">
                  <c:v>-1.17799051689334</c:v>
                </c:pt>
                <c:pt idx="185">
                  <c:v>-1.1648263203029605</c:v>
                </c:pt>
                <c:pt idx="186">
                  <c:v>-1.1517995087746491</c:v>
                </c:pt>
                <c:pt idx="187">
                  <c:v>-1.1389089867493765</c:v>
                </c:pt>
                <c:pt idx="188">
                  <c:v>-1.1261536548103723</c:v>
                </c:pt>
                <c:pt idx="189">
                  <c:v>-1.1135324102832613</c:v>
                </c:pt>
                <c:pt idx="190">
                  <c:v>-1.1010441478105837</c:v>
                </c:pt>
                <c:pt idx="191">
                  <c:v>-1.0886877599015881</c:v>
                </c:pt>
                <c:pt idx="192">
                  <c:v>-1.0764621374582262</c:v>
                </c:pt>
                <c:pt idx="193">
                  <c:v>-1.0643661702781901</c:v>
                </c:pt>
                <c:pt idx="194">
                  <c:v>-1.0523987475358305</c:v>
                </c:pt>
                <c:pt idx="195">
                  <c:v>-1.0405587582417652</c:v>
                </c:pt>
                <c:pt idx="196">
                  <c:v>-1.0288450916819472</c:v>
                </c:pt>
                <c:pt idx="197">
                  <c:v>-1.0172566378369532</c:v>
                </c:pt>
                <c:pt idx="198">
                  <c:v>-1.0057922877821983</c:v>
                </c:pt>
                <c:pt idx="199">
                  <c:v>-0.99445093406979657</c:v>
                </c:pt>
                <c:pt idx="200">
                  <c:v>-0.98323147109272713</c:v>
                </c:pt>
                <c:pt idx="201">
                  <c:v>-0.97213279543196562</c:v>
                </c:pt>
                <c:pt idx="202">
                  <c:v>-0.96115380618720203</c:v>
                </c:pt>
                <c:pt idx="203">
                  <c:v>-0.95029340529176332</c:v>
                </c:pt>
                <c:pt idx="204">
                  <c:v>-0.93955049781231104</c:v>
                </c:pt>
                <c:pt idx="205">
                  <c:v>-0.92892399223389521</c:v>
                </c:pt>
                <c:pt idx="206">
                  <c:v>-0.91841280073090226</c:v>
                </c:pt>
                <c:pt idx="207">
                  <c:v>-0.90801583942442354</c:v>
                </c:pt>
                <c:pt idx="208">
                  <c:v>-0.89773202862655133</c:v>
                </c:pt>
                <c:pt idx="209">
                  <c:v>-0.88756029307210604</c:v>
                </c:pt>
                <c:pt idx="210">
                  <c:v>-0.87749956213824609</c:v>
                </c:pt>
                <c:pt idx="211">
                  <c:v>-0.86754877005244335</c:v>
                </c:pt>
                <c:pt idx="212">
                  <c:v>-0.85770685608923802</c:v>
                </c:pt>
                <c:pt idx="213">
                  <c:v>-0.84797276475622918</c:v>
                </c:pt>
                <c:pt idx="214">
                  <c:v>-0.8383454459696813</c:v>
                </c:pt>
                <c:pt idx="215">
                  <c:v>-0.82882385522016433</c:v>
                </c:pt>
                <c:pt idx="216">
                  <c:v>-0.81940695372860539</c:v>
                </c:pt>
                <c:pt idx="217">
                  <c:v>-0.8100937085931158</c:v>
                </c:pt>
                <c:pt idx="218">
                  <c:v>-0.80088309292695326</c:v>
                </c:pt>
                <c:pt idx="219">
                  <c:v>-0.79177408598796373</c:v>
                </c:pt>
                <c:pt idx="220">
                  <c:v>-0.78276567329983526</c:v>
                </c:pt>
                <c:pt idx="221">
                  <c:v>-0.77385684676547783</c:v>
                </c:pt>
                <c:pt idx="222">
                  <c:v>-0.76504660477285003</c:v>
                </c:pt>
                <c:pt idx="223">
                  <c:v>-0.7563339522935113</c:v>
                </c:pt>
                <c:pt idx="224">
                  <c:v>-0.74771790097421054</c:v>
                </c:pt>
                <c:pt idx="225">
                  <c:v>-0.73919746922176544</c:v>
                </c:pt>
                <c:pt idx="226">
                  <c:v>-0.73077168228151812</c:v>
                </c:pt>
                <c:pt idx="227">
                  <c:v>-0.72243957230960953</c:v>
                </c:pt>
                <c:pt idx="228">
                  <c:v>-0.71420017843933825</c:v>
                </c:pt>
                <c:pt idx="229">
                  <c:v>-0.70605254684182284</c:v>
                </c:pt>
                <c:pt idx="230">
                  <c:v>-0.69799573078122035</c:v>
                </c:pt>
                <c:pt idx="231">
                  <c:v>-0.69002879066470413</c:v>
                </c:pt>
                <c:pt idx="232">
                  <c:v>-0.6821507940874354</c:v>
                </c:pt>
                <c:pt idx="233">
                  <c:v>-0.67436081587271657</c:v>
                </c:pt>
                <c:pt idx="234">
                  <c:v>-0.66665793810754503</c:v>
                </c:pt>
                <c:pt idx="235">
                  <c:v>-0.6590412501737406</c:v>
                </c:pt>
                <c:pt idx="236">
                  <c:v>-0.65150984877485363</c:v>
                </c:pt>
                <c:pt idx="237">
                  <c:v>-0.64406283795901398</c:v>
                </c:pt>
                <c:pt idx="238">
                  <c:v>-0.63669932913790417</c:v>
                </c:pt>
                <c:pt idx="239">
                  <c:v>-0.62941844110202272</c:v>
                </c:pt>
                <c:pt idx="240">
                  <c:v>-0.62221930003239145</c:v>
                </c:pt>
                <c:pt idx="241">
                  <c:v>-0.61510103950887307</c:v>
                </c:pt>
                <c:pt idx="242">
                  <c:v>-0.60806280051523165</c:v>
                </c:pt>
                <c:pt idx="243">
                  <c:v>-0.60110373144109674</c:v>
                </c:pt>
                <c:pt idx="244">
                  <c:v>-0.59422298808095853</c:v>
                </c:pt>
                <c:pt idx="245">
                  <c:v>-0.58741973363033106</c:v>
                </c:pt>
                <c:pt idx="246">
                  <c:v>-0.5806931386792078</c:v>
                </c:pt>
                <c:pt idx="247">
                  <c:v>-0.57404238120294626</c:v>
                </c:pt>
                <c:pt idx="248">
                  <c:v>-0.56746664655067836</c:v>
                </c:pt>
                <c:pt idx="249">
                  <c:v>-0.56096512743138749</c:v>
                </c:pt>
                <c:pt idx="250">
                  <c:v>-0.55453702389774007</c:v>
                </c:pt>
                <c:pt idx="251">
                  <c:v>-0.54818154332779279</c:v>
                </c:pt>
                <c:pt idx="252">
                  <c:v>-0.54189790040467356</c:v>
                </c:pt>
                <c:pt idx="253">
                  <c:v>-0.53568531709433032</c:v>
                </c:pt>
                <c:pt idx="254">
                  <c:v>-0.52954302262145003</c:v>
                </c:pt>
                <c:pt idx="255">
                  <c:v>-0.52347025344363884</c:v>
                </c:pt>
                <c:pt idx="256">
                  <c:v>-0.51746625322394224</c:v>
                </c:pt>
                <c:pt idx="257">
                  <c:v>-0.51153027280180197</c:v>
                </c:pt>
                <c:pt idx="258">
                  <c:v>-0.50566157016252478</c:v>
                </c:pt>
                <c:pt idx="259">
                  <c:v>-0.49985941040533904</c:v>
                </c:pt>
                <c:pt idx="260">
                  <c:v>-0.49412306571013559</c:v>
                </c:pt>
                <c:pt idx="261">
                  <c:v>-0.48845181530290815</c:v>
                </c:pt>
                <c:pt idx="262">
                  <c:v>-0.48284494542005496</c:v>
                </c:pt>
                <c:pt idx="263">
                  <c:v>-0.47730174927151908</c:v>
                </c:pt>
                <c:pt idx="264">
                  <c:v>-0.47182152700289726</c:v>
                </c:pt>
                <c:pt idx="265">
                  <c:v>-0.46640358565651263</c:v>
                </c:pt>
                <c:pt idx="266">
                  <c:v>-0.46104723913160461</c:v>
                </c:pt>
                <c:pt idx="267">
                  <c:v>-0.45575180814359506</c:v>
                </c:pt>
                <c:pt idx="268">
                  <c:v>-0.45051662018256455</c:v>
                </c:pt>
                <c:pt idx="269">
                  <c:v>-0.44534100947091465</c:v>
                </c:pt>
                <c:pt idx="270">
                  <c:v>-0.44022431692036279</c:v>
                </c:pt>
                <c:pt idx="271">
                  <c:v>-0.43516589008822604</c:v>
                </c:pt>
                <c:pt idx="272">
                  <c:v>-0.43016508313310875</c:v>
                </c:pt>
                <c:pt idx="273">
                  <c:v>-0.42522125676997657</c:v>
                </c:pt>
                <c:pt idx="274">
                  <c:v>-0.42033377822474022</c:v>
                </c:pt>
                <c:pt idx="275">
                  <c:v>-0.41550202118830792</c:v>
                </c:pt>
                <c:pt idx="276">
                  <c:v>-0.41072536577021468</c:v>
                </c:pt>
                <c:pt idx="277">
                  <c:v>-0.40600319845179739</c:v>
                </c:pt>
                <c:pt idx="278">
                  <c:v>-0.4013349120390366</c:v>
                </c:pt>
                <c:pt idx="279">
                  <c:v>-0.39671990561502313</c:v>
                </c:pt>
                <c:pt idx="280">
                  <c:v>-0.392157584492136</c:v>
                </c:pt>
                <c:pt idx="281">
                  <c:v>-0.38764736016391305</c:v>
                </c:pt>
                <c:pt idx="282">
                  <c:v>-0.38318865025671678</c:v>
                </c:pt>
                <c:pt idx="283">
                  <c:v>-0.37878087848116121</c:v>
                </c:pt>
                <c:pt idx="284">
                  <c:v>-0.3744234745833413</c:v>
                </c:pt>
                <c:pt idx="285">
                  <c:v>-0.37011587429592913</c:v>
                </c:pt>
                <c:pt idx="286">
                  <c:v>-0.36585751928910637</c:v>
                </c:pt>
                <c:pt idx="287">
                  <c:v>-0.36164785712142788</c:v>
                </c:pt>
                <c:pt idx="288">
                  <c:v>-0.35748634119055267</c:v>
                </c:pt>
                <c:pt idx="289">
                  <c:v>-0.35337243068395224</c:v>
                </c:pt>
                <c:pt idx="290">
                  <c:v>-0.34930559052954835</c:v>
                </c:pt>
                <c:pt idx="291">
                  <c:v>-0.34528529134636915</c:v>
                </c:pt>
                <c:pt idx="292">
                  <c:v>-0.34131100939516462</c:v>
                </c:pt>
                <c:pt idx="293">
                  <c:v>-0.33738222652907329</c:v>
                </c:pt>
                <c:pt idx="294">
                  <c:v>-0.33349843014430308</c:v>
                </c:pt>
                <c:pt idx="295">
                  <c:v>-0.3296591131309024</c:v>
                </c:pt>
                <c:pt idx="296">
                  <c:v>-0.32586377382356341</c:v>
                </c:pt>
                <c:pt idx="297">
                  <c:v>-0.32211191595254152</c:v>
                </c:pt>
                <c:pt idx="298">
                  <c:v>-0.31840304859466229</c:v>
                </c:pt>
                <c:pt idx="299">
                  <c:v>-0.31473668612446853</c:v>
                </c:pt>
                <c:pt idx="300">
                  <c:v>-0.31111234816546884</c:v>
                </c:pt>
                <c:pt idx="301">
                  <c:v>-0.3075295595415547</c:v>
                </c:pt>
                <c:pt idx="302">
                  <c:v>-0.30398785022855668</c:v>
                </c:pt>
                <c:pt idx="303">
                  <c:v>-0.30048675530599595</c:v>
                </c:pt>
                <c:pt idx="304">
                  <c:v>-0.29702581490898194</c:v>
                </c:pt>
                <c:pt idx="305">
                  <c:v>-0.29360457418032632</c:v>
                </c:pt>
                <c:pt idx="306">
                  <c:v>-0.29022258322284084</c:v>
                </c:pt>
                <c:pt idx="307">
                  <c:v>-0.28687939705186799</c:v>
                </c:pt>
                <c:pt idx="308">
                  <c:v>-0.28357457554800169</c:v>
                </c:pt>
                <c:pt idx="309">
                  <c:v>-0.2803076834100573</c:v>
                </c:pt>
                <c:pt idx="310">
                  <c:v>-0.27707829010826912</c:v>
                </c:pt>
                <c:pt idx="311">
                  <c:v>-0.27388596983773444</c:v>
                </c:pt>
                <c:pt idx="312">
                  <c:v>-0.27073030147210575</c:v>
                </c:pt>
                <c:pt idx="313">
                  <c:v>-0.26761086851754068</c:v>
                </c:pt>
                <c:pt idx="314">
                  <c:v>-0.26452725906691782</c:v>
                </c:pt>
                <c:pt idx="315">
                  <c:v>-0.26147906575432112</c:v>
                </c:pt>
                <c:pt idx="316">
                  <c:v>-0.25846588570979784</c:v>
                </c:pt>
                <c:pt idx="317">
                  <c:v>-0.25548732051440115</c:v>
                </c:pt>
                <c:pt idx="318">
                  <c:v>-0.25254297615551347</c:v>
                </c:pt>
                <c:pt idx="319">
                  <c:v>-0.24963246298246453</c:v>
                </c:pt>
                <c:pt idx="320">
                  <c:v>-0.24675539566243918</c:v>
                </c:pt>
                <c:pt idx="321">
                  <c:v>-0.24391139313668814</c:v>
                </c:pt>
                <c:pt idx="322">
                  <c:v>-0.24110007857703594</c:v>
                </c:pt>
                <c:pt idx="323">
                  <c:v>-0.23832107934269864</c:v>
                </c:pt>
                <c:pt idx="324">
                  <c:v>-0.23557402693740556</c:v>
                </c:pt>
                <c:pt idx="325">
                  <c:v>-0.23285855696683555</c:v>
                </c:pt>
                <c:pt idx="326">
                  <c:v>-0.23017430909636619</c:v>
                </c:pt>
                <c:pt idx="327">
                  <c:v>-0.22752092700913837</c:v>
                </c:pt>
                <c:pt idx="328">
                  <c:v>-0.22489805836443921</c:v>
                </c:pt>
                <c:pt idx="329">
                  <c:v>-0.22230535475640556</c:v>
                </c:pt>
                <c:pt idx="330">
                  <c:v>-0.21974247167305042</c:v>
                </c:pt>
                <c:pt idx="331">
                  <c:v>-0.21720906845561108</c:v>
                </c:pt>
                <c:pt idx="332">
                  <c:v>-0.2147048082582218</c:v>
                </c:pt>
                <c:pt idx="333">
                  <c:v>-0.2122293580079137</c:v>
                </c:pt>
                <c:pt idx="334">
                  <c:v>-0.2097823883649414</c:v>
                </c:pt>
                <c:pt idx="335">
                  <c:v>-0.20736357368343561</c:v>
                </c:pt>
                <c:pt idx="336">
                  <c:v>-0.20497259197238463</c:v>
                </c:pt>
                <c:pt idx="337">
                  <c:v>-0.20260912485694468</c:v>
                </c:pt>
                <c:pt idx="338">
                  <c:v>-0.20027285754007995</c:v>
                </c:pt>
                <c:pt idx="339">
                  <c:v>-0.19796347876452902</c:v>
                </c:pt>
                <c:pt idx="340">
                  <c:v>-0.19568068077510314</c:v>
                </c:pt>
                <c:pt idx="341">
                  <c:v>-0.19342415928131268</c:v>
                </c:pt>
                <c:pt idx="342">
                  <c:v>-0.19119361342032112</c:v>
                </c:pt>
                <c:pt idx="343">
                  <c:v>-0.188988745720229</c:v>
                </c:pt>
                <c:pt idx="344">
                  <c:v>-0.18680926206368476</c:v>
                </c:pt>
                <c:pt idx="345">
                  <c:v>-0.18465487165182448</c:v>
                </c:pt>
                <c:pt idx="346">
                  <c:v>-0.18252528696853679</c:v>
                </c:pt>
                <c:pt idx="347">
                  <c:v>-0.18042022374505351</c:v>
                </c:pt>
                <c:pt idx="348">
                  <c:v>-0.17833940092486752</c:v>
                </c:pt>
                <c:pt idx="349">
                  <c:v>-0.17628254062897333</c:v>
                </c:pt>
                <c:pt idx="350">
                  <c:v>-0.17424936812143094</c:v>
                </c:pt>
                <c:pt idx="351">
                  <c:v>-0.1722396117752511</c:v>
                </c:pt>
                <c:pt idx="352">
                  <c:v>-0.17025300303860397</c:v>
                </c:pt>
                <c:pt idx="353">
                  <c:v>-0.16828927640134383</c:v>
                </c:pt>
                <c:pt idx="354">
                  <c:v>-0.16634816936185595</c:v>
                </c:pt>
                <c:pt idx="355">
                  <c:v>-0.1644294223942161</c:v>
                </c:pt>
                <c:pt idx="356">
                  <c:v>-0.16253277891567042</c:v>
                </c:pt>
                <c:pt idx="357">
                  <c:v>-0.16065798525442515</c:v>
                </c:pt>
                <c:pt idx="358">
                  <c:v>-0.15880479061775127</c:v>
                </c:pt>
                <c:pt idx="359">
                  <c:v>-0.15697294706039741</c:v>
                </c:pt>
                <c:pt idx="360">
                  <c:v>-0.15516220945331635</c:v>
                </c:pt>
                <c:pt idx="361">
                  <c:v>-0.15337233545269383</c:v>
                </c:pt>
                <c:pt idx="362">
                  <c:v>-0.15160308546928766</c:v>
                </c:pt>
                <c:pt idx="363">
                  <c:v>-0.14985422263806589</c:v>
                </c:pt>
                <c:pt idx="364">
                  <c:v>-0.14812551278815247</c:v>
                </c:pt>
                <c:pt idx="365">
                  <c:v>-0.14641672441306935</c:v>
                </c:pt>
                <c:pt idx="366">
                  <c:v>-0.14472762864127758</c:v>
                </c:pt>
                <c:pt idx="367">
                  <c:v>-0.14305799920701617</c:v>
                </c:pt>
                <c:pt idx="368">
                  <c:v>-0.14140761242143432</c:v>
                </c:pt>
                <c:pt idx="369">
                  <c:v>-0.13977624714401662</c:v>
                </c:pt>
                <c:pt idx="370">
                  <c:v>-0.13816368475429747</c:v>
                </c:pt>
                <c:pt idx="371">
                  <c:v>-0.13656970912386662</c:v>
                </c:pt>
                <c:pt idx="372">
                  <c:v>-0.1349941065886584</c:v>
                </c:pt>
                <c:pt idx="373">
                  <c:v>-0.13343666592152698</c:v>
                </c:pt>
                <c:pt idx="374">
                  <c:v>-0.13189717830510253</c:v>
                </c:pt>
                <c:pt idx="375">
                  <c:v>-0.13037543730492904</c:v>
                </c:pt>
                <c:pt idx="376">
                  <c:v>-0.12887123884287935</c:v>
                </c:pt>
                <c:pt idx="377">
                  <c:v>-0.12738438117084616</c:v>
                </c:pt>
                <c:pt idx="378">
                  <c:v>-0.12591466484470559</c:v>
                </c:pt>
                <c:pt idx="379">
                  <c:v>-0.12446189269855618</c:v>
                </c:pt>
                <c:pt idx="380">
                  <c:v>-0.12302586981922198</c:v>
                </c:pt>
                <c:pt idx="381">
                  <c:v>-0.12160640352102713</c:v>
                </c:pt>
                <c:pt idx="382">
                  <c:v>-0.12020330332083382</c:v>
                </c:pt>
                <c:pt idx="383">
                  <c:v>-0.1188163809133428</c:v>
                </c:pt>
                <c:pt idx="384">
                  <c:v>-0.11744545014665675</c:v>
                </c:pt>
                <c:pt idx="385">
                  <c:v>-0.11609032699809857</c:v>
                </c:pt>
                <c:pt idx="386">
                  <c:v>-0.11475082955028933</c:v>
                </c:pt>
                <c:pt idx="387">
                  <c:v>-0.11342677796747934</c:v>
                </c:pt>
                <c:pt idx="388">
                  <c:v>-0.11211799447213024</c:v>
                </c:pt>
                <c:pt idx="389">
                  <c:v>-0.11082430332174781</c:v>
                </c:pt>
                <c:pt idx="390">
                  <c:v>-0.10954553078596262</c:v>
                </c:pt>
                <c:pt idx="391">
                  <c:v>-0.10828150512385501</c:v>
                </c:pt>
                <c:pt idx="392">
                  <c:v>-0.10703205656152448</c:v>
                </c:pt>
                <c:pt idx="393">
                  <c:v>-0.1057970172698981</c:v>
                </c:pt>
                <c:pt idx="394">
                  <c:v>-0.10457622134278095</c:v>
                </c:pt>
                <c:pt idx="395">
                  <c:v>-0.10336950477514036</c:v>
                </c:pt>
                <c:pt idx="396">
                  <c:v>-0.10217670544162562</c:v>
                </c:pt>
                <c:pt idx="397">
                  <c:v>-0.10099766307532008</c:v>
                </c:pt>
                <c:pt idx="398">
                  <c:v>-9.9832219246724155E-2</c:v>
                </c:pt>
                <c:pt idx="399">
                  <c:v>-9.8680217342964643E-2</c:v>
                </c:pt>
                <c:pt idx="400">
                  <c:v>-9.7541502547231179E-2</c:v>
                </c:pt>
                <c:pt idx="401">
                  <c:v>-9.6415921818436723E-2</c:v>
                </c:pt>
                <c:pt idx="402">
                  <c:v>-9.5303323871098078E-2</c:v>
                </c:pt>
                <c:pt idx="403">
                  <c:v>-9.4203559155437863E-2</c:v>
                </c:pt>
                <c:pt idx="404">
                  <c:v>-9.3116479837702326E-2</c:v>
                </c:pt>
                <c:pt idx="405">
                  <c:v>-9.2041939780695442E-2</c:v>
                </c:pt>
                <c:pt idx="406">
                  <c:v>-9.0979794524525717E-2</c:v>
                </c:pt>
                <c:pt idx="407">
                  <c:v>-8.9929901267564699E-2</c:v>
                </c:pt>
                <c:pt idx="408">
                  <c:v>-8.8892118847613361E-2</c:v>
                </c:pt>
                <c:pt idx="409">
                  <c:v>-8.7866307723276998E-2</c:v>
                </c:pt>
                <c:pt idx="410">
                  <c:v>-8.6852329955544164E-2</c:v>
                </c:pt>
                <c:pt idx="411">
                  <c:v>-8.5850049189569233E-2</c:v>
                </c:pt>
                <c:pt idx="412">
                  <c:v>-8.4859330636655017E-2</c:v>
                </c:pt>
                <c:pt idx="413">
                  <c:v>-8.3880041056434776E-2</c:v>
                </c:pt>
                <c:pt idx="414">
                  <c:v>-8.2912048739251953E-2</c:v>
                </c:pt>
                <c:pt idx="415">
                  <c:v>-8.1955223488733187E-2</c:v>
                </c:pt>
                <c:pt idx="416">
                  <c:v>-8.1009436604555701E-2</c:v>
                </c:pt>
                <c:pt idx="417">
                  <c:v>-8.0074560865405445E-2</c:v>
                </c:pt>
                <c:pt idx="418">
                  <c:v>-7.915047051212408E-2</c:v>
                </c:pt>
                <c:pt idx="419">
                  <c:v>-7.8237041231043164E-2</c:v>
                </c:pt>
                <c:pt idx="420">
                  <c:v>-7.7334150137503277E-2</c:v>
                </c:pt>
                <c:pt idx="421">
                  <c:v>-7.6441675759557973E-2</c:v>
                </c:pt>
                <c:pt idx="422">
                  <c:v>-7.5559498021857296E-2</c:v>
                </c:pt>
                <c:pt idx="423">
                  <c:v>-7.4687498229711782E-2</c:v>
                </c:pt>
                <c:pt idx="424">
                  <c:v>-7.3825559053334669E-2</c:v>
                </c:pt>
                <c:pt idx="425">
                  <c:v>-7.2973564512259254E-2</c:v>
                </c:pt>
                <c:pt idx="426">
                  <c:v>-7.2131399959930301E-2</c:v>
                </c:pt>
                <c:pt idx="427">
                  <c:v>-7.1298952068468771E-2</c:v>
                </c:pt>
                <c:pt idx="428">
                  <c:v>-7.0476108813605567E-2</c:v>
                </c:pt>
                <c:pt idx="429">
                  <c:v>-6.966275945978484E-2</c:v>
                </c:pt>
                <c:pt idx="430">
                  <c:v>-6.8858794545433977E-2</c:v>
                </c:pt>
                <c:pt idx="431">
                  <c:v>-6.8064105868399241E-2</c:v>
                </c:pt>
                <c:pt idx="432">
                  <c:v>-6.7278586471543222E-2</c:v>
                </c:pt>
                <c:pt idx="433">
                  <c:v>-6.6502130628506614E-2</c:v>
                </c:pt>
                <c:pt idx="434">
                  <c:v>-6.5734633829626909E-2</c:v>
                </c:pt>
                <c:pt idx="435">
                  <c:v>-6.4975992768017923E-2</c:v>
                </c:pt>
                <c:pt idx="436">
                  <c:v>-6.422610532580432E-2</c:v>
                </c:pt>
                <c:pt idx="437">
                  <c:v>-6.348487056051165E-2</c:v>
                </c:pt>
                <c:pt idx="438">
                  <c:v>-6.275218869161002E-2</c:v>
                </c:pt>
                <c:pt idx="439">
                  <c:v>-6.2027961087208192E-2</c:v>
                </c:pt>
                <c:pt idx="440">
                  <c:v>-6.1312090250899134E-2</c:v>
                </c:pt>
                <c:pt idx="441">
                  <c:v>-6.060447980875279E-2</c:v>
                </c:pt>
                <c:pt idx="442">
                  <c:v>-5.9905034496456185E-2</c:v>
                </c:pt>
                <c:pt idx="443">
                  <c:v>-5.9213660146598616E-2</c:v>
                </c:pt>
                <c:pt idx="444">
                  <c:v>-5.853026367610089E-2</c:v>
                </c:pt>
                <c:pt idx="445">
                  <c:v>-5.7854753073785466E-2</c:v>
                </c:pt>
                <c:pt idx="446">
                  <c:v>-5.7187037388089015E-2</c:v>
                </c:pt>
                <c:pt idx="447">
                  <c:v>-5.652702671491168E-2</c:v>
                </c:pt>
                <c:pt idx="448">
                  <c:v>-5.5874632185606135E-2</c:v>
                </c:pt>
                <c:pt idx="449">
                  <c:v>-5.5229765955100936E-2</c:v>
                </c:pt>
                <c:pt idx="450">
                  <c:v>-5.4592341190159682E-2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E-426D-A43F-00D2976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fit_FCC!$H$19:$H$469</c:f>
              <c:numCache>
                <c:formatCode>0.0000</c:formatCode>
                <c:ptCount val="451"/>
                <c:pt idx="0">
                  <c:v>0.62731148896263611</c:v>
                </c:pt>
                <c:pt idx="1">
                  <c:v>0.33277348893284447</c:v>
                </c:pt>
                <c:pt idx="2">
                  <c:v>5.1071594997643549E-2</c:v>
                </c:pt>
                <c:pt idx="3">
                  <c:v>-0.21824347801982766</c:v>
                </c:pt>
                <c:pt idx="4">
                  <c:v>-0.47560657649932536</c:v>
                </c:pt>
                <c:pt idx="5">
                  <c:v>-0.72143854803907814</c:v>
                </c:pt>
                <c:pt idx="6">
                  <c:v>-0.95614666860831243</c:v>
                </c:pt>
                <c:pt idx="7">
                  <c:v>-1.1801250571997535</c:v>
                </c:pt>
                <c:pt idx="8">
                  <c:v>-1.3937550783351371</c:v>
                </c:pt>
                <c:pt idx="9">
                  <c:v>-1.5974057327671416</c:v>
                </c:pt>
                <c:pt idx="10">
                  <c:v>-1.7914340367116977</c:v>
                </c:pt>
                <c:pt idx="11">
                  <c:v>-1.9761853899355204</c:v>
                </c:pt>
                <c:pt idx="12">
                  <c:v>-2.1519939330147282</c:v>
                </c:pt>
                <c:pt idx="13">
                  <c:v>-2.319182894071798</c:v>
                </c:pt>
                <c:pt idx="14">
                  <c:v>-2.4780649252896172</c:v>
                </c:pt>
                <c:pt idx="15">
                  <c:v>-2.6289424294931867</c:v>
                </c:pt>
                <c:pt idx="16">
                  <c:v>-2.7721078770815213</c:v>
                </c:pt>
                <c:pt idx="17">
                  <c:v>-2.9078441135845363</c:v>
                </c:pt>
                <c:pt idx="18">
                  <c:v>-3.0364246581120731</c:v>
                </c:pt>
                <c:pt idx="19">
                  <c:v>-3.1581139929549087</c:v>
                </c:pt>
                <c:pt idx="20">
                  <c:v>-3.2731678445903718</c:v>
                </c:pt>
                <c:pt idx="21">
                  <c:v>-3.3818334563382257</c:v>
                </c:pt>
                <c:pt idx="22">
                  <c:v>-3.4843498529056633</c:v>
                </c:pt>
                <c:pt idx="23">
                  <c:v>-3.5809480970536867</c:v>
                </c:pt>
                <c:pt idx="24">
                  <c:v>-3.6718515386106421</c:v>
                </c:pt>
                <c:pt idx="25">
                  <c:v>-3.7572760560524934</c:v>
                </c:pt>
                <c:pt idx="26">
                  <c:v>-3.8374302908632703</c:v>
                </c:pt>
                <c:pt idx="27">
                  <c:v>-3.9125158748832227</c:v>
                </c:pt>
                <c:pt idx="28">
                  <c:v>-3.9827276508464271</c:v>
                </c:pt>
                <c:pt idx="29">
                  <c:v>-4.0482538863040221</c:v>
                </c:pt>
                <c:pt idx="30">
                  <c:v>-4.1092764811236897</c:v>
                </c:pt>
                <c:pt idx="31">
                  <c:v>-4.1659711687508505</c:v>
                </c:pt>
                <c:pt idx="32">
                  <c:v>-4.2185077114116618</c:v>
                </c:pt>
                <c:pt idx="33">
                  <c:v>-4.2670500894330736</c:v>
                </c:pt>
                <c:pt idx="34">
                  <c:v>-4.3117566848501703</c:v>
                </c:pt>
                <c:pt idx="35">
                  <c:v>-4.3527804594663371</c:v>
                </c:pt>
                <c:pt idx="36">
                  <c:v>-4.3902691275271071</c:v>
                </c:pt>
                <c:pt idx="37">
                  <c:v>-4.4243653231641176</c:v>
                </c:pt>
                <c:pt idx="38">
                  <c:v>-4.4552067627610912</c:v>
                </c:pt>
                <c:pt idx="39">
                  <c:v>-4.4829264023896513</c:v>
                </c:pt>
                <c:pt idx="40">
                  <c:v>-4.5076525904584965</c:v>
                </c:pt>
                <c:pt idx="41">
                  <c:v>-4.529509215715513</c:v>
                </c:pt>
                <c:pt idx="42">
                  <c:v>-4.5486158507384165</c:v>
                </c:pt>
                <c:pt idx="43">
                  <c:v>-4.5650878910457626</c:v>
                </c:pt>
                <c:pt idx="44">
                  <c:v>-4.5790366899563812</c:v>
                </c:pt>
                <c:pt idx="45">
                  <c:v>-4.5905696893217192</c:v>
                </c:pt>
                <c:pt idx="46">
                  <c:v>-4.5997905462520725</c:v>
                </c:pt>
                <c:pt idx="47">
                  <c:v>-4.6067992559542317</c:v>
                </c:pt>
                <c:pt idx="48">
                  <c:v>-4.6116922707947587</c:v>
                </c:pt>
                <c:pt idx="49">
                  <c:v>-4.6145626156999073</c:v>
                </c:pt>
                <c:pt idx="50">
                  <c:v>-4.6154999999999999</c:v>
                </c:pt>
                <c:pt idx="51">
                  <c:v>-4.614590925823066</c:v>
                </c:pt>
                <c:pt idx="52">
                  <c:v>-4.6119187931395507</c:v>
                </c:pt>
                <c:pt idx="53">
                  <c:v>-4.6075640015569972</c:v>
                </c:pt>
                <c:pt idx="54">
                  <c:v>-4.6016040489608354</c:v>
                </c:pt>
                <c:pt idx="55">
                  <c:v>-4.5941136270946163</c:v>
                </c:pt>
                <c:pt idx="56">
                  <c:v>-4.585164714170423</c:v>
                </c:pt>
                <c:pt idx="57">
                  <c:v>-4.574826664597583</c:v>
                </c:pt>
                <c:pt idx="58">
                  <c:v>-4.563166295915269</c:v>
                </c:pt>
                <c:pt idx="59">
                  <c:v>-4.5502479730121763</c:v>
                </c:pt>
                <c:pt idx="60">
                  <c:v>-4.5361336897140427</c:v>
                </c:pt>
                <c:pt idx="61">
                  <c:v>-4.5208831478174867</c:v>
                </c:pt>
                <c:pt idx="62">
                  <c:v>-4.5045538336463906</c:v>
                </c:pt>
                <c:pt idx="63">
                  <c:v>-4.4872010922048631</c:v>
                </c:pt>
                <c:pt idx="64">
                  <c:v>-4.4688781989986897</c:v>
                </c:pt>
                <c:pt idx="65">
                  <c:v>-4.4496364295951105</c:v>
                </c:pt>
                <c:pt idx="66">
                  <c:v>-4.4295251269887768</c:v>
                </c:pt>
                <c:pt idx="67">
                  <c:v>-4.4085917668397476</c:v>
                </c:pt>
                <c:pt idx="68">
                  <c:v>-4.3868820206475254</c:v>
                </c:pt>
                <c:pt idx="69">
                  <c:v>-4.3644398169232517</c:v>
                </c:pt>
                <c:pt idx="70">
                  <c:v>-4.3413074004204182</c:v>
                </c:pt>
                <c:pt idx="71">
                  <c:v>-4.3175253894826744</c:v>
                </c:pt>
                <c:pt idx="72">
                  <c:v>-4.2931328315656518</c:v>
                </c:pt>
                <c:pt idx="73">
                  <c:v>-4.2681672569880336</c:v>
                </c:pt>
                <c:pt idx="74">
                  <c:v>-4.2426647309655348</c:v>
                </c:pt>
                <c:pt idx="75">
                  <c:v>-4.2166599039798873</c:v>
                </c:pt>
                <c:pt idx="76">
                  <c:v>-4.1901860605333825</c:v>
                </c:pt>
                <c:pt idx="77">
                  <c:v>-4.1632751663381065</c:v>
                </c:pt>
                <c:pt idx="78">
                  <c:v>-4.1359579139875322</c:v>
                </c:pt>
                <c:pt idx="79">
                  <c:v>-4.1082637671567355</c:v>
                </c:pt>
                <c:pt idx="80">
                  <c:v>-4.0802210033761996</c:v>
                </c:pt>
                <c:pt idx="81">
                  <c:v>-4.0518567554228122</c:v>
                </c:pt>
                <c:pt idx="82">
                  <c:v>-4.0231970513703876</c:v>
                </c:pt>
                <c:pt idx="83">
                  <c:v>-3.9942668533408496</c:v>
                </c:pt>
                <c:pt idx="84">
                  <c:v>-3.9650900949959418</c:v>
                </c:pt>
                <c:pt idx="85">
                  <c:v>-3.9356897178082106</c:v>
                </c:pt>
                <c:pt idx="86">
                  <c:v>-3.9060877061488495</c:v>
                </c:pt>
                <c:pt idx="87">
                  <c:v>-3.8763051212288828</c:v>
                </c:pt>
                <c:pt idx="88">
                  <c:v>-3.846362133929103</c:v>
                </c:pt>
                <c:pt idx="89">
                  <c:v>-3.8162780565531169</c:v>
                </c:pt>
                <c:pt idx="90">
                  <c:v>-3.7860713735368705</c:v>
                </c:pt>
                <c:pt idx="91">
                  <c:v>-3.7557597711469963</c:v>
                </c:pt>
                <c:pt idx="92">
                  <c:v>-3.7253601661993958</c:v>
                </c:pt>
                <c:pt idx="93">
                  <c:v>-3.6948887338285483</c:v>
                </c:pt>
                <c:pt idx="94">
                  <c:v>-3.6643609343370969</c:v>
                </c:pt>
                <c:pt idx="95">
                  <c:v>-3.6337915391544149</c:v>
                </c:pt>
                <c:pt idx="96">
                  <c:v>-3.6031946559320027</c:v>
                </c:pt>
                <c:pt idx="97">
                  <c:v>-3.5725837528027129</c:v>
                </c:pt>
                <c:pt idx="98">
                  <c:v>-3.5419716818300153</c:v>
                </c:pt>
                <c:pt idx="99">
                  <c:v>-3.5113707016727362</c:v>
                </c:pt>
                <c:pt idx="100">
                  <c:v>-3.4807924994899238</c:v>
                </c:pt>
                <c:pt idx="101">
                  <c:v>-3.4502482121097722</c:v>
                </c:pt>
                <c:pt idx="102">
                  <c:v>-3.4197484464858214</c:v>
                </c:pt>
                <c:pt idx="103">
                  <c:v>-3.3893032994629388</c:v>
                </c:pt>
                <c:pt idx="104">
                  <c:v>-3.3589223768749261</c:v>
                </c:pt>
                <c:pt idx="105">
                  <c:v>-3.3286148119949259</c:v>
                </c:pt>
                <c:pt idx="106">
                  <c:v>-3.2983892833591875</c:v>
                </c:pt>
                <c:pt idx="107">
                  <c:v>-3.2682540319841049</c:v>
                </c:pt>
                <c:pt idx="108">
                  <c:v>-3.2382168779958422</c:v>
                </c:pt>
                <c:pt idx="109">
                  <c:v>-3.2082852366913155</c:v>
                </c:pt>
                <c:pt idx="110">
                  <c:v>-3.1784661340486702</c:v>
                </c:pt>
                <c:pt idx="111">
                  <c:v>-3.1487662217048897</c:v>
                </c:pt>
                <c:pt idx="112">
                  <c:v>-3.1191917914176379</c:v>
                </c:pt>
                <c:pt idx="113">
                  <c:v>-3.0897487890278637</c:v>
                </c:pt>
                <c:pt idx="114">
                  <c:v>-3.0604428279392777</c:v>
                </c:pt>
                <c:pt idx="115">
                  <c:v>-3.031279202130237</c:v>
                </c:pt>
                <c:pt idx="116">
                  <c:v>-3.0022628987131585</c:v>
                </c:pt>
                <c:pt idx="117">
                  <c:v>-2.9733986100560896</c:v>
                </c:pt>
                <c:pt idx="118">
                  <c:v>-2.9446907454806337</c:v>
                </c:pt>
                <c:pt idx="119">
                  <c:v>-2.9161434425499668</c:v>
                </c:pt>
                <c:pt idx="120">
                  <c:v>-2.8877605779603082</c:v>
                </c:pt>
                <c:pt idx="121">
                  <c:v>-2.8595457780487363</c:v>
                </c:pt>
                <c:pt idx="122">
                  <c:v>-2.8315024289298982</c:v>
                </c:pt>
                <c:pt idx="123">
                  <c:v>-2.8036336862737388</c:v>
                </c:pt>
                <c:pt idx="124">
                  <c:v>-2.7759424847360243</c:v>
                </c:pt>
                <c:pt idx="125">
                  <c:v>-2.7484315470530514</c:v>
                </c:pt>
                <c:pt idx="126">
                  <c:v>-2.7211033928115977</c:v>
                </c:pt>
                <c:pt idx="127">
                  <c:v>-2.6939603469048157</c:v>
                </c:pt>
                <c:pt idx="128">
                  <c:v>-2.6670045476844431</c:v>
                </c:pt>
                <c:pt idx="129">
                  <c:v>-2.6402379548193826</c:v>
                </c:pt>
                <c:pt idx="130">
                  <c:v>-2.6136623568703903</c:v>
                </c:pt>
                <c:pt idx="131">
                  <c:v>-2.5872793785902948</c:v>
                </c:pt>
                <c:pt idx="132">
                  <c:v>-2.5610904879589067</c:v>
                </c:pt>
                <c:pt idx="133">
                  <c:v>-2.5350970029614532</c:v>
                </c:pt>
                <c:pt idx="134">
                  <c:v>-2.5093000981191191</c:v>
                </c:pt>
                <c:pt idx="135">
                  <c:v>-2.4837008107800163</c:v>
                </c:pt>
                <c:pt idx="136">
                  <c:v>-2.4583000471785894</c:v>
                </c:pt>
                <c:pt idx="137">
                  <c:v>-2.4330985882713003</c:v>
                </c:pt>
                <c:pt idx="138">
                  <c:v>-2.4080970953560907</c:v>
                </c:pt>
                <c:pt idx="139">
                  <c:v>-2.3832961154829642</c:v>
                </c:pt>
                <c:pt idx="140">
                  <c:v>-2.3586960866627424</c:v>
                </c:pt>
                <c:pt idx="141">
                  <c:v>-2.3342973428808662</c:v>
                </c:pt>
                <c:pt idx="142">
                  <c:v>-2.3101001189228567</c:v>
                </c:pt>
                <c:pt idx="143">
                  <c:v>-2.2861045550178809</c:v>
                </c:pt>
                <c:pt idx="144">
                  <c:v>-2.2623107013066202</c:v>
                </c:pt>
                <c:pt idx="145">
                  <c:v>-2.2387185221394788</c:v>
                </c:pt>
                <c:pt idx="146">
                  <c:v>-2.2153279002109545</c:v>
                </c:pt>
                <c:pt idx="147">
                  <c:v>-2.1921386405358048</c:v>
                </c:pt>
                <c:pt idx="148">
                  <c:v>-2.169150474272485</c:v>
                </c:pt>
                <c:pt idx="149">
                  <c:v>-2.1463630623991294</c:v>
                </c:pt>
                <c:pt idx="150">
                  <c:v>-2.1237759992471918</c:v>
                </c:pt>
                <c:pt idx="151">
                  <c:v>-2.1013888158977085</c:v>
                </c:pt>
                <c:pt idx="152">
                  <c:v>-2.079200983444951</c:v>
                </c:pt>
                <c:pt idx="153">
                  <c:v>-2.0572119161321223</c:v>
                </c:pt>
                <c:pt idx="154">
                  <c:v>-2.0354209743635709</c:v>
                </c:pt>
                <c:pt idx="155">
                  <c:v>-2.0138274675978662</c:v>
                </c:pt>
                <c:pt idx="156">
                  <c:v>-1.9924306571259229</c:v>
                </c:pt>
                <c:pt idx="157">
                  <c:v>-1.9712297587382501</c:v>
                </c:pt>
                <c:pt idx="158">
                  <c:v>-1.9502239452852381</c:v>
                </c:pt>
                <c:pt idx="159">
                  <c:v>-1.9294123491342863</c:v>
                </c:pt>
                <c:pt idx="160">
                  <c:v>-1.9087940645274544</c:v>
                </c:pt>
                <c:pt idx="161">
                  <c:v>-1.8883681498431719</c:v>
                </c:pt>
                <c:pt idx="162">
                  <c:v>-1.8681336297654656</c:v>
                </c:pt>
                <c:pt idx="163">
                  <c:v>-1.8480894973640027</c:v>
                </c:pt>
                <c:pt idx="164">
                  <c:v>-1.8282347160881856</c:v>
                </c:pt>
                <c:pt idx="165">
                  <c:v>-1.808568221678384</c:v>
                </c:pt>
                <c:pt idx="166">
                  <c:v>-1.7890889239973282</c:v>
                </c:pt>
                <c:pt idx="167">
                  <c:v>-1.7697957087845413</c:v>
                </c:pt>
                <c:pt idx="168">
                  <c:v>-1.7506874393366432</c:v>
                </c:pt>
                <c:pt idx="169">
                  <c:v>-1.7317629581162188</c:v>
                </c:pt>
                <c:pt idx="170">
                  <c:v>-1.7130210882918779</c:v>
                </c:pt>
                <c:pt idx="171">
                  <c:v>-1.6944606352120464</c:v>
                </c:pt>
                <c:pt idx="172">
                  <c:v>-1.6760803878149246</c:v>
                </c:pt>
                <c:pt idx="173">
                  <c:v>-1.657879119976992</c:v>
                </c:pt>
                <c:pt idx="174">
                  <c:v>-1.6398555918023261</c:v>
                </c:pt>
                <c:pt idx="175">
                  <c:v>-1.6220085508549646</c:v>
                </c:pt>
                <c:pt idx="176">
                  <c:v>-1.6043367333364262</c:v>
                </c:pt>
                <c:pt idx="177">
                  <c:v>-1.586838865210457</c:v>
                </c:pt>
                <c:pt idx="178">
                  <c:v>-1.5695136632769955</c:v>
                </c:pt>
                <c:pt idx="179">
                  <c:v>-1.5523598361972708</c:v>
                </c:pt>
                <c:pt idx="180">
                  <c:v>-1.5353760854718983</c:v>
                </c:pt>
                <c:pt idx="181">
                  <c:v>-1.5185611063737541</c:v>
                </c:pt>
                <c:pt idx="182">
                  <c:v>-1.5019135888373718</c:v>
                </c:pt>
                <c:pt idx="183">
                  <c:v>-1.4854322183065205</c:v>
                </c:pt>
                <c:pt idx="184">
                  <c:v>-1.469115676541582</c:v>
                </c:pt>
                <c:pt idx="185">
                  <c:v>-1.4529626423882833</c:v>
                </c:pt>
                <c:pt idx="186">
                  <c:v>-1.4369717925092866</c:v>
                </c:pt>
                <c:pt idx="187">
                  <c:v>-1.4211418020800877</c:v>
                </c:pt>
                <c:pt idx="188">
                  <c:v>-1.405471345450618</c:v>
                </c:pt>
                <c:pt idx="189">
                  <c:v>-1.3899590967739039</c:v>
                </c:pt>
                <c:pt idx="190">
                  <c:v>-1.3746037306030863</c:v>
                </c:pt>
                <c:pt idx="191">
                  <c:v>-1.359403922458055</c:v>
                </c:pt>
                <c:pt idx="192">
                  <c:v>-1.3443583493629092</c:v>
                </c:pt>
                <c:pt idx="193">
                  <c:v>-1.3294656903554156</c:v>
                </c:pt>
                <c:pt idx="194">
                  <c:v>-1.3147246269695889</c:v>
                </c:pt>
                <c:pt idx="195">
                  <c:v>-1.3001338436924861</c:v>
                </c:pt>
                <c:pt idx="196">
                  <c:v>-1.285692028396255</c:v>
                </c:pt>
                <c:pt idx="197">
                  <c:v>-1.2713978727464588</c:v>
                </c:pt>
                <c:pt idx="198">
                  <c:v>-1.2572500725876361</c:v>
                </c:pt>
                <c:pt idx="199">
                  <c:v>-1.243247328307054</c:v>
                </c:pt>
                <c:pt idx="200">
                  <c:v>-1.2293883451775367</c:v>
                </c:pt>
                <c:pt idx="201">
                  <c:v>-1.2156718336802652</c:v>
                </c:pt>
                <c:pt idx="202">
                  <c:v>-1.2020965098083682</c:v>
                </c:pt>
                <c:pt idx="203">
                  <c:v>-1.1886610953521273</c:v>
                </c:pt>
                <c:pt idx="204">
                  <c:v>-1.1753643181665681</c:v>
                </c:pt>
                <c:pt idx="205">
                  <c:v>-1.1622049124221936</c:v>
                </c:pt>
                <c:pt idx="206">
                  <c:v>-1.1491816188395794</c:v>
                </c:pt>
                <c:pt idx="207">
                  <c:v>-1.1362931849085274</c:v>
                </c:pt>
                <c:pt idx="208">
                  <c:v>-1.1235383650924518</c:v>
                </c:pt>
                <c:pt idx="209">
                  <c:v>-1.1109159210186403</c:v>
                </c:pt>
                <c:pt idx="210">
                  <c:v>-1.0984246216550124</c:v>
                </c:pt>
                <c:pt idx="211">
                  <c:v>-1.0860632434739672</c:v>
                </c:pt>
                <c:pt idx="212">
                  <c:v>-1.0738305706039117</c:v>
                </c:pt>
                <c:pt idx="213">
                  <c:v>-1.0617253949690031</c:v>
                </c:pt>
                <c:pt idx="214">
                  <c:v>-1.0497465164176512</c:v>
                </c:pt>
                <c:pt idx="215">
                  <c:v>-1.0378927428402898</c:v>
                </c:pt>
                <c:pt idx="216">
                  <c:v>-1.0261628902769069</c:v>
                </c:pt>
                <c:pt idx="217">
                  <c:v>-1.0145557830148111</c:v>
                </c:pt>
                <c:pt idx="218">
                  <c:v>-1.0030702536770859</c:v>
                </c:pt>
                <c:pt idx="219">
                  <c:v>-0.99170514330217219</c:v>
                </c:pt>
                <c:pt idx="220">
                  <c:v>-0.98045930141499849</c:v>
                </c:pt>
                <c:pt idx="221">
                  <c:v>-0.96933158609006331</c:v>
                </c:pt>
                <c:pt idx="222">
                  <c:v>-0.9583208640068559</c:v>
                </c:pt>
                <c:pt idx="223">
                  <c:v>-0.94742601049799469</c:v>
                </c:pt>
                <c:pt idx="224">
                  <c:v>-0.93664590959042993</c:v>
                </c:pt>
                <c:pt idx="225">
                  <c:v>-0.92597945404006787</c:v>
                </c:pt>
                <c:pt idx="226">
                  <c:v>-0.91542554536013654</c:v>
                </c:pt>
                <c:pt idx="227">
                  <c:v>-0.90498309384361542</c:v>
                </c:pt>
                <c:pt idx="228">
                  <c:v>-0.89465101858002916</c:v>
                </c:pt>
                <c:pt idx="229">
                  <c:v>-0.88442824746690085</c:v>
                </c:pt>
                <c:pt idx="230">
                  <c:v>-0.87431371721614348</c:v>
                </c:pt>
                <c:pt idx="231">
                  <c:v>-0.86430637335565508</c:v>
                </c:pt>
                <c:pt idx="232">
                  <c:v>-0.85440517022637952</c:v>
                </c:pt>
                <c:pt idx="233">
                  <c:v>-0.84460907097507587</c:v>
                </c:pt>
                <c:pt idx="234">
                  <c:v>-0.83491704754303508</c:v>
                </c:pt>
                <c:pt idx="235">
                  <c:v>-0.82532808065096919</c:v>
                </c:pt>
                <c:pt idx="236">
                  <c:v>-0.81584115978029004</c:v>
                </c:pt>
                <c:pt idx="237">
                  <c:v>-0.80645528315098602</c:v>
                </c:pt>
                <c:pt idx="238">
                  <c:v>-0.79716945769629532</c:v>
                </c:pt>
                <c:pt idx="239">
                  <c:v>-0.78798269903436602</c:v>
                </c:pt>
                <c:pt idx="240">
                  <c:v>-0.77889403143708547</c:v>
                </c:pt>
                <c:pt idx="241">
                  <c:v>-0.76990248779625259</c:v>
                </c:pt>
                <c:pt idx="242">
                  <c:v>-0.76100710958726159</c:v>
                </c:pt>
                <c:pt idx="243">
                  <c:v>-0.75220694683045364</c:v>
                </c:pt>
                <c:pt idx="244">
                  <c:v>-0.74350105805029143</c:v>
                </c:pt>
                <c:pt idx="245">
                  <c:v>-0.73488851023250057</c:v>
                </c:pt>
                <c:pt idx="246">
                  <c:v>-0.72636837877931859</c:v>
                </c:pt>
                <c:pt idx="247">
                  <c:v>-0.71793974746298106</c:v>
                </c:pt>
                <c:pt idx="248">
                  <c:v>-0.70960170837757541</c:v>
                </c:pt>
                <c:pt idx="249">
                  <c:v>-0.70135336188938102</c:v>
                </c:pt>
                <c:pt idx="250">
                  <c:v>-0.69319381658581125</c:v>
                </c:pt>
                <c:pt idx="251">
                  <c:v>-0.68512218922306811</c:v>
                </c:pt>
                <c:pt idx="252">
                  <c:v>-0.67713760467261175</c:v>
                </c:pt>
                <c:pt idx="253">
                  <c:v>-0.66923919586655112</c:v>
                </c:pt>
                <c:pt idx="254">
                  <c:v>-0.66142610374204136</c:v>
                </c:pt>
                <c:pt idx="255">
                  <c:v>-0.6536974771847871</c:v>
                </c:pt>
                <c:pt idx="256">
                  <c:v>-0.64605247297173196</c:v>
                </c:pt>
                <c:pt idx="257">
                  <c:v>-0.63849025571302154</c:v>
                </c:pt>
                <c:pt idx="258">
                  <c:v>-0.63100999779330957</c:v>
                </c:pt>
                <c:pt idx="259">
                  <c:v>-0.62361087931248793</c:v>
                </c:pt>
                <c:pt idx="260">
                  <c:v>-0.61629208802592772</c:v>
                </c:pt>
                <c:pt idx="261">
                  <c:v>-0.60905281928422395</c:v>
                </c:pt>
                <c:pt idx="262">
                  <c:v>-0.60189227597263784</c:v>
                </c:pt>
                <c:pt idx="263">
                  <c:v>-0.59480966845016292</c:v>
                </c:pt>
                <c:pt idx="264">
                  <c:v>-0.5878042144883685</c:v>
                </c:pt>
                <c:pt idx="265">
                  <c:v>-0.58087513920998668</c:v>
                </c:pt>
                <c:pt idx="266">
                  <c:v>-0.57402167502740464</c:v>
                </c:pt>
                <c:pt idx="267">
                  <c:v>-0.56724306158099957</c:v>
                </c:pt>
                <c:pt idx="268">
                  <c:v>-0.56053854567744532</c:v>
                </c:pt>
                <c:pt idx="269">
                  <c:v>-0.55390738122795058</c:v>
                </c:pt>
                <c:pt idx="270">
                  <c:v>-0.54734882918657746</c:v>
                </c:pt>
                <c:pt idx="271">
                  <c:v>-0.54086215748857069</c:v>
                </c:pt>
                <c:pt idx="272">
                  <c:v>-0.53444664098881389</c:v>
                </c:pt>
                <c:pt idx="273">
                  <c:v>-0.52810156140036701</c:v>
                </c:pt>
                <c:pt idx="274">
                  <c:v>-0.52182620723322171</c:v>
                </c:pt>
                <c:pt idx="275">
                  <c:v>-0.51561987373319762</c:v>
                </c:pt>
                <c:pt idx="276">
                  <c:v>-0.50948186282108965</c:v>
                </c:pt>
                <c:pt idx="277">
                  <c:v>-0.50341148303200978</c:v>
                </c:pt>
                <c:pt idx="278">
                  <c:v>-0.49740804945505662</c:v>
                </c:pt>
                <c:pt idx="279">
                  <c:v>-0.49147088367322173</c:v>
                </c:pt>
                <c:pt idx="280">
                  <c:v>-0.48559931370364662</c:v>
                </c:pt>
                <c:pt idx="281">
                  <c:v>-0.47979267393815794</c:v>
                </c:pt>
                <c:pt idx="282">
                  <c:v>-0.47405030508420848</c:v>
                </c:pt>
                <c:pt idx="283">
                  <c:v>-0.4683715541061515</c:v>
                </c:pt>
                <c:pt idx="284">
                  <c:v>-0.46275577416688385</c:v>
                </c:pt>
                <c:pt idx="285">
                  <c:v>-0.45720232456991328</c:v>
                </c:pt>
                <c:pt idx="286">
                  <c:v>-0.45171057070179893</c:v>
                </c:pt>
                <c:pt idx="287">
                  <c:v>-0.44627988397505886</c:v>
                </c:pt>
                <c:pt idx="288">
                  <c:v>-0.44090964177144842</c:v>
                </c:pt>
                <c:pt idx="289">
                  <c:v>-0.43559922738572615</c:v>
                </c:pt>
                <c:pt idx="290">
                  <c:v>-0.43034802996983512</c:v>
                </c:pt>
                <c:pt idx="291">
                  <c:v>-0.42515544447758075</c:v>
                </c:pt>
                <c:pt idx="292">
                  <c:v>-0.42002087160972501</c:v>
                </c:pt>
                <c:pt idx="293">
                  <c:v>-0.41494371775958805</c:v>
                </c:pt>
                <c:pt idx="294">
                  <c:v>-0.40992339495909969</c:v>
                </c:pt>
                <c:pt idx="295">
                  <c:v>-0.40495932082536718</c:v>
                </c:pt>
                <c:pt idx="296">
                  <c:v>-0.40005091850768265</c:v>
                </c:pt>
                <c:pt idx="297">
                  <c:v>-0.39519761663505482</c:v>
                </c:pt>
                <c:pt idx="298">
                  <c:v>-0.39039884926420654</c:v>
                </c:pt>
                <c:pt idx="299">
                  <c:v>-0.38565405582810014</c:v>
                </c:pt>
                <c:pt idx="300">
                  <c:v>-0.38096268108491516</c:v>
                </c:pt>
                <c:pt idx="301">
                  <c:v>-0.37632417506755605</c:v>
                </c:pt>
                <c:pt idx="302">
                  <c:v>-0.37173799303363209</c:v>
                </c:pt>
                <c:pt idx="303">
                  <c:v>-0.36720359541597114</c:v>
                </c:pt>
                <c:pt idx="304">
                  <c:v>-0.36272044777358387</c:v>
                </c:pt>
                <c:pt idx="305">
                  <c:v>-0.35828802074316096</c:v>
                </c:pt>
                <c:pt idx="306">
                  <c:v>-0.35390578999104072</c:v>
                </c:pt>
                <c:pt idx="307">
                  <c:v>-0.34957323616570518</c:v>
                </c:pt>
                <c:pt idx="308">
                  <c:v>-0.34528984485072473</c:v>
                </c:pt>
                <c:pt idx="309">
                  <c:v>-0.3410551065182254</c:v>
                </c:pt>
                <c:pt idx="310">
                  <c:v>-0.33686851648283389</c:v>
                </c:pt>
                <c:pt idx="311">
                  <c:v>-0.33272957485610738</c:v>
                </c:pt>
                <c:pt idx="312">
                  <c:v>-0.3286377865014482</c:v>
                </c:pt>
                <c:pt idx="313">
                  <c:v>-0.3245926609894968</c:v>
                </c:pt>
                <c:pt idx="314">
                  <c:v>-0.32059371255400182</c:v>
                </c:pt>
                <c:pt idx="315">
                  <c:v>-0.31664046004816387</c:v>
                </c:pt>
                <c:pt idx="316">
                  <c:v>-0.31273242690144581</c:v>
                </c:pt>
                <c:pt idx="317">
                  <c:v>-0.30886914107685187</c:v>
                </c:pt>
                <c:pt idx="318">
                  <c:v>-0.30505013502866418</c:v>
                </c:pt>
                <c:pt idx="319">
                  <c:v>-0.3012749456606405</c:v>
                </c:pt>
                <c:pt idx="320">
                  <c:v>-0.29754311428466068</c:v>
                </c:pt>
                <c:pt idx="321">
                  <c:v>-0.29385418657982482</c:v>
                </c:pt>
                <c:pt idx="322">
                  <c:v>-0.29020771255199268</c:v>
                </c:pt>
                <c:pt idx="323">
                  <c:v>-0.2866032464937644</c:v>
                </c:pt>
                <c:pt idx="324">
                  <c:v>-0.28304034694489349</c:v>
                </c:pt>
                <c:pt idx="325">
                  <c:v>-0.27951857665313246</c:v>
                </c:pt>
                <c:pt idx="326">
                  <c:v>-0.27603750253549925</c:v>
                </c:pt>
                <c:pt idx="327">
                  <c:v>-0.27259669563996808</c:v>
                </c:pt>
                <c:pt idx="328">
                  <c:v>-0.26919573110757111</c:v>
                </c:pt>
                <c:pt idx="329">
                  <c:v>-0.26583418813491388</c:v>
                </c:pt>
                <c:pt idx="330">
                  <c:v>-0.26251164993709181</c:v>
                </c:pt>
                <c:pt idx="331">
                  <c:v>-0.25922770371101039</c:v>
                </c:pt>
                <c:pt idx="332">
                  <c:v>-0.25598194059909701</c:v>
                </c:pt>
                <c:pt idx="333">
                  <c:v>-0.2527739556534051</c:v>
                </c:pt>
                <c:pt idx="334">
                  <c:v>-0.24960334780010043</c:v>
                </c:pt>
                <c:pt idx="335">
                  <c:v>-0.2464697198043295</c:v>
                </c:pt>
                <c:pt idx="336">
                  <c:v>-0.24337267823546027</c:v>
                </c:pt>
                <c:pt idx="337">
                  <c:v>-0.24031183343269391</c:v>
                </c:pt>
                <c:pt idx="338">
                  <c:v>-0.2372867994710397</c:v>
                </c:pt>
                <c:pt idx="339">
                  <c:v>-0.23429719412764999</c:v>
                </c:pt>
                <c:pt idx="340">
                  <c:v>-0.23134263884850975</c:v>
                </c:pt>
                <c:pt idx="341">
                  <c:v>-0.22842275871547396</c:v>
                </c:pt>
                <c:pt idx="342">
                  <c:v>-0.22553718241365189</c:v>
                </c:pt>
                <c:pt idx="343">
                  <c:v>-0.22268554219912803</c:v>
                </c:pt>
                <c:pt idx="344">
                  <c:v>-0.21986747386702035</c:v>
                </c:pt>
                <c:pt idx="345">
                  <c:v>-0.21708261671986576</c:v>
                </c:pt>
                <c:pt idx="346">
                  <c:v>-0.21433061353633318</c:v>
                </c:pt>
                <c:pt idx="347">
                  <c:v>-0.21161111054025436</c:v>
                </c:pt>
                <c:pt idx="348">
                  <c:v>-0.20892375736997232</c:v>
                </c:pt>
                <c:pt idx="349">
                  <c:v>-0.20626820704799945</c:v>
                </c:pt>
                <c:pt idx="350">
                  <c:v>-0.20364411595098239</c:v>
                </c:pt>
                <c:pt idx="351">
                  <c:v>-0.20105114377996866</c:v>
                </c:pt>
                <c:pt idx="352">
                  <c:v>-0.19848895353097082</c:v>
                </c:pt>
                <c:pt idx="353">
                  <c:v>-0.19595721146582268</c:v>
                </c:pt>
                <c:pt idx="354">
                  <c:v>-0.19345558708332566</c:v>
                </c:pt>
                <c:pt idx="355">
                  <c:v>-0.19098375309067747</c:v>
                </c:pt>
                <c:pt idx="356">
                  <c:v>-0.1885413853751822</c:v>
                </c:pt>
                <c:pt idx="357">
                  <c:v>-0.18612816297623549</c:v>
                </c:pt>
                <c:pt idx="358">
                  <c:v>-0.18374376805758197</c:v>
                </c:pt>
                <c:pt idx="359">
                  <c:v>-0.18138788587983934</c:v>
                </c:pt>
                <c:pt idx="360">
                  <c:v>-0.17906020477328732</c:v>
                </c:pt>
                <c:pt idx="361">
                  <c:v>-0.1767604161109152</c:v>
                </c:pt>
                <c:pt idx="362">
                  <c:v>-0.17448821428172628</c:v>
                </c:pt>
                <c:pt idx="363">
                  <c:v>-0.17224329666429325</c:v>
                </c:pt>
                <c:pt idx="364">
                  <c:v>-0.17002536360056242</c:v>
                </c:pt>
                <c:pt idx="365">
                  <c:v>-0.16783411836990314</c:v>
                </c:pt>
                <c:pt idx="366">
                  <c:v>-0.165669267163397</c:v>
                </c:pt>
                <c:pt idx="367">
                  <c:v>-0.16353051905836566</c:v>
                </c:pt>
                <c:pt idx="368">
                  <c:v>-0.16141758599313163</c:v>
                </c:pt>
                <c:pt idx="369">
                  <c:v>-0.15933018274201091</c:v>
                </c:pt>
                <c:pt idx="370">
                  <c:v>-0.15726802689053121</c:v>
                </c:pt>
                <c:pt idx="371">
                  <c:v>-0.15523083881087599</c:v>
                </c:pt>
                <c:pt idx="372">
                  <c:v>-0.15321834163754725</c:v>
                </c:pt>
                <c:pt idx="373">
                  <c:v>-0.15123026124324776</c:v>
                </c:pt>
                <c:pt idx="374">
                  <c:v>-0.14926632621497596</c:v>
                </c:pt>
                <c:pt idx="375">
                  <c:v>-0.14732626783033401</c:v>
                </c:pt>
                <c:pt idx="376">
                  <c:v>-0.14540982003404226</c:v>
                </c:pt>
                <c:pt idx="377">
                  <c:v>-0.14351671941466157</c:v>
                </c:pt>
                <c:pt idx="378">
                  <c:v>-0.14164670518151573</c:v>
                </c:pt>
                <c:pt idx="379">
                  <c:v>-0.13979951914181618</c:v>
                </c:pt>
                <c:pt idx="380">
                  <c:v>-0.13797490567798171</c:v>
                </c:pt>
                <c:pt idx="381">
                  <c:v>-0.13617261172515407</c:v>
                </c:pt>
                <c:pt idx="382">
                  <c:v>-0.1343923867489045</c:v>
                </c:pt>
                <c:pt idx="383">
                  <c:v>-0.13263398272312982</c:v>
                </c:pt>
                <c:pt idx="384">
                  <c:v>-0.13089715410813513</c:v>
                </c:pt>
                <c:pt idx="385">
                  <c:v>-0.12918165782890073</c:v>
                </c:pt>
                <c:pt idx="386">
                  <c:v>-0.12748725325353075</c:v>
                </c:pt>
                <c:pt idx="387">
                  <c:v>-0.12581370217188154</c:v>
                </c:pt>
                <c:pt idx="388">
                  <c:v>-0.12416076877436656</c:v>
                </c:pt>
                <c:pt idx="389">
                  <c:v>-0.12252821963093692</c:v>
                </c:pt>
                <c:pt idx="390">
                  <c:v>-0.12091582367023428</c:v>
                </c:pt>
                <c:pt idx="391">
                  <c:v>-0.11932335215891385</c:v>
                </c:pt>
                <c:pt idx="392">
                  <c:v>-0.11775057868113679</c:v>
                </c:pt>
                <c:pt idx="393">
                  <c:v>-0.11619727911822765</c:v>
                </c:pt>
                <c:pt idx="394">
                  <c:v>-0.11466323162849761</c:v>
                </c:pt>
                <c:pt idx="395">
                  <c:v>-0.11314821662722871</c:v>
                </c:pt>
                <c:pt idx="396">
                  <c:v>-0.11165201676681977</c:v>
                </c:pt>
                <c:pt idx="397">
                  <c:v>-0.11017441691708962</c:v>
                </c:pt>
                <c:pt idx="398">
                  <c:v>-0.10871520414573833</c:v>
                </c:pt>
                <c:pt idx="399">
                  <c:v>-0.10727416769896238</c:v>
                </c:pt>
                <c:pt idx="400">
                  <c:v>-0.10585109898222358</c:v>
                </c:pt>
                <c:pt idx="401">
                  <c:v>-0.10444579154116906</c:v>
                </c:pt>
                <c:pt idx="402">
                  <c:v>-0.10305804104270168</c:v>
                </c:pt>
                <c:pt idx="403">
                  <c:v>-0.10168764525619761</c:v>
                </c:pt>
                <c:pt idx="404">
                  <c:v>-0.10033440403487159</c:v>
                </c:pt>
                <c:pt idx="405">
                  <c:v>-9.8998119297286288E-2</c:v>
                </c:pt>
                <c:pt idx="406">
                  <c:v>-9.7678595009005706E-2</c:v>
                </c:pt>
                <c:pt idx="407">
                  <c:v>-9.637563716439014E-2</c:v>
                </c:pt>
                <c:pt idx="408">
                  <c:v>-9.5089053768532203E-2</c:v>
                </c:pt>
                <c:pt idx="409">
                  <c:v>-9.3818654819331257E-2</c:v>
                </c:pt>
                <c:pt idx="410">
                  <c:v>-9.2564252289706397E-2</c:v>
                </c:pt>
                <c:pt idx="411">
                  <c:v>-9.1325660109944834E-2</c:v>
                </c:pt>
                <c:pt idx="412">
                  <c:v>-9.010269415018636E-2</c:v>
                </c:pt>
                <c:pt idx="413">
                  <c:v>-8.8895172203040662E-2</c:v>
                </c:pt>
                <c:pt idx="414">
                  <c:v>-8.7702913966337462E-2</c:v>
                </c:pt>
                <c:pt idx="415">
                  <c:v>-8.6525741026008282E-2</c:v>
                </c:pt>
                <c:pt idx="416">
                  <c:v>-8.5363476839097355E-2</c:v>
                </c:pt>
                <c:pt idx="417">
                  <c:v>-8.4215946716902274E-2</c:v>
                </c:pt>
                <c:pt idx="418">
                  <c:v>-8.3082977808241712E-2</c:v>
                </c:pt>
                <c:pt idx="419">
                  <c:v>-8.196439908285004E-2</c:v>
                </c:pt>
                <c:pt idx="420">
                  <c:v>-8.0860041314897158E-2</c:v>
                </c:pt>
                <c:pt idx="421">
                  <c:v>-7.9769737066633026E-2</c:v>
                </c:pt>
                <c:pt idx="422">
                  <c:v>-7.8693320672154995E-2</c:v>
                </c:pt>
                <c:pt idx="423">
                  <c:v>-7.763062822129814E-2</c:v>
                </c:pt>
                <c:pt idx="424">
                  <c:v>-7.6581497543645932E-2</c:v>
                </c:pt>
                <c:pt idx="425">
                  <c:v>-7.5545768192662247E-2</c:v>
                </c:pt>
                <c:pt idx="426">
                  <c:v>-7.4523281429941662E-2</c:v>
                </c:pt>
                <c:pt idx="427">
                  <c:v>-7.3513880209579024E-2</c:v>
                </c:pt>
                <c:pt idx="428">
                  <c:v>-7.2517409162655574E-2</c:v>
                </c:pt>
                <c:pt idx="429">
                  <c:v>-7.1533714581842531E-2</c:v>
                </c:pt>
                <c:pt idx="430">
                  <c:v>-7.0562644406119229E-2</c:v>
                </c:pt>
                <c:pt idx="431">
                  <c:v>-6.9604048205607241E-2</c:v>
                </c:pt>
                <c:pt idx="432">
                  <c:v>-6.8657777166517164E-2</c:v>
                </c:pt>
                <c:pt idx="433">
                  <c:v>-6.7723684076209545E-2</c:v>
                </c:pt>
                <c:pt idx="434">
                  <c:v>-6.6801623308367183E-2</c:v>
                </c:pt>
                <c:pt idx="435">
                  <c:v>-6.58914508082796E-2</c:v>
                </c:pt>
                <c:pt idx="436">
                  <c:v>-6.4993024078237469E-2</c:v>
                </c:pt>
                <c:pt idx="437">
                  <c:v>-6.4106202163037598E-2</c:v>
                </c:pt>
                <c:pt idx="438">
                  <c:v>-6.3230845635596361E-2</c:v>
                </c:pt>
                <c:pt idx="439">
                  <c:v>-6.2366816582671916E-2</c:v>
                </c:pt>
                <c:pt idx="440">
                  <c:v>-6.151397859069406E-2</c:v>
                </c:pt>
                <c:pt idx="441">
                  <c:v>-6.067219673170058E-2</c:v>
                </c:pt>
                <c:pt idx="442">
                  <c:v>-5.9841337549380397E-2</c:v>
                </c:pt>
                <c:pt idx="443">
                  <c:v>-5.9021269045221515E-2</c:v>
                </c:pt>
                <c:pt idx="444">
                  <c:v>-5.8211860664764491E-2</c:v>
                </c:pt>
                <c:pt idx="445">
                  <c:v>-5.7412983283959378E-2</c:v>
                </c:pt>
                <c:pt idx="446">
                  <c:v>-5.6624509195626734E-2</c:v>
                </c:pt>
                <c:pt idx="447">
                  <c:v>-5.5846312096020916E-2</c:v>
                </c:pt>
                <c:pt idx="448">
                  <c:v>-5.5078267071496018E-2</c:v>
                </c:pt>
                <c:pt idx="449">
                  <c:v>-5.4320250585272872E-2</c:v>
                </c:pt>
                <c:pt idx="450">
                  <c:v>-5.3572140464307506E-2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fit_FCC!$K$19:$K$469</c:f>
              <c:numCache>
                <c:formatCode>General</c:formatCode>
                <c:ptCount val="451"/>
                <c:pt idx="0">
                  <c:v>10.100354221580886</c:v>
                </c:pt>
                <c:pt idx="1">
                  <c:v>9.1964142321182472</c:v>
                </c:pt>
                <c:pt idx="2">
                  <c:v>8.3483369166441825</c:v>
                </c:pt>
                <c:pt idx="3">
                  <c:v>7.552894306946202</c:v>
                </c:pt>
                <c:pt idx="4">
                  <c:v>6.8070420497194455</c:v>
                </c:pt>
                <c:pt idx="5">
                  <c:v>6.1079090024685732</c:v>
                </c:pt>
                <c:pt idx="6">
                  <c:v>5.452787418363557</c:v>
                </c:pt>
                <c:pt idx="7">
                  <c:v>4.839123686718362</c:v>
                </c:pt>
                <c:pt idx="8">
                  <c:v>4.2645095976471268</c:v>
                </c:pt>
                <c:pt idx="9">
                  <c:v>3.7266741012323292</c:v>
                </c:pt>
                <c:pt idx="10">
                  <c:v>3.2234755332180551</c:v>
                </c:pt>
                <c:pt idx="11">
                  <c:v>2.7528942808253127</c:v>
                </c:pt>
                <c:pt idx="12">
                  <c:v>2.3130258637805277</c:v>
                </c:pt>
                <c:pt idx="13">
                  <c:v>1.9020744070580999</c:v>
                </c:pt>
                <c:pt idx="14">
                  <c:v>1.5183464831673739</c:v>
                </c:pt>
                <c:pt idx="15">
                  <c:v>1.1602453030695639</c:v>
                </c:pt>
                <c:pt idx="16">
                  <c:v>0.82626523599308133</c:v>
                </c:pt>
                <c:pt idx="17">
                  <c:v>0.51498663953290791</c:v>
                </c:pt>
                <c:pt idx="18">
                  <c:v>0.22507098247280233</c:v>
                </c:pt>
                <c:pt idx="19">
                  <c:v>-4.474375623707072E-2</c:v>
                </c:pt>
                <c:pt idx="20">
                  <c:v>-0.29564742797680665</c:v>
                </c:pt>
                <c:pt idx="21">
                  <c:v>-0.52876180917303106</c:v>
                </c:pt>
                <c:pt idx="22">
                  <c:v>-0.74514446414546054</c:v>
                </c:pt>
                <c:pt idx="23">
                  <c:v>-0.94579238920755682</c:v>
                </c:pt>
                <c:pt idx="24">
                  <c:v>-1.1316454504018196</c:v>
                </c:pt>
                <c:pt idx="25">
                  <c:v>-1.3035896265502416</c:v>
                </c:pt>
                <c:pt idx="26">
                  <c:v>-1.4624600686389386</c:v>
                </c:pt>
                <c:pt idx="27">
                  <c:v>-1.6090439859326446</c:v>
                </c:pt>
                <c:pt idx="28">
                  <c:v>-1.7440833686263137</c:v>
                </c:pt>
                <c:pt idx="29">
                  <c:v>-1.8682775562861562</c:v>
                </c:pt>
                <c:pt idx="30">
                  <c:v>-1.9822856608087012</c:v>
                </c:pt>
                <c:pt idx="31">
                  <c:v>-2.086728852132671</c:v>
                </c:pt>
                <c:pt idx="32">
                  <c:v>-2.1821925144721908</c:v>
                </c:pt>
                <c:pt idx="33">
                  <c:v>-2.2692282804004531</c:v>
                </c:pt>
                <c:pt idx="34">
                  <c:v>-2.3483559496980115</c:v>
                </c:pt>
                <c:pt idx="35">
                  <c:v>-2.4200652994886438</c:v>
                </c:pt>
                <c:pt idx="36">
                  <c:v>-2.4848177918165821</c:v>
                </c:pt>
                <c:pt idx="37">
                  <c:v>-2.5430481844705941</c:v>
                </c:pt>
                <c:pt idx="38">
                  <c:v>-2.5951660505318932</c:v>
                </c:pt>
                <c:pt idx="39">
                  <c:v>-2.6415572118128354</c:v>
                </c:pt>
                <c:pt idx="40">
                  <c:v>-2.6825850910610263</c:v>
                </c:pt>
                <c:pt idx="41">
                  <c:v>-2.7185919875274784</c:v>
                </c:pt>
                <c:pt idx="42">
                  <c:v>-2.7499002802372781</c:v>
                </c:pt>
                <c:pt idx="43">
                  <c:v>-2.7768135630556561</c:v>
                </c:pt>
                <c:pt idx="44">
                  <c:v>-2.7996177154107285</c:v>
                </c:pt>
                <c:pt idx="45">
                  <c:v>-2.8185819123156284</c:v>
                </c:pt>
                <c:pt idx="46">
                  <c:v>-2.8339595771265991</c:v>
                </c:pt>
                <c:pt idx="47">
                  <c:v>-2.84598928027913</c:v>
                </c:pt>
                <c:pt idx="48">
                  <c:v>-2.8548955870607</c:v>
                </c:pt>
                <c:pt idx="49">
                  <c:v>-2.8608898573056223</c:v>
                </c:pt>
                <c:pt idx="50">
                  <c:v>-2.8641709997341458</c:v>
                </c:pt>
                <c:pt idx="51">
                  <c:v>-2.8649261835039264</c:v>
                </c:pt>
                <c:pt idx="52">
                  <c:v>-2.8633315093966036</c:v>
                </c:pt>
                <c:pt idx="53">
                  <c:v>-2.8595526429251339</c:v>
                </c:pt>
                <c:pt idx="54">
                  <c:v>-2.8537454115181244</c:v>
                </c:pt>
                <c:pt idx="55">
                  <c:v>-2.846056367815414</c:v>
                </c:pt>
                <c:pt idx="56">
                  <c:v>-2.8366233209939695</c:v>
                </c:pt>
                <c:pt idx="57">
                  <c:v>-2.8255758379345943</c:v>
                </c:pt>
                <c:pt idx="58">
                  <c:v>-2.8130357159374118</c:v>
                </c:pt>
                <c:pt idx="59">
                  <c:v>-2.7991174285974862</c:v>
                </c:pt>
                <c:pt idx="60">
                  <c:v>-2.7839285463606713</c:v>
                </c:pt>
                <c:pt idx="61">
                  <c:v>-2.7675701331937832</c:v>
                </c:pt>
                <c:pt idx="62">
                  <c:v>-2.7501371207220076</c:v>
                </c:pt>
                <c:pt idx="63">
                  <c:v>-2.7317186611098618</c:v>
                </c:pt>
                <c:pt idx="64">
                  <c:v>-2.7123984598898079</c:v>
                </c:pt>
                <c:pt idx="65">
                  <c:v>-2.6922550898744428</c:v>
                </c:pt>
                <c:pt idx="66">
                  <c:v>-2.6713622872239013</c:v>
                </c:pt>
                <c:pt idx="67">
                  <c:v>-2.6497892306794393</c:v>
                </c:pt>
                <c:pt idx="68">
                  <c:v>-2.6276008049169466</c:v>
                </c:pt>
                <c:pt idx="69">
                  <c:v>-2.6048578489201519</c:v>
                </c:pt>
                <c:pt idx="70">
                  <c:v>-2.5816173902223327</c:v>
                </c:pt>
                <c:pt idx="71">
                  <c:v>-2.5579328658173148</c:v>
                </c:pt>
                <c:pt idx="72">
                  <c:v>-2.533854330495203</c:v>
                </c:pt>
                <c:pt idx="73">
                  <c:v>-2.5094286533155215</c:v>
                </c:pt>
                <c:pt idx="74">
                  <c:v>-2.4846997028900937</c:v>
                </c:pt>
                <c:pt idx="75">
                  <c:v>-2.4597085221099375</c:v>
                </c:pt>
                <c:pt idx="76">
                  <c:v>-2.434493492914545</c:v>
                </c:pt>
                <c:pt idx="77">
                  <c:v>-2.4090904916680183</c:v>
                </c:pt>
                <c:pt idx="78">
                  <c:v>-2.3835330356746103</c:v>
                </c:pt>
                <c:pt idx="79">
                  <c:v>-2.3578524213360441</c:v>
                </c:pt>
                <c:pt idx="80">
                  <c:v>-2.3320778544245391</c:v>
                </c:pt>
                <c:pt idx="81">
                  <c:v>-2.3062365729186696</c:v>
                </c:pt>
                <c:pt idx="82">
                  <c:v>-2.2803539628238227</c:v>
                </c:pt>
                <c:pt idx="83">
                  <c:v>-2.2544536673751785</c:v>
                </c:pt>
                <c:pt idx="84">
                  <c:v>-2.2285576899985853</c:v>
                </c:pt>
                <c:pt idx="85">
                  <c:v>-2.2026864913834387</c:v>
                </c:pt>
                <c:pt idx="86">
                  <c:v>-2.1768590810016657</c:v>
                </c:pt>
                <c:pt idx="87">
                  <c:v>-2.1510931033879359</c:v>
                </c:pt>
                <c:pt idx="88">
                  <c:v>-2.1254049194784117</c:v>
                </c:pt>
                <c:pt idx="89">
                  <c:v>-2.099809683288528</c:v>
                </c:pt>
                <c:pt idx="90">
                  <c:v>-2.0743214141943613</c:v>
                </c:pt>
                <c:pt idx="91">
                  <c:v>-2.0489530650671997</c:v>
                </c:pt>
                <c:pt idx="92">
                  <c:v>-2.0237165864967883</c:v>
                </c:pt>
                <c:pt idx="93">
                  <c:v>-1.9986229873253649</c:v>
                </c:pt>
                <c:pt idx="94">
                  <c:v>-1.9736823917020356</c:v>
                </c:pt>
                <c:pt idx="95">
                  <c:v>-1.9489040928551853</c:v>
                </c:pt>
                <c:pt idx="96">
                  <c:v>-1.9242966037693794</c:v>
                </c:pt>
                <c:pt idx="97">
                  <c:v>-1.8998677049426922</c:v>
                </c:pt>
                <c:pt idx="98">
                  <c:v>-1.8756244893904059</c:v>
                </c:pt>
                <c:pt idx="99">
                  <c:v>-1.8515734050516313</c:v>
                </c:pt>
                <c:pt idx="100">
                  <c:v>-1.827720294746541</c:v>
                </c:pt>
                <c:pt idx="101">
                  <c:v>-1.8040704338234967</c:v>
                </c:pt>
                <c:pt idx="102">
                  <c:v>-1.7806285656275476</c:v>
                </c:pt>
                <c:pt idx="103">
                  <c:v>-1.7573989349142081</c:v>
                </c:pt>
                <c:pt idx="104">
                  <c:v>-1.7343853193255097</c:v>
                </c:pt>
                <c:pt idx="105">
                  <c:v>-1.7115910590386283</c:v>
                </c:pt>
                <c:pt idx="106">
                  <c:v>-1.689019084691149</c:v>
                </c:pt>
                <c:pt idx="107">
                  <c:v>-1.6666719436811661</c:v>
                </c:pt>
                <c:pt idx="108">
                  <c:v>-1.644551824934775</c:v>
                </c:pt>
                <c:pt idx="109">
                  <c:v>-1.6226605822283624</c:v>
                </c:pt>
                <c:pt idx="110">
                  <c:v>-1.6009997561480698</c:v>
                </c:pt>
                <c:pt idx="111">
                  <c:v>-1.5795705947641574</c:v>
                </c:pt>
                <c:pt idx="112">
                  <c:v>-1.5583740730936126</c:v>
                </c:pt>
                <c:pt idx="113">
                  <c:v>-1.5374109114201482</c:v>
                </c:pt>
                <c:pt idx="114">
                  <c:v>-1.516681592536854</c:v>
                </c:pt>
                <c:pt idx="115">
                  <c:v>-1.4961863779730242</c:v>
                </c:pt>
                <c:pt idx="116">
                  <c:v>-1.4759253232632268</c:v>
                </c:pt>
                <c:pt idx="117">
                  <c:v>-1.4558982923133701</c:v>
                </c:pt>
                <c:pt idx="118">
                  <c:v>-1.4361049709154172</c:v>
                </c:pt>
                <c:pt idx="119">
                  <c:v>-1.4165448794594713</c:v>
                </c:pt>
                <c:pt idx="120">
                  <c:v>-1.3972173848891847</c:v>
                </c:pt>
                <c:pt idx="121">
                  <c:v>-1.3781217119438522</c:v>
                </c:pt>
                <c:pt idx="122">
                  <c:v>-1.3592569537280574</c:v>
                </c:pt>
                <c:pt idx="123">
                  <c:v>-1.3406220816474532</c:v>
                </c:pt>
                <c:pt idx="124">
                  <c:v>-1.3222159547470511</c:v>
                </c:pt>
                <c:pt idx="125">
                  <c:v>-1.304037328486326</c:v>
                </c:pt>
                <c:pt idx="126">
                  <c:v>-1.2860848629834964</c:v>
                </c:pt>
                <c:pt idx="127">
                  <c:v>-1.2683571307595163</c:v>
                </c:pt>
                <c:pt idx="128">
                  <c:v>-1.2508526240105624</c:v>
                </c:pt>
                <c:pt idx="129">
                  <c:v>-1.2335697614361558</c:v>
                </c:pt>
                <c:pt idx="130">
                  <c:v>-1.2165068946485591</c:v>
                </c:pt>
                <c:pt idx="131">
                  <c:v>-1.1996623141875704</c:v>
                </c:pt>
                <c:pt idx="132">
                  <c:v>-1.1830342551635296</c:v>
                </c:pt>
                <c:pt idx="133">
                  <c:v>-1.1666209025499832</c:v>
                </c:pt>
                <c:pt idx="134">
                  <c:v>-1.1504203961463091</c:v>
                </c:pt>
                <c:pt idx="135">
                  <c:v>-1.1344308352293926</c:v>
                </c:pt>
                <c:pt idx="136">
                  <c:v>-1.1186502829123712</c:v>
                </c:pt>
                <c:pt idx="137">
                  <c:v>-1.103076770227462</c:v>
                </c:pt>
                <c:pt idx="138">
                  <c:v>-1.0877082999488876</c:v>
                </c:pt>
                <c:pt idx="139">
                  <c:v>-1.0725428501710212</c:v>
                </c:pt>
                <c:pt idx="140">
                  <c:v>-1.0575783776560146</c:v>
                </c:pt>
                <c:pt idx="141">
                  <c:v>-1.0428128209643266</c:v>
                </c:pt>
                <c:pt idx="142">
                  <c:v>-1.0282441033808625</c:v>
                </c:pt>
                <c:pt idx="143">
                  <c:v>-1.0138701356486493</c:v>
                </c:pt>
                <c:pt idx="144">
                  <c:v>-0.99968881852133129</c:v>
                </c:pt>
                <c:pt idx="145">
                  <c:v>-0.98569804514511616</c:v>
                </c:pt>
                <c:pt idx="146">
                  <c:v>-0.97189570328018193</c:v>
                </c:pt>
                <c:pt idx="147">
                  <c:v>-0.95827967737100861</c:v>
                </c:pt>
                <c:pt idx="148">
                  <c:v>-0.9448478504745319</c:v>
                </c:pt>
                <c:pt idx="149">
                  <c:v>-0.93159810605452198</c:v>
                </c:pt>
                <c:pt idx="150">
                  <c:v>-0.91852832965011444</c:v>
                </c:pt>
                <c:pt idx="151">
                  <c:v>-0.9056364104259409</c:v>
                </c:pt>
                <c:pt idx="152">
                  <c:v>-0.89292024261093073</c:v>
                </c:pt>
                <c:pt idx="153">
                  <c:v>-0.8803777268323798</c:v>
                </c:pt>
                <c:pt idx="154">
                  <c:v>-0.868006771351576</c:v>
                </c:pt>
                <c:pt idx="155">
                  <c:v>-0.85580529320685705</c:v>
                </c:pt>
                <c:pt idx="156">
                  <c:v>-0.84377121926967336</c:v>
                </c:pt>
                <c:pt idx="157">
                  <c:v>-0.83190248721888316</c:v>
                </c:pt>
                <c:pt idx="158">
                  <c:v>-0.82019704643822888</c:v>
                </c:pt>
                <c:pt idx="159">
                  <c:v>-0.80865285884164173</c:v>
                </c:pt>
                <c:pt idx="160">
                  <c:v>-0.79726789963076561</c:v>
                </c:pt>
                <c:pt idx="161">
                  <c:v>-0.7860401579888382</c:v>
                </c:pt>
                <c:pt idx="162">
                  <c:v>-0.77496763771481103</c:v>
                </c:pt>
                <c:pt idx="163">
                  <c:v>-0.76404835780140123</c:v>
                </c:pt>
                <c:pt idx="164">
                  <c:v>-0.75328035296051588</c:v>
                </c:pt>
                <c:pt idx="165">
                  <c:v>-0.74266167409931849</c:v>
                </c:pt>
                <c:pt idx="166">
                  <c:v>-0.73219038875000775</c:v>
                </c:pt>
                <c:pt idx="167">
                  <c:v>-0.72186458145620047</c:v>
                </c:pt>
                <c:pt idx="168">
                  <c:v>-0.71168235411864378</c:v>
                </c:pt>
                <c:pt idx="169">
                  <c:v>-0.70164182630282879</c:v>
                </c:pt>
                <c:pt idx="170">
                  <c:v>-0.69174113551091887</c:v>
                </c:pt>
                <c:pt idx="171">
                  <c:v>-0.68197843742027775</c:v>
                </c:pt>
                <c:pt idx="172">
                  <c:v>-0.67235190609073192</c:v>
                </c:pt>
                <c:pt idx="173">
                  <c:v>-0.66285973414260424</c:v>
                </c:pt>
                <c:pt idx="174">
                  <c:v>-0.65350013290740117</c:v>
                </c:pt>
                <c:pt idx="175">
                  <c:v>-0.64427133255296798</c:v>
                </c:pt>
                <c:pt idx="176">
                  <c:v>-0.63517158218477421</c:v>
                </c:pt>
                <c:pt idx="177">
                  <c:v>-0.62619914992493819</c:v>
                </c:pt>
                <c:pt idx="178">
                  <c:v>-0.61735232297047582</c:v>
                </c:pt>
                <c:pt idx="179">
                  <c:v>-0.60862940763217321</c:v>
                </c:pt>
                <c:pt idx="180">
                  <c:v>-0.60002872935542617</c:v>
                </c:pt>
                <c:pt idx="181">
                  <c:v>-0.59154863272426894</c:v>
                </c:pt>
                <c:pt idx="182">
                  <c:v>-0.58318748144978572</c:v>
                </c:pt>
                <c:pt idx="183">
                  <c:v>-0.57494365834399075</c:v>
                </c:pt>
                <c:pt idx="184">
                  <c:v>-0.56681556528022436</c:v>
                </c:pt>
                <c:pt idx="185">
                  <c:v>-0.55880162314103499</c:v>
                </c:pt>
                <c:pt idx="186">
                  <c:v>-0.55090027175446687</c:v>
                </c:pt>
                <c:pt idx="187">
                  <c:v>-0.54310996981961579</c:v>
                </c:pt>
                <c:pt idx="188">
                  <c:v>-0.5354291948222587</c:v>
                </c:pt>
                <c:pt idx="189">
                  <c:v>-0.5278564429413265</c:v>
                </c:pt>
                <c:pt idx="190">
                  <c:v>-0.52039022894693243</c:v>
                </c:pt>
                <c:pt idx="191">
                  <c:v>-0.51302908609062292</c:v>
                </c:pt>
                <c:pt idx="192">
                  <c:v>-0.50577156598849393</c:v>
                </c:pt>
                <c:pt idx="193">
                  <c:v>-0.49861623849775633</c:v>
                </c:pt>
                <c:pt idx="194">
                  <c:v>-0.49156169158731194</c:v>
                </c:pt>
                <c:pt idx="195">
                  <c:v>-0.48460653120286307</c:v>
                </c:pt>
                <c:pt idx="196">
                  <c:v>-0.47774938112704191</c:v>
                </c:pt>
                <c:pt idx="197">
                  <c:v>-0.47098888283502843</c:v>
                </c:pt>
                <c:pt idx="198">
                  <c:v>-0.46432369534607859</c:v>
                </c:pt>
                <c:pt idx="199">
                  <c:v>-0.4577524950713765</c:v>
                </c:pt>
                <c:pt idx="200">
                  <c:v>-0.45127397565858024</c:v>
                </c:pt>
                <c:pt idx="201">
                  <c:v>-0.44488684783343135</c:v>
                </c:pt>
                <c:pt idx="202">
                  <c:v>-0.43858983923874373</c:v>
                </c:pt>
                <c:pt idx="203">
                  <c:v>-0.43238169427109685</c:v>
                </c:pt>
                <c:pt idx="204">
                  <c:v>-0.42626117391552026</c:v>
                </c:pt>
                <c:pt idx="205">
                  <c:v>-0.42022705557844026</c:v>
                </c:pt>
                <c:pt idx="206">
                  <c:v>-0.41427813291915128</c:v>
                </c:pt>
                <c:pt idx="207">
                  <c:v>-0.40841321568004041</c:v>
                </c:pt>
                <c:pt idx="208">
                  <c:v>-0.40263112951579694</c:v>
                </c:pt>
                <c:pt idx="209">
                  <c:v>-0.39693071582181172</c:v>
                </c:pt>
                <c:pt idx="210">
                  <c:v>-0.39131083156195917</c:v>
                </c:pt>
                <c:pt idx="211">
                  <c:v>-0.38577034909594454</c:v>
                </c:pt>
                <c:pt idx="212">
                  <c:v>-0.38030815600638634</c:v>
                </c:pt>
                <c:pt idx="213">
                  <c:v>-0.37492315492579159</c:v>
                </c:pt>
                <c:pt idx="214">
                  <c:v>-0.36961426336356218</c:v>
                </c:pt>
                <c:pt idx="215">
                  <c:v>-0.36438041353318257</c:v>
                </c:pt>
                <c:pt idx="216">
                  <c:v>-0.3592205521797065</c:v>
                </c:pt>
                <c:pt idx="217">
                  <c:v>-0.35413364040765311</c:v>
                </c:pt>
                <c:pt idx="218">
                  <c:v>-0.34911865350944132</c:v>
                </c:pt>
                <c:pt idx="219">
                  <c:v>-0.34417458079444224</c:v>
                </c:pt>
                <c:pt idx="220">
                  <c:v>-0.33930042541875438</c:v>
                </c:pt>
                <c:pt idx="221">
                  <c:v>-0.33449520421578743</c:v>
                </c:pt>
                <c:pt idx="222">
                  <c:v>-0.32975794752772736</c:v>
                </c:pt>
                <c:pt idx="223">
                  <c:v>-0.32508769903796553</c:v>
                </c:pt>
                <c:pt idx="224">
                  <c:v>-0.32048351560454813</c:v>
                </c:pt>
                <c:pt idx="225">
                  <c:v>-0.31594446709471985</c:v>
                </c:pt>
                <c:pt idx="226">
                  <c:v>-0.31146963622060614</c:v>
                </c:pt>
                <c:pt idx="227">
                  <c:v>-0.30705811837609515</c:v>
                </c:pt>
                <c:pt idx="228">
                  <c:v>-0.30270902147496254</c:v>
                </c:pt>
                <c:pt idx="229">
                  <c:v>-0.29842146579028112</c:v>
                </c:pt>
                <c:pt idx="230">
                  <c:v>-0.29419458379515601</c:v>
                </c:pt>
                <c:pt idx="231">
                  <c:v>-0.29002752000481979</c:v>
                </c:pt>
                <c:pt idx="232">
                  <c:v>-0.28591943082011956</c:v>
                </c:pt>
                <c:pt idx="233">
                  <c:v>-0.28186948437242104</c:v>
                </c:pt>
                <c:pt idx="234">
                  <c:v>-0.27787686036996107</c:v>
                </c:pt>
                <c:pt idx="235">
                  <c:v>-0.27394074994566303</c:v>
                </c:pt>
                <c:pt idx="236">
                  <c:v>-0.27006035550644075</c:v>
                </c:pt>
                <c:pt idx="237">
                  <c:v>-0.26623489058400485</c:v>
                </c:pt>
                <c:pt idx="238">
                  <c:v>-0.26246357968718503</c:v>
                </c:pt>
                <c:pt idx="239">
                  <c:v>-0.25874565815578515</c:v>
                </c:pt>
                <c:pt idx="240">
                  <c:v>-0.25508037201597505</c:v>
                </c:pt>
                <c:pt idx="241">
                  <c:v>-0.25146697783723132</c:v>
                </c:pt>
                <c:pt idx="242">
                  <c:v>-0.24790474259083498</c:v>
                </c:pt>
                <c:pt idx="243">
                  <c:v>-0.24439294350992338</c:v>
                </c:pt>
                <c:pt idx="244">
                  <c:v>-0.24093086795111016</c:v>
                </c:pt>
                <c:pt idx="245">
                  <c:v>-0.23751781325766425</c:v>
                </c:pt>
                <c:pt idx="246">
                  <c:v>-0.23415308662425627</c:v>
                </c:pt>
                <c:pt idx="247">
                  <c:v>-0.23083600496326689</c:v>
                </c:pt>
                <c:pt idx="248">
                  <c:v>-0.22756589477265685</c:v>
                </c:pt>
                <c:pt idx="249">
                  <c:v>-0.22434209200539357</c:v>
                </c:pt>
                <c:pt idx="250">
                  <c:v>-0.22116394194043448</c:v>
                </c:pt>
                <c:pt idx="251">
                  <c:v>-0.2180307990552528</c:v>
                </c:pt>
                <c:pt idx="252">
                  <c:v>-0.21494202689991293</c:v>
                </c:pt>
                <c:pt idx="253">
                  <c:v>-0.21189699797267592</c:v>
                </c:pt>
                <c:pt idx="254">
                  <c:v>-0.20889509359713224</c:v>
                </c:pt>
                <c:pt idx="255">
                  <c:v>-0.2059357038008586</c:v>
                </c:pt>
                <c:pt idx="256">
                  <c:v>-0.20301822719558008</c:v>
                </c:pt>
                <c:pt idx="257">
                  <c:v>-0.20014207085883584</c:v>
                </c:pt>
                <c:pt idx="258">
                  <c:v>-0.19730665021713231</c:v>
                </c:pt>
                <c:pt idx="259">
                  <c:v>-0.19451138893058051</c:v>
                </c:pt>
                <c:pt idx="260">
                  <c:v>-0.19175571877900527</c:v>
                </c:pt>
                <c:pt idx="261">
                  <c:v>-0.18903907954949264</c:v>
                </c:pt>
                <c:pt idx="262">
                  <c:v>-0.18636091892541232</c:v>
                </c:pt>
                <c:pt idx="263">
                  <c:v>-0.18372069237685101</c:v>
                </c:pt>
                <c:pt idx="264">
                  <c:v>-0.18111786305248037</c:v>
                </c:pt>
                <c:pt idx="265">
                  <c:v>-0.17855190167281762</c:v>
                </c:pt>
                <c:pt idx="266">
                  <c:v>-0.17602228642490156</c:v>
                </c:pt>
                <c:pt idx="267">
                  <c:v>-0.17352850285833551</c:v>
                </c:pt>
                <c:pt idx="268">
                  <c:v>-0.17107004378271012</c:v>
                </c:pt>
                <c:pt idx="269">
                  <c:v>-0.16864640916636531</c:v>
                </c:pt>
                <c:pt idx="270">
                  <c:v>-0.16625710603651625</c:v>
                </c:pt>
                <c:pt idx="271">
                  <c:v>-0.16390164838068882</c:v>
                </c:pt>
                <c:pt idx="272">
                  <c:v>-0.16157955704948182</c:v>
                </c:pt>
                <c:pt idx="273">
                  <c:v>-0.15929035966061414</c:v>
                </c:pt>
                <c:pt idx="274">
                  <c:v>-0.15703359050427776</c:v>
                </c:pt>
                <c:pt idx="275">
                  <c:v>-0.15480879044974544</c:v>
                </c:pt>
                <c:pt idx="276">
                  <c:v>-0.15261550685325084</c:v>
                </c:pt>
                <c:pt idx="277">
                  <c:v>-0.15045329346709369</c:v>
                </c:pt>
                <c:pt idx="278">
                  <c:v>-0.1483217103499968</c:v>
                </c:pt>
                <c:pt idx="279">
                  <c:v>-0.14622032377866087</c:v>
                </c:pt>
                <c:pt idx="280">
                  <c:v>-0.1441487061605351</c:v>
                </c:pt>
                <c:pt idx="281">
                  <c:v>-0.14210643594775496</c:v>
                </c:pt>
                <c:pt idx="282">
                  <c:v>-0.14009309755227711</c:v>
                </c:pt>
                <c:pt idx="283">
                  <c:v>-0.13810828126215968</c:v>
                </c:pt>
                <c:pt idx="284">
                  <c:v>-0.13615158315898582</c:v>
                </c:pt>
                <c:pt idx="285">
                  <c:v>-0.13422260503642747</c:v>
                </c:pt>
                <c:pt idx="286">
                  <c:v>-0.13232095431991611</c:v>
                </c:pt>
                <c:pt idx="287">
                  <c:v>-0.13044624398743399</c:v>
                </c:pt>
                <c:pt idx="288">
                  <c:v>-0.12859809249137347</c:v>
                </c:pt>
                <c:pt idx="289">
                  <c:v>-0.12677612368148991</c:v>
                </c:pt>
                <c:pt idx="290">
                  <c:v>-0.12497996672890647</c:v>
                </c:pt>
                <c:pt idx="291">
                  <c:v>-0.12320925605118148</c:v>
                </c:pt>
                <c:pt idx="292">
                  <c:v>-0.12146363123839528</c:v>
                </c:pt>
                <c:pt idx="293">
                  <c:v>-0.11974273698027293</c:v>
                </c:pt>
                <c:pt idx="294">
                  <c:v>-0.11804622299430777</c:v>
                </c:pt>
                <c:pt idx="295">
                  <c:v>-0.11637374395489382</c:v>
                </c:pt>
                <c:pt idx="296">
                  <c:v>-0.11472495942342598</c:v>
                </c:pt>
                <c:pt idx="297">
                  <c:v>-0.11309953377938507</c:v>
                </c:pt>
                <c:pt idx="298">
                  <c:v>-0.11149713615237043</c:v>
                </c:pt>
                <c:pt idx="299">
                  <c:v>-0.10991744035509111</c:v>
                </c:pt>
                <c:pt idx="300">
                  <c:v>-0.10836012481727635</c:v>
                </c:pt>
                <c:pt idx="301">
                  <c:v>-0.10682487252051776</c:v>
                </c:pt>
                <c:pt idx="302">
                  <c:v>-0.10531137093401158</c:v>
                </c:pt>
                <c:pt idx="303">
                  <c:v>-0.10381931195121072</c:v>
                </c:pt>
                <c:pt idx="304">
                  <c:v>-0.10234839182734615</c:v>
                </c:pt>
                <c:pt idx="305">
                  <c:v>-0.10089831111783258</c:v>
                </c:pt>
                <c:pt idx="306">
                  <c:v>-9.9468774617528094E-2</c:v>
                </c:pt>
                <c:pt idx="307">
                  <c:v>-9.8059491300854132E-2</c:v>
                </c:pt>
                <c:pt idx="308">
                  <c:v>-9.6670174262740119E-2</c:v>
                </c:pt>
                <c:pt idx="309">
                  <c:v>-9.5300540660404595E-2</c:v>
                </c:pt>
                <c:pt idx="310">
                  <c:v>-9.3950311655950497E-2</c:v>
                </c:pt>
                <c:pt idx="311">
                  <c:v>-9.2619212359763392E-2</c:v>
                </c:pt>
                <c:pt idx="312">
                  <c:v>-9.1306971774705467E-2</c:v>
                </c:pt>
                <c:pt idx="313">
                  <c:v>-9.0013322741090571E-2</c:v>
                </c:pt>
                <c:pt idx="314">
                  <c:v>-8.8738001882434761E-2</c:v>
                </c:pt>
                <c:pt idx="315">
                  <c:v>-8.7480749551966316E-2</c:v>
                </c:pt>
                <c:pt idx="316">
                  <c:v>-8.624130977988731E-2</c:v>
                </c:pt>
                <c:pt idx="317">
                  <c:v>-8.5019430221378353E-2</c:v>
                </c:pt>
                <c:pt idx="318">
                  <c:v>-8.3814862105332524E-2</c:v>
                </c:pt>
                <c:pt idx="319">
                  <c:v>-8.2627360183810644E-2</c:v>
                </c:pt>
                <c:pt idx="320">
                  <c:v>-8.1456682682208306E-2</c:v>
                </c:pt>
                <c:pt idx="321">
                  <c:v>-8.0302591250124178E-2</c:v>
                </c:pt>
                <c:pt idx="322">
                  <c:v>-7.916485091291868E-2</c:v>
                </c:pt>
                <c:pt idx="323">
                  <c:v>-7.80432300239568E-2</c:v>
                </c:pt>
                <c:pt idx="324">
                  <c:v>-7.6937500217521437E-2</c:v>
                </c:pt>
                <c:pt idx="325">
                  <c:v>-7.5847436362392079E-2</c:v>
                </c:pt>
                <c:pt idx="326">
                  <c:v>-7.4772816516076104E-2</c:v>
                </c:pt>
                <c:pt idx="327">
                  <c:v>-7.3713421879685992E-2</c:v>
                </c:pt>
                <c:pt idx="328">
                  <c:v>-7.2669036753452487E-2</c:v>
                </c:pt>
                <c:pt idx="329">
                  <c:v>-7.1639448492865812E-2</c:v>
                </c:pt>
                <c:pt idx="330">
                  <c:v>-7.0624447465433324E-2</c:v>
                </c:pt>
                <c:pt idx="331">
                  <c:v>-6.9623827008050199E-2</c:v>
                </c:pt>
                <c:pt idx="332">
                  <c:v>-6.8637383384969108E-2</c:v>
                </c:pt>
                <c:pt idx="333">
                  <c:v>-6.7664915746364532E-2</c:v>
                </c:pt>
                <c:pt idx="334">
                  <c:v>-6.6706226087480947E-2</c:v>
                </c:pt>
                <c:pt idx="335">
                  <c:v>-6.5761119208358226E-2</c:v>
                </c:pt>
                <c:pt idx="336">
                  <c:v>-6.482940267412611E-2</c:v>
                </c:pt>
                <c:pt idx="337">
                  <c:v>-6.3910886775858267E-2</c:v>
                </c:pt>
                <c:pt idx="338">
                  <c:v>-6.3005384491979982E-2</c:v>
                </c:pt>
                <c:pt idx="339">
                  <c:v>-6.2112711450221111E-2</c:v>
                </c:pt>
                <c:pt idx="340">
                  <c:v>-6.1232685890105748E-2</c:v>
                </c:pt>
                <c:pt idx="341">
                  <c:v>-6.0365128625972618E-2</c:v>
                </c:pt>
                <c:pt idx="342">
                  <c:v>-5.950986301051793E-2</c:v>
                </c:pt>
                <c:pt idx="343">
                  <c:v>-5.8666714898852744E-2</c:v>
                </c:pt>
                <c:pt idx="344">
                  <c:v>-5.7835512613069476E-2</c:v>
                </c:pt>
                <c:pt idx="345">
                  <c:v>-5.7016086907307903E-2</c:v>
                </c:pt>
                <c:pt idx="346">
                  <c:v>-5.6208270933316519E-2</c:v>
                </c:pt>
                <c:pt idx="347">
                  <c:v>-5.541190020649963E-2</c:v>
                </c:pt>
                <c:pt idx="348">
                  <c:v>-5.4626812572444686E-2</c:v>
                </c:pt>
                <c:pt idx="349">
                  <c:v>-5.385284817392369E-2</c:v>
                </c:pt>
                <c:pt idx="350">
                  <c:v>-5.3089849418360521E-2</c:v>
                </c:pt>
                <c:pt idx="351">
                  <c:v>-5.2337660945758084E-2</c:v>
                </c:pt>
                <c:pt idx="352">
                  <c:v>-5.1596129597080424E-2</c:v>
                </c:pt>
                <c:pt idx="353">
                  <c:v>-5.0865104383080749E-2</c:v>
                </c:pt>
                <c:pt idx="354">
                  <c:v>-5.0144436453570911E-2</c:v>
                </c:pt>
                <c:pt idx="355">
                  <c:v>-4.9433979067125579E-2</c:v>
                </c:pt>
                <c:pt idx="356">
                  <c:v>-4.8733587561215416E-2</c:v>
                </c:pt>
                <c:pt idx="357">
                  <c:v>-4.8043119322762028E-2</c:v>
                </c:pt>
                <c:pt idx="358">
                  <c:v>-4.7362433759110527E-2</c:v>
                </c:pt>
                <c:pt idx="359">
                  <c:v>-4.6691392269411457E-2</c:v>
                </c:pt>
                <c:pt idx="360">
                  <c:v>-4.6029858216410022E-2</c:v>
                </c:pt>
                <c:pt idx="361">
                  <c:v>-4.5377696898631442E-2</c:v>
                </c:pt>
                <c:pt idx="362">
                  <c:v>-4.4734775522962726E-2</c:v>
                </c:pt>
                <c:pt idx="363">
                  <c:v>-4.4100963177621112E-2</c:v>
                </c:pt>
                <c:pt idx="364">
                  <c:v>-4.3476130805505303E-2</c:v>
                </c:pt>
                <c:pt idx="365">
                  <c:v>-4.2860151177923737E-2</c:v>
                </c:pt>
                <c:pt idx="366">
                  <c:v>-4.2252898868695786E-2</c:v>
                </c:pt>
                <c:pt idx="367">
                  <c:v>-4.1654250228618045E-2</c:v>
                </c:pt>
                <c:pt idx="368">
                  <c:v>-4.1064083360292797E-2</c:v>
                </c:pt>
                <c:pt idx="369">
                  <c:v>-4.0482278093313354E-2</c:v>
                </c:pt>
                <c:pt idx="370">
                  <c:v>-3.9908715959799869E-2</c:v>
                </c:pt>
                <c:pt idx="371">
                  <c:v>-3.9343280170281901E-2</c:v>
                </c:pt>
                <c:pt idx="372">
                  <c:v>-3.878585558992205E-2</c:v>
                </c:pt>
                <c:pt idx="373">
                  <c:v>-3.8236328715077143E-2</c:v>
                </c:pt>
                <c:pt idx="374">
                  <c:v>-3.7694587650190271E-2</c:v>
                </c:pt>
                <c:pt idx="375">
                  <c:v>-3.7160522085010507E-2</c:v>
                </c:pt>
                <c:pt idx="376">
                  <c:v>-3.6634023272135142E-2</c:v>
                </c:pt>
                <c:pt idx="377">
                  <c:v>-3.6114984004870093E-2</c:v>
                </c:pt>
                <c:pt idx="378">
                  <c:v>-3.5603298595403149E-2</c:v>
                </c:pt>
                <c:pt idx="379">
                  <c:v>-3.5098862853287373E-2</c:v>
                </c:pt>
                <c:pt idx="380">
                  <c:v>-3.4601574064228292E-2</c:v>
                </c:pt>
                <c:pt idx="381">
                  <c:v>-3.4111330969171877E-2</c:v>
                </c:pt>
                <c:pt idx="382">
                  <c:v>-3.3628033743688578E-2</c:v>
                </c:pt>
                <c:pt idx="383">
                  <c:v>-3.3151583977649328E-2</c:v>
                </c:pt>
                <c:pt idx="384">
                  <c:v>-3.2681884655189626E-2</c:v>
                </c:pt>
                <c:pt idx="385">
                  <c:v>-3.2218840134956912E-2</c:v>
                </c:pt>
                <c:pt idx="386">
                  <c:v>-3.1762356130638054E-2</c:v>
                </c:pt>
                <c:pt idx="387">
                  <c:v>-3.1312339691762572E-2</c:v>
                </c:pt>
                <c:pt idx="388">
                  <c:v>-3.08686991847777E-2</c:v>
                </c:pt>
                <c:pt idx="389">
                  <c:v>-3.0431344274391179E-2</c:v>
                </c:pt>
                <c:pt idx="390">
                  <c:v>-3.0000185905179146E-2</c:v>
                </c:pt>
                <c:pt idx="391">
                  <c:v>-2.9575136283453551E-2</c:v>
                </c:pt>
                <c:pt idx="392">
                  <c:v>-2.9156108859387145E-2</c:v>
                </c:pt>
                <c:pt idx="393">
                  <c:v>-2.8743018309391046E-2</c:v>
                </c:pt>
                <c:pt idx="394">
                  <c:v>-2.8335780518742595E-2</c:v>
                </c:pt>
                <c:pt idx="395">
                  <c:v>-2.7934312564458587E-2</c:v>
                </c:pt>
                <c:pt idx="396">
                  <c:v>-2.7538532698411649E-2</c:v>
                </c:pt>
                <c:pt idx="397">
                  <c:v>-2.7148360330685468E-2</c:v>
                </c:pt>
                <c:pt idx="398">
                  <c:v>-2.6763716013165829E-2</c:v>
                </c:pt>
                <c:pt idx="399">
                  <c:v>-2.6384521423364154E-2</c:v>
                </c:pt>
                <c:pt idx="400">
                  <c:v>-2.6010699348470209E-2</c:v>
                </c:pt>
                <c:pt idx="401">
                  <c:v>-2.5642173669630682E-2</c:v>
                </c:pt>
                <c:pt idx="402">
                  <c:v>-2.5278869346450395E-2</c:v>
                </c:pt>
                <c:pt idx="403">
                  <c:v>-2.4920712401713091E-2</c:v>
                </c:pt>
                <c:pt idx="404">
                  <c:v>-2.4567629906318743E-2</c:v>
                </c:pt>
                <c:pt idx="405">
                  <c:v>-2.4219549964434258E-2</c:v>
                </c:pt>
                <c:pt idx="406">
                  <c:v>-2.3876401698854258E-2</c:v>
                </c:pt>
                <c:pt idx="407">
                  <c:v>-2.3538115236569644E-2</c:v>
                </c:pt>
                <c:pt idx="408">
                  <c:v>-2.3204621694540368E-2</c:v>
                </c:pt>
                <c:pt idx="409">
                  <c:v>-2.2875853165669671E-2</c:v>
                </c:pt>
                <c:pt idx="410">
                  <c:v>-2.2551742704977375E-2</c:v>
                </c:pt>
                <c:pt idx="411">
                  <c:v>-2.2232224315968392E-2</c:v>
                </c:pt>
                <c:pt idx="412">
                  <c:v>-2.1917232937195236E-2</c:v>
                </c:pt>
                <c:pt idx="413">
                  <c:v>-2.1606704429010078E-2</c:v>
                </c:pt>
                <c:pt idx="414">
                  <c:v>-2.1300575560504947E-2</c:v>
                </c:pt>
                <c:pt idx="415">
                  <c:v>-2.0998783996636846E-2</c:v>
                </c:pt>
                <c:pt idx="416">
                  <c:v>-2.0701268285535236E-2</c:v>
                </c:pt>
                <c:pt idx="417">
                  <c:v>-2.0407967845989122E-2</c:v>
                </c:pt>
                <c:pt idx="418">
                  <c:v>-2.0118822955111981E-2</c:v>
                </c:pt>
                <c:pt idx="419">
                  <c:v>-1.9833774736180872E-2</c:v>
                </c:pt>
                <c:pt idx="420">
                  <c:v>-1.9552765146647916E-2</c:v>
                </c:pt>
                <c:pt idx="421">
                  <c:v>-1.9275736966322038E-2</c:v>
                </c:pt>
                <c:pt idx="422">
                  <c:v>-1.90026337857176E-2</c:v>
                </c:pt>
                <c:pt idx="423">
                  <c:v>-1.8733399994568609E-2</c:v>
                </c:pt>
                <c:pt idx="424">
                  <c:v>-1.8467980770504884E-2</c:v>
                </c:pt>
                <c:pt idx="425">
                  <c:v>-1.8206322067889712E-2</c:v>
                </c:pt>
                <c:pt idx="426">
                  <c:v>-1.7948370606814781E-2</c:v>
                </c:pt>
                <c:pt idx="427">
                  <c:v>-1.769407386225132E-2</c:v>
                </c:pt>
                <c:pt idx="428">
                  <c:v>-1.7443380053354982E-2</c:v>
                </c:pt>
                <c:pt idx="429">
                  <c:v>-1.7196238132922339E-2</c:v>
                </c:pt>
                <c:pt idx="430">
                  <c:v>-1.6952597776996391E-2</c:v>
                </c:pt>
                <c:pt idx="431">
                  <c:v>-1.671240937461977E-2</c:v>
                </c:pt>
                <c:pt idx="432">
                  <c:v>-1.6475624017732726E-2</c:v>
                </c:pt>
                <c:pt idx="433">
                  <c:v>-1.6242193491214633E-2</c:v>
                </c:pt>
                <c:pt idx="434">
                  <c:v>-1.6012070263066214E-2</c:v>
                </c:pt>
                <c:pt idx="435">
                  <c:v>-1.5785207474731063E-2</c:v>
                </c:pt>
                <c:pt idx="436">
                  <c:v>-1.5561558931554295E-2</c:v>
                </c:pt>
                <c:pt idx="437">
                  <c:v>-1.5341079093376299E-2</c:v>
                </c:pt>
                <c:pt idx="438">
                  <c:v>-1.5123723065259652E-2</c:v>
                </c:pt>
                <c:pt idx="439">
                  <c:v>-1.4909446588347773E-2</c:v>
                </c:pt>
                <c:pt idx="440">
                  <c:v>-1.4698206030852737E-2</c:v>
                </c:pt>
                <c:pt idx="441">
                  <c:v>-1.4489958379170772E-2</c:v>
                </c:pt>
                <c:pt idx="442">
                  <c:v>-1.4284661229123972E-2</c:v>
                </c:pt>
                <c:pt idx="443">
                  <c:v>-1.4082272777325794E-2</c:v>
                </c:pt>
                <c:pt idx="444">
                  <c:v>-1.3882751812668837E-2</c:v>
                </c:pt>
                <c:pt idx="445">
                  <c:v>-1.36860577079335E-2</c:v>
                </c:pt>
                <c:pt idx="446">
                  <c:v>-1.3492150411515379E-2</c:v>
                </c:pt>
                <c:pt idx="447">
                  <c:v>-1.3300990439269657E-2</c:v>
                </c:pt>
                <c:pt idx="448">
                  <c:v>-1.3112538866471627E-2</c:v>
                </c:pt>
                <c:pt idx="449">
                  <c:v>-1.2926757319890332E-2</c:v>
                </c:pt>
                <c:pt idx="450">
                  <c:v>-1.2743607969975214E-2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fit_FCC!$M$19:$M$469</c:f>
              <c:numCache>
                <c:formatCode>General</c:formatCode>
                <c:ptCount val="451"/>
                <c:pt idx="0">
                  <c:v>0.64834473817019678</c:v>
                </c:pt>
                <c:pt idx="1">
                  <c:v>0.35024731663907538</c:v>
                </c:pt>
                <c:pt idx="2">
                  <c:v>6.5381021559799635E-2</c:v>
                </c:pt>
                <c:pt idx="3">
                  <c:v>-0.20673665706123856</c:v>
                </c:pt>
                <c:pt idx="4">
                  <c:v>-0.46657155117118876</c:v>
                </c:pt>
                <c:pt idx="5">
                  <c:v>-0.71457338135870074</c:v>
                </c:pt>
                <c:pt idx="6">
                  <c:v>-0.95117630439718326</c:v>
                </c:pt>
                <c:pt idx="7">
                  <c:v>-1.1767994422887469</c:v>
                </c:pt>
                <c:pt idx="8">
                  <c:v>-1.3918473934326929</c:v>
                </c:pt>
                <c:pt idx="9">
                  <c:v>-1.5967107265211968</c:v>
                </c:pt>
                <c:pt idx="10">
                  <c:v>-1.7917664577447603</c:v>
                </c:pt>
                <c:pt idx="11">
                  <c:v>-1.9773785118700893</c:v>
                </c:pt>
                <c:pt idx="12">
                  <c:v>-2.15389816773442</c:v>
                </c:pt>
                <c:pt idx="13">
                  <c:v>-2.321664488681634</c:v>
                </c:pt>
                <c:pt idx="14">
                  <c:v>-2.4810047384481457</c:v>
                </c:pt>
                <c:pt idx="15">
                  <c:v>-2.632234782989114</c:v>
                </c:pt>
                <c:pt idx="16">
                  <c:v>-2.7756594787192759</c:v>
                </c:pt>
                <c:pt idx="17">
                  <c:v>-2.9115730476265309</c:v>
                </c:pt>
                <c:pt idx="18">
                  <c:v>-3.0402594397009741</c:v>
                </c:pt>
                <c:pt idx="19">
                  <c:v>-3.1619926831073206</c:v>
                </c:pt>
                <c:pt idx="20">
                  <c:v>-3.2770372225140312</c:v>
                </c:pt>
                <c:pt idx="21">
                  <c:v>-3.3856482459786914</c:v>
                </c:pt>
                <c:pt idx="22">
                  <c:v>-3.4880720007755874</c:v>
                </c:pt>
                <c:pt idx="23">
                  <c:v>-3.5845460985385804</c:v>
                </c:pt>
                <c:pt idx="24">
                  <c:v>-3.6752998100796175</c:v>
                </c:pt>
                <c:pt idx="25">
                  <c:v>-3.7605543502312457</c:v>
                </c:pt>
                <c:pt idx="26">
                  <c:v>-3.840523153049646</c:v>
                </c:pt>
                <c:pt idx="27">
                  <c:v>-3.9154121377034246</c:v>
                </c:pt>
                <c:pt idx="28">
                  <c:v>-3.9854199653623601</c:v>
                </c:pt>
                <c:pt idx="29">
                  <c:v>-4.0507382873898337</c:v>
                </c:pt>
                <c:pt idx="30">
                  <c:v>-4.1115519851322988</c:v>
                </c:pt>
                <c:pt idx="31">
                  <c:v>-4.1680394015894162</c:v>
                </c:pt>
                <c:pt idx="32">
                  <c:v>-4.2203725652387227</c:v>
                </c:pt>
                <c:pt idx="33">
                  <c:v>-4.2687174062796647</c:v>
                </c:pt>
                <c:pt idx="34">
                  <c:v>-4.31323396555279</c:v>
                </c:pt>
                <c:pt idx="35">
                  <c:v>-4.3540765963812875</c:v>
                </c:pt>
                <c:pt idx="36">
                  <c:v>-4.3913941595737622</c:v>
                </c:pt>
                <c:pt idx="37">
                  <c:v>-4.4253302118190518</c:v>
                </c:pt>
                <c:pt idx="38">
                  <c:v>-4.4560231876961156</c:v>
                </c:pt>
                <c:pt idx="39">
                  <c:v>-4.4836065755145151</c:v>
                </c:pt>
                <c:pt idx="40">
                  <c:v>-4.5082090871937712</c:v>
                </c:pt>
                <c:pt idx="41">
                  <c:v>-4.5299548223827806</c:v>
                </c:pt>
                <c:pt idx="42">
                  <c:v>-4.5489634270137778</c:v>
                </c:pt>
                <c:pt idx="43">
                  <c:v>-4.5653502464787241</c:v>
                </c:pt>
                <c:pt idx="44">
                  <c:v>-4.5792264736096993</c:v>
                </c:pt>
                <c:pt idx="45">
                  <c:v>-4.5906992916387139</c:v>
                </c:pt>
                <c:pt idx="46">
                  <c:v>-4.5998720123064984</c:v>
                </c:pt>
                <c:pt idx="47">
                  <c:v>-4.6068442092840431</c:v>
                </c:pt>
                <c:pt idx="48">
                  <c:v>-4.611711847065223</c:v>
                </c:pt>
                <c:pt idx="49">
                  <c:v>-4.6145674054834283</c:v>
                </c:pt>
                <c:pt idx="50">
                  <c:v>-4.615499999999999</c:v>
                </c:pt>
                <c:pt idx="51">
                  <c:v>-4.6145954979072936</c:v>
                </c:pt>
                <c:pt idx="52">
                  <c:v>-4.6119366305843794</c:v>
                </c:pt>
                <c:pt idx="53">
                  <c:v>-4.6076031019386843</c:v>
                </c:pt>
                <c:pt idx="54">
                  <c:v>-4.6016716931624764</c:v>
                </c:pt>
                <c:pt idx="55">
                  <c:v>-4.5942163639286564</c:v>
                </c:pt>
                <c:pt idx="56">
                  <c:v>-4.5853083501461853</c:v>
                </c:pt>
                <c:pt idx="57">
                  <c:v>-4.5750162583913934</c:v>
                </c:pt>
                <c:pt idx="58">
                  <c:v>-4.5634061571275009</c:v>
                </c:pt>
                <c:pt idx="59">
                  <c:v>-4.5505416648208792</c:v>
                </c:pt>
                <c:pt idx="60">
                  <c:v>-4.5364840350589688</c:v>
                </c:pt>
                <c:pt idx="61">
                  <c:v>-4.5212922387711574</c:v>
                </c:pt>
                <c:pt idx="62">
                  <c:v>-4.5050230436505787</c:v>
                </c:pt>
                <c:pt idx="63">
                  <c:v>-4.4877310908714438</c:v>
                </c:pt>
                <c:pt idx="64">
                  <c:v>-4.4694689691933345</c:v>
                </c:pt>
                <c:pt idx="65">
                  <c:v>-4.4502872865408145</c:v>
                </c:pt>
                <c:pt idx="66">
                  <c:v>-4.4302347391437404</c:v>
                </c:pt>
                <c:pt idx="67">
                  <c:v>-4.4093581783207352</c:v>
                </c:pt>
                <c:pt idx="68">
                  <c:v>-4.3877026749855563</c:v>
                </c:pt>
                <c:pt idx="69">
                  <c:v>-4.3653115819533728</c:v>
                </c:pt>
                <c:pt idx="70">
                  <c:v>-4.3422265941213771</c:v>
                </c:pt>
                <c:pt idx="71">
                  <c:v>-4.3184878065956207</c:v>
                </c:pt>
                <c:pt idx="72">
                  <c:v>-4.2941337708335983</c:v>
                </c:pt>
                <c:pt idx="73">
                  <c:v>-4.2692015488696775</c:v>
                </c:pt>
                <c:pt idx="74">
                  <c:v>-4.2437267656883009</c:v>
                </c:pt>
                <c:pt idx="75">
                  <c:v>-4.217743659807593</c:v>
                </c:pt>
                <c:pt idx="76">
                  <c:v>-4.1912851321339932</c:v>
                </c:pt>
                <c:pt idx="77">
                  <c:v>-4.1643827931464195</c:v>
                </c:pt>
                <c:pt idx="78">
                  <c:v>-4.1370670084665111</c:v>
                </c:pt>
                <c:pt idx="79">
                  <c:v>-4.1093669428696247</c:v>
                </c:pt>
                <c:pt idx="80">
                  <c:v>-4.0813106027893431</c:v>
                </c:pt>
                <c:pt idx="81">
                  <c:v>-4.0529248773665749</c:v>
                </c:pt>
                <c:pt idx="82">
                  <c:v>-4.0242355780924797</c:v>
                </c:pt>
                <c:pt idx="83">
                  <c:v>-3.9952674770929022</c:v>
                </c:pt>
                <c:pt idx="84">
                  <c:v>-3.9660443441003226</c:v>
                </c:pt>
                <c:pt idx="85">
                  <c:v>-3.936588982157788</c:v>
                </c:pt>
                <c:pt idx="86">
                  <c:v>-3.9069232620978265</c:v>
                </c:pt>
                <c:pt idx="87">
                  <c:v>-3.8770681558378386</c:v>
                </c:pt>
                <c:pt idx="88">
                  <c:v>-3.8470437685320915</c:v>
                </c:pt>
                <c:pt idx="89">
                  <c:v>-3.816869369619099</c:v>
                </c:pt>
                <c:pt idx="90">
                  <c:v>-3.7865634228018252</c:v>
                </c:pt>
                <c:pt idx="91">
                  <c:v>-3.7561436149969154</c:v>
                </c:pt>
                <c:pt idx="92">
                  <c:v>-3.7256268842879181</c:v>
                </c:pt>
                <c:pt idx="93">
                  <c:v>-3.6950294469163025</c:v>
                </c:pt>
                <c:pt idx="94">
                  <c:v>-3.6643668233428963</c:v>
                </c:pt>
                <c:pt idx="95">
                  <c:v>-3.6336538634113191</c:v>
                </c:pt>
                <c:pt idx="96">
                  <c:v>-3.6029047706438742</c:v>
                </c:pt>
                <c:pt idx="97">
                  <c:v>-3.5721331256993465</c:v>
                </c:pt>
                <c:pt idx="98">
                  <c:v>-3.5413519090211918</c:v>
                </c:pt>
                <c:pt idx="99">
                  <c:v>-3.5105735227035701</c:v>
                </c:pt>
                <c:pt idx="100">
                  <c:v>-3.4798098116018465</c:v>
                </c:pt>
                <c:pt idx="101">
                  <c:v>-3.4490720837131517</c:v>
                </c:pt>
                <c:pt idx="102">
                  <c:v>-3.4183711298519079</c:v>
                </c:pt>
                <c:pt idx="103">
                  <c:v>-3.3877172426441837</c:v>
                </c:pt>
                <c:pt idx="104">
                  <c:v>-3.3571202348640927</c:v>
                </c:pt>
                <c:pt idx="105">
                  <c:v>-3.3265894571345997</c:v>
                </c:pt>
                <c:pt idx="106">
                  <c:v>-3.2961338150143265</c:v>
                </c:pt>
                <c:pt idx="107">
                  <c:v>-3.2657617854912906</c:v>
                </c:pt>
                <c:pt idx="108">
                  <c:v>-3.2354814329036925</c:v>
                </c:pt>
                <c:pt idx="109">
                  <c:v>-3.2053004243073113</c:v>
                </c:pt>
                <c:pt idx="110">
                  <c:v>-3.1752260443083187</c:v>
                </c:pt>
                <c:pt idx="111">
                  <c:v>-3.145265209379704</c:v>
                </c:pt>
                <c:pt idx="112">
                  <c:v>-3.1154244816789189</c:v>
                </c:pt>
                <c:pt idx="113">
                  <c:v>-3.085710082383724</c:v>
                </c:pt>
                <c:pt idx="114">
                  <c:v>-3.056127904562655</c:v>
                </c:pt>
                <c:pt idx="115">
                  <c:v>-3.0266835255959741</c:v>
                </c:pt>
                <c:pt idx="116">
                  <c:v>-2.9973822191624251</c:v>
                </c:pt>
                <c:pt idx="117">
                  <c:v>-2.9682289668066071</c:v>
                </c:pt>
                <c:pt idx="118">
                  <c:v>-2.9392284691012764</c:v>
                </c:pt>
                <c:pt idx="119">
                  <c:v>-2.9103851564183905</c:v>
                </c:pt>
                <c:pt idx="120">
                  <c:v>-2.8817031993222457</c:v>
                </c:pt>
                <c:pt idx="121">
                  <c:v>-2.8531865185976382</c:v>
                </c:pt>
                <c:pt idx="122">
                  <c:v>-2.8248387949254772</c:v>
                </c:pt>
                <c:pt idx="123">
                  <c:v>-2.7966634782179254</c:v>
                </c:pt>
                <c:pt idx="124">
                  <c:v>-2.7686637966246845</c:v>
                </c:pt>
                <c:pt idx="125">
                  <c:v>-2.7408427652216911</c:v>
                </c:pt>
                <c:pt idx="126">
                  <c:v>-2.7132031943930448</c:v>
                </c:pt>
                <c:pt idx="127">
                  <c:v>-2.6857476979167134</c:v>
                </c:pt>
                <c:pt idx="128">
                  <c:v>-2.6584787007641317</c:v>
                </c:pt>
                <c:pt idx="129">
                  <c:v>-2.6313984466234595</c:v>
                </c:pt>
                <c:pt idx="130">
                  <c:v>-2.6045090051560287</c:v>
                </c:pt>
                <c:pt idx="131">
                  <c:v>-2.5778122789950562</c:v>
                </c:pt>
                <c:pt idx="132">
                  <c:v>-2.551310010495516</c:v>
                </c:pt>
                <c:pt idx="133">
                  <c:v>-2.5250037882436422</c:v>
                </c:pt>
                <c:pt idx="134">
                  <c:v>-2.4988950533343637</c:v>
                </c:pt>
                <c:pt idx="135">
                  <c:v>-2.4729851054246201</c:v>
                </c:pt>
                <c:pt idx="136">
                  <c:v>-2.4472751085702198</c:v>
                </c:pt>
                <c:pt idx="137">
                  <c:v>-2.4217660968537338</c:v>
                </c:pt>
                <c:pt idx="138">
                  <c:v>-2.3964589798105593</c:v>
                </c:pt>
                <c:pt idx="139">
                  <c:v>-2.3713545476601143</c:v>
                </c:pt>
                <c:pt idx="140">
                  <c:v>-2.3464534763488776</c:v>
                </c:pt>
                <c:pt idx="141">
                  <c:v>-2.3217563324117085</c:v>
                </c:pt>
                <c:pt idx="142">
                  <c:v>-2.2972635776577621</c:v>
                </c:pt>
                <c:pt idx="143">
                  <c:v>-2.2729755736869879</c:v>
                </c:pt>
                <c:pt idx="144">
                  <c:v>-2.2488925862430906</c:v>
                </c:pt>
                <c:pt idx="145">
                  <c:v>-2.2250147894085748</c:v>
                </c:pt>
                <c:pt idx="146">
                  <c:v>-2.2013422696473244</c:v>
                </c:pt>
                <c:pt idx="147">
                  <c:v>-2.1778750296999911</c:v>
                </c:pt>
                <c:pt idx="148">
                  <c:v>-2.1546129923372686</c:v>
                </c:pt>
                <c:pt idx="149">
                  <c:v>-2.1315560039759585</c:v>
                </c:pt>
                <c:pt idx="150">
                  <c:v>-2.1087038381626018</c:v>
                </c:pt>
                <c:pt idx="151">
                  <c:v>-2.0860561989292106</c:v>
                </c:pt>
                <c:pt idx="152">
                  <c:v>-2.0636127240255999</c:v>
                </c:pt>
                <c:pt idx="153">
                  <c:v>-2.0413729880325158</c:v>
                </c:pt>
                <c:pt idx="154">
                  <c:v>-2.0193365053597665</c:v>
                </c:pt>
                <c:pt idx="155">
                  <c:v>-1.9975027331332911</c:v>
                </c:pt>
                <c:pt idx="156">
                  <c:v>-1.975871073975064</c:v>
                </c:pt>
                <c:pt idx="157">
                  <c:v>-1.9544408786795351</c:v>
                </c:pt>
                <c:pt idx="158">
                  <c:v>-1.9332114487902108</c:v>
                </c:pt>
                <c:pt idx="159">
                  <c:v>-1.9121820390798556</c:v>
                </c:pt>
                <c:pt idx="160">
                  <c:v>-1.8913518599376615</c:v>
                </c:pt>
                <c:pt idx="161">
                  <c:v>-1.8707200796666519</c:v>
                </c:pt>
                <c:pt idx="162">
                  <c:v>-1.850285826694408</c:v>
                </c:pt>
                <c:pt idx="163">
                  <c:v>-1.8300481917001967</c:v>
                </c:pt>
                <c:pt idx="164">
                  <c:v>-1.810006229661385</c:v>
                </c:pt>
                <c:pt idx="165">
                  <c:v>-1.7901589618219702</c:v>
                </c:pt>
                <c:pt idx="166">
                  <c:v>-1.7705053775859709</c:v>
                </c:pt>
                <c:pt idx="167">
                  <c:v>-1.751044436338288</c:v>
                </c:pt>
                <c:pt idx="168">
                  <c:v>-1.7317750691955971</c:v>
                </c:pt>
                <c:pt idx="169">
                  <c:v>-1.7126961806897183</c:v>
                </c:pt>
                <c:pt idx="170">
                  <c:v>-1.6938066503858389</c:v>
                </c:pt>
                <c:pt idx="171">
                  <c:v>-1.6751053344378952</c:v>
                </c:pt>
                <c:pt idx="172">
                  <c:v>-1.6565910670832908</c:v>
                </c:pt>
                <c:pt idx="173">
                  <c:v>-1.6382626620791403</c:v>
                </c:pt>
                <c:pt idx="174">
                  <c:v>-1.6201189140820489</c:v>
                </c:pt>
                <c:pt idx="175">
                  <c:v>-1.6021585999734709</c:v>
                </c:pt>
                <c:pt idx="176">
                  <c:v>-1.5843804801325327</c:v>
                </c:pt>
                <c:pt idx="177">
                  <c:v>-1.5667832996582083</c:v>
                </c:pt>
                <c:pt idx="178">
                  <c:v>-1.5493657895426365</c:v>
                </c:pt>
                <c:pt idx="179">
                  <c:v>-1.5321266677972947</c:v>
                </c:pt>
                <c:pt idx="180">
                  <c:v>-1.5150646405337438</c:v>
                </c:pt>
                <c:pt idx="181">
                  <c:v>-1.4981784030005163</c:v>
                </c:pt>
                <c:pt idx="182">
                  <c:v>-1.4814666405777517</c:v>
                </c:pt>
                <c:pt idx="183">
                  <c:v>-1.4649280297310585</c:v>
                </c:pt>
                <c:pt idx="184">
                  <c:v>-1.4485612389260738</c:v>
                </c:pt>
                <c:pt idx="185">
                  <c:v>-1.432364929505122</c:v>
                </c:pt>
                <c:pt idx="186">
                  <c:v>-1.4163377565273325</c:v>
                </c:pt>
                <c:pt idx="187">
                  <c:v>-1.4004783695735357</c:v>
                </c:pt>
                <c:pt idx="188">
                  <c:v>-1.3847854135171831</c:v>
                </c:pt>
                <c:pt idx="189">
                  <c:v>-1.3692575292625395</c:v>
                </c:pt>
                <c:pt idx="190">
                  <c:v>-1.3538933544513183</c:v>
                </c:pt>
                <c:pt idx="191">
                  <c:v>-1.3386915241388844</c:v>
                </c:pt>
                <c:pt idx="192">
                  <c:v>-1.3236506714411584</c:v>
                </c:pt>
                <c:pt idx="193">
                  <c:v>-1.3087694281532549</c:v>
                </c:pt>
                <c:pt idx="194">
                  <c:v>-1.2940464253408979</c:v>
                </c:pt>
                <c:pt idx="195">
                  <c:v>-1.2794802939055976</c:v>
                </c:pt>
                <c:pt idx="196">
                  <c:v>-1.2650696651245474</c:v>
                </c:pt>
                <c:pt idx="197">
                  <c:v>-1.2508131711661692</c:v>
                </c:pt>
                <c:pt idx="198">
                  <c:v>-1.2367094455821852</c:v>
                </c:pt>
                <c:pt idx="199">
                  <c:v>-1.2227571237770964</c:v>
                </c:pt>
                <c:pt idx="200">
                  <c:v>-1.2089548434558728</c:v>
                </c:pt>
                <c:pt idx="201">
                  <c:v>-1.1953012450506961</c:v>
                </c:pt>
                <c:pt idx="202">
                  <c:v>-1.1817949721274807</c:v>
                </c:pt>
                <c:pt idx="203">
                  <c:v>-1.1684346717729643</c:v>
                </c:pt>
                <c:pt idx="204">
                  <c:v>-1.1552189949630645</c:v>
                </c:pt>
                <c:pt idx="205">
                  <c:v>-1.1421465969131999</c:v>
                </c:pt>
                <c:pt idx="206">
                  <c:v>-1.1292161374112668</c:v>
                </c:pt>
                <c:pt idx="207">
                  <c:v>-1.1164262811338881</c:v>
                </c:pt>
                <c:pt idx="208">
                  <c:v>-1.1037756979465947</c:v>
                </c:pt>
                <c:pt idx="209">
                  <c:v>-1.091263063188519</c:v>
                </c:pt>
                <c:pt idx="210">
                  <c:v>-1.0788870579421963</c:v>
                </c:pt>
                <c:pt idx="211">
                  <c:v>-1.0666463692890327</c:v>
                </c:pt>
                <c:pt idx="212">
                  <c:v>-1.0545396905509812</c:v>
                </c:pt>
                <c:pt idx="213">
                  <c:v>-1.0425657215189652</c:v>
                </c:pt>
                <c:pt idx="214">
                  <c:v>-1.030723168668521</c:v>
                </c:pt>
                <c:pt idx="215">
                  <c:v>-1.0190107453631905</c:v>
                </c:pt>
                <c:pt idx="216">
                  <c:v>-1.007427172046111</c:v>
                </c:pt>
                <c:pt idx="217">
                  <c:v>-0.99597117642024124</c:v>
                </c:pt>
                <c:pt idx="218">
                  <c:v>-0.98464149361771147</c:v>
                </c:pt>
                <c:pt idx="219">
                  <c:v>-0.97343686635866522</c:v>
                </c:pt>
                <c:pt idx="220">
                  <c:v>-0.96235604510003747</c:v>
                </c:pt>
                <c:pt idx="221">
                  <c:v>-0.95139778817465326</c:v>
                </c:pt>
                <c:pt idx="222">
                  <c:v>-0.94056086192101851</c:v>
                </c:pt>
                <c:pt idx="223">
                  <c:v>-0.92984404080418626</c:v>
                </c:pt>
                <c:pt idx="224">
                  <c:v>-0.91924610752802882</c:v>
                </c:pt>
                <c:pt idx="225">
                  <c:v>-0.90876585313928793</c:v>
                </c:pt>
                <c:pt idx="226">
                  <c:v>-0.89840207712369435</c:v>
                </c:pt>
                <c:pt idx="227">
                  <c:v>-0.88815358749451345</c:v>
                </c:pt>
                <c:pt idx="228">
                  <c:v>-0.87801920087379071</c:v>
                </c:pt>
                <c:pt idx="229">
                  <c:v>-0.86799774256660911</c:v>
                </c:pt>
                <c:pt idx="230">
                  <c:v>-0.85808804662864235</c:v>
                </c:pt>
                <c:pt idx="231">
                  <c:v>-0.84828895592726794</c:v>
                </c:pt>
                <c:pt idx="232">
                  <c:v>-0.83859932219652344</c:v>
                </c:pt>
                <c:pt idx="233">
                  <c:v>-0.82901800608613652</c:v>
                </c:pt>
                <c:pt idx="234">
                  <c:v>-0.81954387720489774</c:v>
                </c:pt>
                <c:pt idx="235">
                  <c:v>-0.81017581415860185</c:v>
                </c:pt>
                <c:pt idx="236">
                  <c:v>-0.80091270458278507</c:v>
                </c:pt>
                <c:pt idx="237">
                  <c:v>-0.79175344517048474</c:v>
                </c:pt>
                <c:pt idx="238">
                  <c:v>-0.78269694169523041</c:v>
                </c:pt>
                <c:pt idx="239">
                  <c:v>-0.77374210902947338</c:v>
                </c:pt>
                <c:pt idx="240">
                  <c:v>-0.76488787115864698</c:v>
                </c:pt>
                <c:pt idx="241">
                  <c:v>-0.75613316119105478</c:v>
                </c:pt>
                <c:pt idx="242">
                  <c:v>-0.74747692136376886</c:v>
                </c:pt>
                <c:pt idx="243">
                  <c:v>-0.73891810304470407</c:v>
                </c:pt>
                <c:pt idx="244">
                  <c:v>-0.73045566673106077</c:v>
                </c:pt>
                <c:pt idx="245">
                  <c:v>-0.72208858204427373</c:v>
                </c:pt>
                <c:pt idx="246">
                  <c:v>-0.71381582772164587</c:v>
                </c:pt>
                <c:pt idx="247">
                  <c:v>-0.70563639160481129</c:v>
                </c:pt>
                <c:pt idx="248">
                  <c:v>-0.69754927062517047</c:v>
                </c:pt>
                <c:pt idx="249">
                  <c:v>-0.68955347078644524</c:v>
                </c:pt>
                <c:pt idx="250">
                  <c:v>-0.68164800714449092</c:v>
                </c:pt>
                <c:pt idx="251">
                  <c:v>-0.67383190378447999</c:v>
                </c:pt>
                <c:pt idx="252">
                  <c:v>-0.66610419379561703</c:v>
                </c:pt>
                <c:pt idx="253">
                  <c:v>-0.6584639192434677</c:v>
                </c:pt>
                <c:pt idx="254">
                  <c:v>-0.65091013114004059</c:v>
                </c:pt>
                <c:pt idx="255">
                  <c:v>-0.6434418894117403</c:v>
                </c:pt>
                <c:pt idx="256">
                  <c:v>-0.63605826286527956</c:v>
                </c:pt>
                <c:pt idx="257">
                  <c:v>-0.62875832915167107</c:v>
                </c:pt>
                <c:pt idx="258">
                  <c:v>-0.62154117472838732</c:v>
                </c:pt>
                <c:pt idx="259">
                  <c:v>-0.61440589481980168</c:v>
                </c:pt>
                <c:pt idx="260">
                  <c:v>-0.60735159337600142</c:v>
                </c:pt>
                <c:pt idx="261">
                  <c:v>-0.60037738303000487</c:v>
                </c:pt>
                <c:pt idx="262">
                  <c:v>-0.59348238505359252</c:v>
                </c:pt>
                <c:pt idx="263">
                  <c:v>-0.5866657293117018</c:v>
                </c:pt>
                <c:pt idx="264">
                  <c:v>-0.57992655421555939</c:v>
                </c:pt>
                <c:pt idx="265">
                  <c:v>-0.57326400667455224</c:v>
                </c:pt>
                <c:pt idx="266">
                  <c:v>-0.56667724204699643</c:v>
                </c:pt>
                <c:pt idx="267">
                  <c:v>-0.5601654240897963</c:v>
                </c:pt>
                <c:pt idx="268">
                  <c:v>-0.55372772490711475</c:v>
                </c:pt>
                <c:pt idx="269">
                  <c:v>-0.54736332489806172</c:v>
                </c:pt>
                <c:pt idx="270">
                  <c:v>-0.54107141270355685</c:v>
                </c:pt>
                <c:pt idx="271">
                  <c:v>-0.53485118515232222</c:v>
                </c:pt>
                <c:pt idx="272">
                  <c:v>-0.52870184720614466</c:v>
                </c:pt>
                <c:pt idx="273">
                  <c:v>-0.5226226119043893</c:v>
                </c:pt>
                <c:pt idx="274">
                  <c:v>-0.51661270030791229</c:v>
                </c:pt>
                <c:pt idx="275">
                  <c:v>-0.51067134144232029</c:v>
                </c:pt>
                <c:pt idx="276">
                  <c:v>-0.50479777224071865</c:v>
                </c:pt>
                <c:pt idx="277">
                  <c:v>-0.49899123748589741</c:v>
                </c:pt>
                <c:pt idx="278">
                  <c:v>-0.49325098975211679</c:v>
                </c:pt>
                <c:pt idx="279">
                  <c:v>-0.48757628934642783</c:v>
                </c:pt>
                <c:pt idx="280">
                  <c:v>-0.48196640424965093</c:v>
                </c:pt>
                <c:pt idx="281">
                  <c:v>-0.47642061005696634</c:v>
                </c:pt>
                <c:pt idx="282">
                  <c:v>-0.47093818991826775</c:v>
                </c:pt>
                <c:pt idx="283">
                  <c:v>-0.46551843447821661</c:v>
                </c:pt>
                <c:pt idx="284">
                  <c:v>-0.46016064181606509</c:v>
                </c:pt>
                <c:pt idx="285">
                  <c:v>-0.45486411738530713</c:v>
                </c:pt>
                <c:pt idx="286">
                  <c:v>-0.44962817395314097</c:v>
                </c:pt>
                <c:pt idx="287">
                  <c:v>-0.44445213153984608</c:v>
                </c:pt>
                <c:pt idx="288">
                  <c:v>-0.43933531735799769</c:v>
                </c:pt>
                <c:pt idx="289">
                  <c:v>-0.43427706575165875</c:v>
                </c:pt>
                <c:pt idx="290">
                  <c:v>-0.42927671813549056</c:v>
                </c:pt>
                <c:pt idx="291">
                  <c:v>-0.42433362293388238</c:v>
                </c:pt>
                <c:pt idx="292">
                  <c:v>-0.41944713552003865</c:v>
                </c:pt>
                <c:pt idx="293">
                  <c:v>-0.41461661815512896</c:v>
                </c:pt>
                <c:pt idx="294">
                  <c:v>-0.40984143992746302</c:v>
                </c:pt>
                <c:pt idx="295">
                  <c:v>-0.40512097669177288</c:v>
                </c:pt>
                <c:pt idx="296">
                  <c:v>-0.40045461100853968</c:v>
                </c:pt>
                <c:pt idx="297">
                  <c:v>-0.39584173208347079</c:v>
                </c:pt>
                <c:pt idx="298">
                  <c:v>-0.39128173570707819</c:v>
                </c:pt>
                <c:pt idx="299">
                  <c:v>-0.38677402419443846</c:v>
                </c:pt>
                <c:pt idx="300">
                  <c:v>-0.38231800632507812</c:v>
                </c:pt>
                <c:pt idx="301">
                  <c:v>-0.37791309728306904</c:v>
                </c:pt>
                <c:pt idx="302">
                  <c:v>-0.37355871859729461</c:v>
                </c:pt>
                <c:pt idx="303">
                  <c:v>-0.36925429808196292</c:v>
                </c:pt>
                <c:pt idx="304">
                  <c:v>-0.36499926977729968</c:v>
                </c:pt>
                <c:pt idx="305">
                  <c:v>-0.36079307389050891</c:v>
                </c:pt>
                <c:pt idx="306">
                  <c:v>-0.35663515673696289</c:v>
                </c:pt>
                <c:pt idx="307">
                  <c:v>-0.35252497068168231</c:v>
                </c:pt>
                <c:pt idx="308">
                  <c:v>-0.34846197408104918</c:v>
                </c:pt>
                <c:pt idx="309">
                  <c:v>-0.34444563122482891</c:v>
                </c:pt>
                <c:pt idx="310">
                  <c:v>-0.3404754122784806</c:v>
                </c:pt>
                <c:pt idx="311">
                  <c:v>-0.33655079322576154</c:v>
                </c:pt>
                <c:pt idx="312">
                  <c:v>-0.33267125581164975</c:v>
                </c:pt>
                <c:pt idx="313">
                  <c:v>-0.3288362874855783</c:v>
                </c:pt>
                <c:pt idx="314">
                  <c:v>-0.3250453813450036</c:v>
                </c:pt>
                <c:pt idx="315">
                  <c:v>-0.32129803607930219</c:v>
                </c:pt>
                <c:pt idx="316">
                  <c:v>-0.31759375591400768</c:v>
                </c:pt>
                <c:pt idx="317">
                  <c:v>-0.31393205055540063</c:v>
                </c:pt>
                <c:pt idx="318">
                  <c:v>-0.31031243513544504</c:v>
                </c:pt>
                <c:pt idx="319">
                  <c:v>-0.30673443015708662</c:v>
                </c:pt>
                <c:pt idx="320">
                  <c:v>-0.30319756143991378</c:v>
                </c:pt>
                <c:pt idx="321">
                  <c:v>-0.29970136006618975</c:v>
                </c:pt>
                <c:pt idx="322">
                  <c:v>-0.29624536232725335</c:v>
                </c:pt>
                <c:pt idx="323">
                  <c:v>-0.29282910967030207</c:v>
                </c:pt>
                <c:pt idx="324">
                  <c:v>-0.28945214864555147</c:v>
                </c:pt>
                <c:pt idx="325">
                  <c:v>-0.28611403085378345</c:v>
                </c:pt>
                <c:pt idx="326">
                  <c:v>-0.28281431289427755</c:v>
                </c:pt>
                <c:pt idx="327">
                  <c:v>-0.27955255631313741</c:v>
                </c:pt>
                <c:pt idx="328">
                  <c:v>-0.27632832755200598</c:v>
                </c:pt>
                <c:pt idx="329">
                  <c:v>-0.27314119789718194</c:v>
                </c:pt>
                <c:pt idx="330">
                  <c:v>-0.26999074342912477</c:v>
                </c:pt>
                <c:pt idx="331">
                  <c:v>-0.26687654497236873</c:v>
                </c:pt>
                <c:pt idx="332">
                  <c:v>-0.26379818804583144</c:v>
                </c:pt>
                <c:pt idx="333">
                  <c:v>-0.26075526281352701</c:v>
                </c:pt>
                <c:pt idx="334">
                  <c:v>-0.25774736403568155</c:v>
                </c:pt>
                <c:pt idx="335">
                  <c:v>-0.25477409102025339</c:v>
                </c:pt>
                <c:pt idx="336">
                  <c:v>-0.25183504757486047</c:v>
                </c:pt>
                <c:pt idx="337">
                  <c:v>-0.24892984195910817</c:v>
                </c:pt>
                <c:pt idx="338">
                  <c:v>-0.2460580868373283</c:v>
                </c:pt>
                <c:pt idx="339">
                  <c:v>-0.24321939923172201</c:v>
                </c:pt>
                <c:pt idx="340">
                  <c:v>-0.2404134004759072</c:v>
                </c:pt>
                <c:pt idx="341">
                  <c:v>-0.23763971616887503</c:v>
                </c:pt>
                <c:pt idx="342">
                  <c:v>-0.23489797612935071</c:v>
                </c:pt>
                <c:pt idx="343">
                  <c:v>-0.23218781435055766</c:v>
                </c:pt>
                <c:pt idx="344">
                  <c:v>-0.22950886895539052</c:v>
                </c:pt>
                <c:pt idx="345">
                  <c:v>-0.22686078215198729</c:v>
                </c:pt>
                <c:pt idx="346">
                  <c:v>-0.22424320018970878</c:v>
                </c:pt>
                <c:pt idx="347">
                  <c:v>-0.22165577331551806</c:v>
                </c:pt>
                <c:pt idx="348">
                  <c:v>-0.21909815573075925</c:v>
                </c:pt>
                <c:pt idx="349">
                  <c:v>-0.21657000554834188</c:v>
                </c:pt>
                <c:pt idx="350">
                  <c:v>-0.21407098475031816</c:v>
                </c:pt>
                <c:pt idx="351">
                  <c:v>-0.2116007591458588</c:v>
                </c:pt>
                <c:pt idx="352">
                  <c:v>-0.20915899832962803</c:v>
                </c:pt>
                <c:pt idx="353">
                  <c:v>-0.20674537564054901</c:v>
                </c:pt>
                <c:pt idx="354">
                  <c:v>-0.20435956812096234</c:v>
                </c:pt>
                <c:pt idx="355">
                  <c:v>-0.20200125647617762</c:v>
                </c:pt>
                <c:pt idx="356">
                  <c:v>-0.19967012503441278</c:v>
                </c:pt>
                <c:pt idx="357">
                  <c:v>-0.19736586170711912</c:v>
                </c:pt>
                <c:pt idx="358">
                  <c:v>-0.19508815794969531</c:v>
                </c:pt>
                <c:pt idx="359">
                  <c:v>-0.19283670872257944</c:v>
                </c:pt>
                <c:pt idx="360">
                  <c:v>-0.19061121245273011</c:v>
                </c:pt>
                <c:pt idx="361">
                  <c:v>-0.18841137099547631</c:v>
                </c:pt>
                <c:pt idx="362">
                  <c:v>-0.18623688959675389</c:v>
                </c:pt>
                <c:pt idx="363">
                  <c:v>-0.1840874768557112</c:v>
                </c:pt>
                <c:pt idx="364">
                  <c:v>-0.18196284468768933</c:v>
                </c:pt>
                <c:pt idx="365">
                  <c:v>-0.17986270828757045</c:v>
                </c:pt>
                <c:pt idx="366">
                  <c:v>-0.17778678609349832</c:v>
                </c:pt>
                <c:pt idx="367">
                  <c:v>-0.17573479975095926</c:v>
                </c:pt>
                <c:pt idx="368">
                  <c:v>-0.17370647407722806</c:v>
                </c:pt>
                <c:pt idx="369">
                  <c:v>-0.17170153702617663</c:v>
                </c:pt>
                <c:pt idx="370">
                  <c:v>-0.16971971965343768</c:v>
                </c:pt>
                <c:pt idx="371">
                  <c:v>-0.16776075608192575</c:v>
                </c:pt>
                <c:pt idx="372">
                  <c:v>-0.16582438346770939</c:v>
                </c:pt>
                <c:pt idx="373">
                  <c:v>-0.16391034196623752</c:v>
                </c:pt>
                <c:pt idx="374">
                  <c:v>-0.16201837469891009</c:v>
                </c:pt>
                <c:pt idx="375">
                  <c:v>-0.16014822771999498</c:v>
                </c:pt>
                <c:pt idx="376">
                  <c:v>-0.1582996499838891</c:v>
                </c:pt>
                <c:pt idx="377">
                  <c:v>-0.15647239331271851</c:v>
                </c:pt>
                <c:pt idx="378">
                  <c:v>-0.15466621236427439</c:v>
                </c:pt>
                <c:pt idx="379">
                  <c:v>-0.15288086460028774</c:v>
                </c:pt>
                <c:pt idx="380">
                  <c:v>-0.15111611025503197</c:v>
                </c:pt>
                <c:pt idx="381">
                  <c:v>-0.14937171230425791</c:v>
                </c:pt>
                <c:pt idx="382">
                  <c:v>-0.14764743643445347</c:v>
                </c:pt>
                <c:pt idx="383">
                  <c:v>-0.14594305101242858</c:v>
                </c:pt>
                <c:pt idx="384">
                  <c:v>-0.14425832705522185</c:v>
                </c:pt>
                <c:pt idx="385">
                  <c:v>-0.14259303820032423</c:v>
                </c:pt>
                <c:pt idx="386">
                  <c:v>-0.14094696067621965</c:v>
                </c:pt>
                <c:pt idx="387">
                  <c:v>-0.13931987327323944</c:v>
                </c:pt>
                <c:pt idx="388">
                  <c:v>-0.13771155731472634</c:v>
                </c:pt>
                <c:pt idx="389">
                  <c:v>-0.13612179662850538</c:v>
                </c:pt>
                <c:pt idx="390">
                  <c:v>-0.13455037751866306</c:v>
                </c:pt>
                <c:pt idx="391">
                  <c:v>-0.13299708873762503</c:v>
                </c:pt>
                <c:pt idx="392">
                  <c:v>-0.13146172145853685</c:v>
                </c:pt>
                <c:pt idx="393">
                  <c:v>-0.12994406924793894</c:v>
                </c:pt>
                <c:pt idx="394">
                  <c:v>-0.12844392803873816</c:v>
                </c:pt>
                <c:pt idx="395">
                  <c:v>-0.12696109610346903</c:v>
                </c:pt>
                <c:pt idx="396">
                  <c:v>-0.12549537402784558</c:v>
                </c:pt>
                <c:pt idx="397">
                  <c:v>-0.1240465646845987</c:v>
                </c:pt>
                <c:pt idx="398">
                  <c:v>-0.12261447320759657</c:v>
                </c:pt>
                <c:pt idx="399">
                  <c:v>-0.12119890696624694</c:v>
                </c:pt>
                <c:pt idx="400">
                  <c:v>-0.11979967554017759</c:v>
                </c:pt>
                <c:pt idx="401">
                  <c:v>-0.11841659069419236</c:v>
                </c:pt>
                <c:pt idx="402">
                  <c:v>-0.11704946635349996</c:v>
                </c:pt>
                <c:pt idx="403">
                  <c:v>-0.11569811857921342</c:v>
                </c:pt>
                <c:pt idx="404">
                  <c:v>-0.11436236554411763</c:v>
                </c:pt>
                <c:pt idx="405">
                  <c:v>-0.11304202750870204</c:v>
                </c:pt>
                <c:pt idx="406">
                  <c:v>-0.11173692679745584</c:v>
                </c:pt>
                <c:pt idx="407">
                  <c:v>-0.1104468877754235</c:v>
                </c:pt>
                <c:pt idx="408">
                  <c:v>-0.10917173682501816</c:v>
                </c:pt>
                <c:pt idx="409">
                  <c:v>-0.10791130232308903</c:v>
                </c:pt>
                <c:pt idx="410">
                  <c:v>-0.10666541461824344</c:v>
                </c:pt>
                <c:pt idx="411">
                  <c:v>-0.10543390600841548</c:v>
                </c:pt>
                <c:pt idx="412">
                  <c:v>-0.1042166107186866</c:v>
                </c:pt>
                <c:pt idx="413">
                  <c:v>-0.10301336487934738</c:v>
                </c:pt>
                <c:pt idx="414">
                  <c:v>-0.10182400650420415</c:v>
                </c:pt>
                <c:pt idx="415">
                  <c:v>-0.10064837546912518</c:v>
                </c:pt>
                <c:pt idx="416">
                  <c:v>-9.9486313490824804E-2</c:v>
                </c:pt>
                <c:pt idx="417">
                  <c:v>-9.8337664105881545E-2</c:v>
                </c:pt>
                <c:pt idx="418">
                  <c:v>-9.7202272649992108E-2</c:v>
                </c:pt>
                <c:pt idx="419">
                  <c:v>-9.6079986237453216E-2</c:v>
                </c:pt>
                <c:pt idx="420">
                  <c:v>-9.4970653740872296E-2</c:v>
                </c:pt>
                <c:pt idx="421">
                  <c:v>-9.3874125771105404E-2</c:v>
                </c:pt>
                <c:pt idx="422">
                  <c:v>-9.2790254657416679E-2</c:v>
                </c:pt>
                <c:pt idx="423">
                  <c:v>-9.1718894427861561E-2</c:v>
                </c:pt>
                <c:pt idx="424">
                  <c:v>-9.0659900789884923E-2</c:v>
                </c:pt>
                <c:pt idx="425">
                  <c:v>-8.9613131111141109E-2</c:v>
                </c:pt>
                <c:pt idx="426">
                  <c:v>-8.85784444005243E-2</c:v>
                </c:pt>
                <c:pt idx="427">
                  <c:v>-8.7555701289412743E-2</c:v>
                </c:pt>
                <c:pt idx="428">
                  <c:v>-8.6544764013122222E-2</c:v>
                </c:pt>
                <c:pt idx="429">
                  <c:v>-8.5545496392569059E-2</c:v>
                </c:pt>
                <c:pt idx="430">
                  <c:v>-8.4557763816135972E-2</c:v>
                </c:pt>
                <c:pt idx="431">
                  <c:v>-8.3581433221743828E-2</c:v>
                </c:pt>
                <c:pt idx="432">
                  <c:v>-8.2616373079122812E-2</c:v>
                </c:pt>
                <c:pt idx="433">
                  <c:v>-8.1662453372284352E-2</c:v>
                </c:pt>
                <c:pt idx="434">
                  <c:v>-8.0719545582188468E-2</c:v>
                </c:pt>
                <c:pt idx="435">
                  <c:v>-7.9787522669607425E-2</c:v>
                </c:pt>
                <c:pt idx="436">
                  <c:v>-7.8866259058181579E-2</c:v>
                </c:pt>
                <c:pt idx="437">
                  <c:v>-7.7955630617666138E-2</c:v>
                </c:pt>
                <c:pt idx="438">
                  <c:v>-7.7055514647366305E-2</c:v>
                </c:pt>
                <c:pt idx="439">
                  <c:v>-7.6165789859759983E-2</c:v>
                </c:pt>
                <c:pt idx="440">
                  <c:v>-7.528633636430479E-2</c:v>
                </c:pt>
                <c:pt idx="441">
                  <c:v>-7.441703565142721E-2</c:v>
                </c:pt>
                <c:pt idx="442">
                  <c:v>-7.3557770576693882E-2</c:v>
                </c:pt>
                <c:pt idx="443">
                  <c:v>-7.2708425345160616E-2</c:v>
                </c:pt>
                <c:pt idx="444">
                  <c:v>-7.1868885495898496E-2</c:v>
                </c:pt>
                <c:pt idx="445">
                  <c:v>-7.1039037886695203E-2</c:v>
                </c:pt>
                <c:pt idx="446">
                  <c:v>-7.0218770678929843E-2</c:v>
                </c:pt>
                <c:pt idx="447">
                  <c:v>-6.9407973322617639E-2</c:v>
                </c:pt>
                <c:pt idx="448">
                  <c:v>-6.8606536541625837E-2</c:v>
                </c:pt>
                <c:pt idx="449">
                  <c:v>-6.7814352319055263E-2</c:v>
                </c:pt>
                <c:pt idx="450">
                  <c:v>-6.7031313882789101E-2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fit_BCC_FCC!$H$18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fit_BCC_FCC!$G$19:$G$469</c:f>
              <c:numCache>
                <c:formatCode>General</c:formatCode>
                <c:ptCount val="451"/>
                <c:pt idx="0">
                  <c:v>1.9308066332580935</c:v>
                </c:pt>
                <c:pt idx="1">
                  <c:v>1.9441212145404783</c:v>
                </c:pt>
                <c:pt idx="2">
                  <c:v>1.9574357958228632</c:v>
                </c:pt>
                <c:pt idx="3">
                  <c:v>1.9707503771052479</c:v>
                </c:pt>
                <c:pt idx="4">
                  <c:v>1.9840649583876326</c:v>
                </c:pt>
                <c:pt idx="5">
                  <c:v>1.9973795396700174</c:v>
                </c:pt>
                <c:pt idx="6">
                  <c:v>2.0106941209524023</c:v>
                </c:pt>
                <c:pt idx="7">
                  <c:v>2.024008702234787</c:v>
                </c:pt>
                <c:pt idx="8">
                  <c:v>2.0373232835171717</c:v>
                </c:pt>
                <c:pt idx="9">
                  <c:v>2.0506378647995565</c:v>
                </c:pt>
                <c:pt idx="10">
                  <c:v>2.0639524460819416</c:v>
                </c:pt>
                <c:pt idx="11">
                  <c:v>2.0772670273643263</c:v>
                </c:pt>
                <c:pt idx="12">
                  <c:v>2.0905816086467111</c:v>
                </c:pt>
                <c:pt idx="13">
                  <c:v>2.1038961899290958</c:v>
                </c:pt>
                <c:pt idx="14">
                  <c:v>2.1172107712114805</c:v>
                </c:pt>
                <c:pt idx="15">
                  <c:v>2.1305253524938657</c:v>
                </c:pt>
                <c:pt idx="16">
                  <c:v>2.1438399337762504</c:v>
                </c:pt>
                <c:pt idx="17">
                  <c:v>2.1571545150586351</c:v>
                </c:pt>
                <c:pt idx="18">
                  <c:v>2.1704690963410198</c:v>
                </c:pt>
                <c:pt idx="19">
                  <c:v>2.1837836776234045</c:v>
                </c:pt>
                <c:pt idx="20">
                  <c:v>2.1970982589057897</c:v>
                </c:pt>
                <c:pt idx="21">
                  <c:v>2.2104128401881744</c:v>
                </c:pt>
                <c:pt idx="22">
                  <c:v>2.2237274214705591</c:v>
                </c:pt>
                <c:pt idx="23">
                  <c:v>2.2370420027529438</c:v>
                </c:pt>
                <c:pt idx="24">
                  <c:v>2.2503565840353286</c:v>
                </c:pt>
                <c:pt idx="25">
                  <c:v>2.2636711653177137</c:v>
                </c:pt>
                <c:pt idx="26">
                  <c:v>2.2769857466000984</c:v>
                </c:pt>
                <c:pt idx="27">
                  <c:v>2.2903003278824832</c:v>
                </c:pt>
                <c:pt idx="28">
                  <c:v>2.3036149091648679</c:v>
                </c:pt>
                <c:pt idx="29">
                  <c:v>2.3169294904472535</c:v>
                </c:pt>
                <c:pt idx="30">
                  <c:v>2.3302440717296382</c:v>
                </c:pt>
                <c:pt idx="31">
                  <c:v>2.3435586530120229</c:v>
                </c:pt>
                <c:pt idx="32">
                  <c:v>2.3568732342944076</c:v>
                </c:pt>
                <c:pt idx="33">
                  <c:v>2.3701878155767924</c:v>
                </c:pt>
                <c:pt idx="34">
                  <c:v>2.3835023968591775</c:v>
                </c:pt>
                <c:pt idx="35">
                  <c:v>2.3968169781415622</c:v>
                </c:pt>
                <c:pt idx="36">
                  <c:v>2.410131559423947</c:v>
                </c:pt>
                <c:pt idx="37">
                  <c:v>2.4234461407063317</c:v>
                </c:pt>
                <c:pt idx="38">
                  <c:v>2.4367607219887164</c:v>
                </c:pt>
                <c:pt idx="39">
                  <c:v>2.4500753032711011</c:v>
                </c:pt>
                <c:pt idx="40">
                  <c:v>2.4633898845534863</c:v>
                </c:pt>
                <c:pt idx="41">
                  <c:v>2.476704465835871</c:v>
                </c:pt>
                <c:pt idx="42">
                  <c:v>2.4900190471182557</c:v>
                </c:pt>
                <c:pt idx="43">
                  <c:v>2.5033336284006404</c:v>
                </c:pt>
                <c:pt idx="44">
                  <c:v>2.5166482096830252</c:v>
                </c:pt>
                <c:pt idx="45">
                  <c:v>2.5299627909654099</c:v>
                </c:pt>
                <c:pt idx="46">
                  <c:v>2.543277372247795</c:v>
                </c:pt>
                <c:pt idx="47">
                  <c:v>2.5565919535301798</c:v>
                </c:pt>
                <c:pt idx="48">
                  <c:v>2.5699065348125645</c:v>
                </c:pt>
                <c:pt idx="49">
                  <c:v>2.5832211160949492</c:v>
                </c:pt>
                <c:pt idx="50">
                  <c:v>2.5965356973773335</c:v>
                </c:pt>
                <c:pt idx="51">
                  <c:v>2.6098502786597182</c:v>
                </c:pt>
                <c:pt idx="52">
                  <c:v>2.6231648599421029</c:v>
                </c:pt>
                <c:pt idx="53">
                  <c:v>2.6364794412244876</c:v>
                </c:pt>
                <c:pt idx="54">
                  <c:v>2.6497940225068723</c:v>
                </c:pt>
                <c:pt idx="55">
                  <c:v>2.6631086037892571</c:v>
                </c:pt>
                <c:pt idx="56">
                  <c:v>2.6764231850716418</c:v>
                </c:pt>
                <c:pt idx="57">
                  <c:v>2.6897377663540274</c:v>
                </c:pt>
                <c:pt idx="58">
                  <c:v>2.7030523476364121</c:v>
                </c:pt>
                <c:pt idx="59">
                  <c:v>2.7163669289187968</c:v>
                </c:pt>
                <c:pt idx="60">
                  <c:v>2.7296815102011815</c:v>
                </c:pt>
                <c:pt idx="61">
                  <c:v>2.7429960914835663</c:v>
                </c:pt>
                <c:pt idx="62">
                  <c:v>2.756310672765951</c:v>
                </c:pt>
                <c:pt idx="63">
                  <c:v>2.7696252540483357</c:v>
                </c:pt>
                <c:pt idx="64">
                  <c:v>2.7829398353307204</c:v>
                </c:pt>
                <c:pt idx="65">
                  <c:v>2.7962544166131051</c:v>
                </c:pt>
                <c:pt idx="66">
                  <c:v>2.8095689978954899</c:v>
                </c:pt>
                <c:pt idx="67">
                  <c:v>2.822883579177875</c:v>
                </c:pt>
                <c:pt idx="68">
                  <c:v>2.8361981604602602</c:v>
                </c:pt>
                <c:pt idx="69">
                  <c:v>2.8495127417426449</c:v>
                </c:pt>
                <c:pt idx="70">
                  <c:v>2.8628273230250296</c:v>
                </c:pt>
                <c:pt idx="71">
                  <c:v>2.8761419043074143</c:v>
                </c:pt>
                <c:pt idx="72">
                  <c:v>2.8894564855897991</c:v>
                </c:pt>
                <c:pt idx="73">
                  <c:v>2.9027710668721838</c:v>
                </c:pt>
                <c:pt idx="74">
                  <c:v>2.9160856481545685</c:v>
                </c:pt>
                <c:pt idx="75">
                  <c:v>2.9294002294369532</c:v>
                </c:pt>
                <c:pt idx="76">
                  <c:v>2.9427148107193384</c:v>
                </c:pt>
                <c:pt idx="77">
                  <c:v>2.9560293920017231</c:v>
                </c:pt>
                <c:pt idx="78">
                  <c:v>2.9693439732841078</c:v>
                </c:pt>
                <c:pt idx="79">
                  <c:v>2.9826585545664925</c:v>
                </c:pt>
                <c:pt idx="80">
                  <c:v>2.9959731358488773</c:v>
                </c:pt>
                <c:pt idx="81">
                  <c:v>3.0092877171312624</c:v>
                </c:pt>
                <c:pt idx="82">
                  <c:v>3.0226022984136471</c:v>
                </c:pt>
                <c:pt idx="83">
                  <c:v>3.0359168796960319</c:v>
                </c:pt>
                <c:pt idx="84">
                  <c:v>3.0492314609784166</c:v>
                </c:pt>
                <c:pt idx="85">
                  <c:v>3.0625460422608013</c:v>
                </c:pt>
                <c:pt idx="86">
                  <c:v>3.0758606235431865</c:v>
                </c:pt>
                <c:pt idx="87">
                  <c:v>3.0891752048255712</c:v>
                </c:pt>
                <c:pt idx="88">
                  <c:v>3.1024897861079559</c:v>
                </c:pt>
                <c:pt idx="89">
                  <c:v>3.1158043673903406</c:v>
                </c:pt>
                <c:pt idx="90">
                  <c:v>3.1291189486727253</c:v>
                </c:pt>
                <c:pt idx="91">
                  <c:v>3.14243352995511</c:v>
                </c:pt>
                <c:pt idx="92">
                  <c:v>3.1557481112374952</c:v>
                </c:pt>
                <c:pt idx="93">
                  <c:v>3.1690626925198799</c:v>
                </c:pt>
                <c:pt idx="94">
                  <c:v>3.1823772738022647</c:v>
                </c:pt>
                <c:pt idx="95">
                  <c:v>3.1956918550846498</c:v>
                </c:pt>
                <c:pt idx="96">
                  <c:v>3.2090064363670345</c:v>
                </c:pt>
                <c:pt idx="97">
                  <c:v>3.2223210176494193</c:v>
                </c:pt>
                <c:pt idx="98">
                  <c:v>3.235635598931804</c:v>
                </c:pt>
                <c:pt idx="99">
                  <c:v>3.2489501802141887</c:v>
                </c:pt>
                <c:pt idx="100">
                  <c:v>3.2622647614965734</c:v>
                </c:pt>
                <c:pt idx="101">
                  <c:v>3.2755793427789581</c:v>
                </c:pt>
                <c:pt idx="102">
                  <c:v>3.2888939240613428</c:v>
                </c:pt>
                <c:pt idx="103">
                  <c:v>3.3022085053437276</c:v>
                </c:pt>
                <c:pt idx="104">
                  <c:v>3.3155230866261123</c:v>
                </c:pt>
                <c:pt idx="105">
                  <c:v>3.3288376679084979</c:v>
                </c:pt>
                <c:pt idx="106">
                  <c:v>3.3421522491908826</c:v>
                </c:pt>
                <c:pt idx="107">
                  <c:v>3.3554668304732673</c:v>
                </c:pt>
                <c:pt idx="108">
                  <c:v>3.368781411755652</c:v>
                </c:pt>
                <c:pt idx="109">
                  <c:v>3.3820959930380368</c:v>
                </c:pt>
                <c:pt idx="110">
                  <c:v>3.3954105743204215</c:v>
                </c:pt>
                <c:pt idx="111">
                  <c:v>3.4087251556028062</c:v>
                </c:pt>
                <c:pt idx="112">
                  <c:v>3.4220397368851909</c:v>
                </c:pt>
                <c:pt idx="113">
                  <c:v>3.4353543181675756</c:v>
                </c:pt>
                <c:pt idx="114">
                  <c:v>3.4486688994499612</c:v>
                </c:pt>
                <c:pt idx="115">
                  <c:v>3.461983480732346</c:v>
                </c:pt>
                <c:pt idx="116">
                  <c:v>3.4752980620147307</c:v>
                </c:pt>
                <c:pt idx="117">
                  <c:v>3.4886126432971154</c:v>
                </c:pt>
                <c:pt idx="118">
                  <c:v>3.5019272245795001</c:v>
                </c:pt>
                <c:pt idx="119">
                  <c:v>3.5152418058618848</c:v>
                </c:pt>
                <c:pt idx="120">
                  <c:v>3.5285563871442696</c:v>
                </c:pt>
                <c:pt idx="121">
                  <c:v>3.5418709684266543</c:v>
                </c:pt>
                <c:pt idx="122">
                  <c:v>3.555185549709039</c:v>
                </c:pt>
                <c:pt idx="123">
                  <c:v>3.5685001309914237</c:v>
                </c:pt>
                <c:pt idx="124">
                  <c:v>3.5818147122738084</c:v>
                </c:pt>
                <c:pt idx="125">
                  <c:v>3.5951292935561932</c:v>
                </c:pt>
                <c:pt idx="126">
                  <c:v>3.6084438748385779</c:v>
                </c:pt>
                <c:pt idx="127">
                  <c:v>3.6217584561209626</c:v>
                </c:pt>
                <c:pt idx="128">
                  <c:v>3.6350730374033478</c:v>
                </c:pt>
                <c:pt idx="129">
                  <c:v>3.6483876186857329</c:v>
                </c:pt>
                <c:pt idx="130">
                  <c:v>3.6617021999681176</c:v>
                </c:pt>
                <c:pt idx="131">
                  <c:v>3.6750167812505024</c:v>
                </c:pt>
                <c:pt idx="132">
                  <c:v>3.6883313625328871</c:v>
                </c:pt>
                <c:pt idx="133">
                  <c:v>3.7016459438152718</c:v>
                </c:pt>
                <c:pt idx="134">
                  <c:v>3.7149605250976565</c:v>
                </c:pt>
                <c:pt idx="135">
                  <c:v>3.7282751063800412</c:v>
                </c:pt>
                <c:pt idx="136">
                  <c:v>3.7415896876624259</c:v>
                </c:pt>
                <c:pt idx="137">
                  <c:v>3.7549042689448111</c:v>
                </c:pt>
                <c:pt idx="138">
                  <c:v>3.7682188502271963</c:v>
                </c:pt>
                <c:pt idx="139">
                  <c:v>3.781533431509581</c:v>
                </c:pt>
                <c:pt idx="140">
                  <c:v>3.7948480127919657</c:v>
                </c:pt>
                <c:pt idx="141">
                  <c:v>3.8081625940743504</c:v>
                </c:pt>
                <c:pt idx="142">
                  <c:v>3.8214771753567351</c:v>
                </c:pt>
                <c:pt idx="143">
                  <c:v>3.8347917566391199</c:v>
                </c:pt>
                <c:pt idx="144">
                  <c:v>3.8481063379215046</c:v>
                </c:pt>
                <c:pt idx="145">
                  <c:v>3.8614209192038893</c:v>
                </c:pt>
                <c:pt idx="146">
                  <c:v>3.874735500486274</c:v>
                </c:pt>
                <c:pt idx="147">
                  <c:v>3.8880500817686592</c:v>
                </c:pt>
                <c:pt idx="148">
                  <c:v>3.9013646630510439</c:v>
                </c:pt>
                <c:pt idx="149">
                  <c:v>3.9146792443334286</c:v>
                </c:pt>
                <c:pt idx="150">
                  <c:v>3.9279938256158133</c:v>
                </c:pt>
                <c:pt idx="151">
                  <c:v>3.9413084068981981</c:v>
                </c:pt>
                <c:pt idx="152">
                  <c:v>3.9546229881805828</c:v>
                </c:pt>
                <c:pt idx="153">
                  <c:v>3.9679375694629675</c:v>
                </c:pt>
                <c:pt idx="154">
                  <c:v>3.9812521507453527</c:v>
                </c:pt>
                <c:pt idx="155">
                  <c:v>3.9945667320277374</c:v>
                </c:pt>
                <c:pt idx="156">
                  <c:v>4.0078813133101221</c:v>
                </c:pt>
                <c:pt idx="157">
                  <c:v>4.0211958945925073</c:v>
                </c:pt>
                <c:pt idx="158">
                  <c:v>4.0345104758748915</c:v>
                </c:pt>
                <c:pt idx="159">
                  <c:v>4.0478250571572776</c:v>
                </c:pt>
                <c:pt idx="160">
                  <c:v>4.0611396384396619</c:v>
                </c:pt>
                <c:pt idx="161">
                  <c:v>4.074454219722047</c:v>
                </c:pt>
                <c:pt idx="162">
                  <c:v>4.0877688010044313</c:v>
                </c:pt>
                <c:pt idx="163">
                  <c:v>4.1010833822868165</c:v>
                </c:pt>
                <c:pt idx="164">
                  <c:v>4.1143979635692007</c:v>
                </c:pt>
                <c:pt idx="165">
                  <c:v>4.1277125448515859</c:v>
                </c:pt>
                <c:pt idx="166">
                  <c:v>4.1410271261339702</c:v>
                </c:pt>
                <c:pt idx="167">
                  <c:v>4.1543417074163553</c:v>
                </c:pt>
                <c:pt idx="168">
                  <c:v>4.1676562886987396</c:v>
                </c:pt>
                <c:pt idx="169">
                  <c:v>4.1809708699811248</c:v>
                </c:pt>
                <c:pt idx="170">
                  <c:v>4.194285451263509</c:v>
                </c:pt>
                <c:pt idx="171">
                  <c:v>4.2076000325458942</c:v>
                </c:pt>
                <c:pt idx="172">
                  <c:v>4.2209146138282785</c:v>
                </c:pt>
                <c:pt idx="173">
                  <c:v>4.2342291951106636</c:v>
                </c:pt>
                <c:pt idx="174">
                  <c:v>4.2475437763930488</c:v>
                </c:pt>
                <c:pt idx="175">
                  <c:v>4.2608583576754331</c:v>
                </c:pt>
                <c:pt idx="176">
                  <c:v>4.2741729389578182</c:v>
                </c:pt>
                <c:pt idx="177">
                  <c:v>4.2874875202402025</c:v>
                </c:pt>
                <c:pt idx="178">
                  <c:v>4.3008021015225877</c:v>
                </c:pt>
                <c:pt idx="179">
                  <c:v>4.3141166828049728</c:v>
                </c:pt>
                <c:pt idx="180">
                  <c:v>4.3274312640873571</c:v>
                </c:pt>
                <c:pt idx="181">
                  <c:v>4.3407458453697423</c:v>
                </c:pt>
                <c:pt idx="182">
                  <c:v>4.3540604266521274</c:v>
                </c:pt>
                <c:pt idx="183">
                  <c:v>4.3673750079345126</c:v>
                </c:pt>
                <c:pt idx="184">
                  <c:v>4.3806895892168969</c:v>
                </c:pt>
                <c:pt idx="185">
                  <c:v>4.394004170499282</c:v>
                </c:pt>
                <c:pt idx="186">
                  <c:v>4.4073187517816663</c:v>
                </c:pt>
                <c:pt idx="187">
                  <c:v>4.4206333330640515</c:v>
                </c:pt>
                <c:pt idx="188">
                  <c:v>4.4339479143464358</c:v>
                </c:pt>
                <c:pt idx="189">
                  <c:v>4.4472624956288209</c:v>
                </c:pt>
                <c:pt idx="190">
                  <c:v>4.4605770769112052</c:v>
                </c:pt>
                <c:pt idx="191">
                  <c:v>4.4738916581935904</c:v>
                </c:pt>
                <c:pt idx="192">
                  <c:v>4.4872062394759755</c:v>
                </c:pt>
                <c:pt idx="193">
                  <c:v>4.5005208207583598</c:v>
                </c:pt>
                <c:pt idx="194">
                  <c:v>4.513835402040745</c:v>
                </c:pt>
                <c:pt idx="195">
                  <c:v>4.5271499833231292</c:v>
                </c:pt>
                <c:pt idx="196">
                  <c:v>4.5404645646055144</c:v>
                </c:pt>
                <c:pt idx="197">
                  <c:v>4.5537791458878987</c:v>
                </c:pt>
                <c:pt idx="198">
                  <c:v>4.5670937271702838</c:v>
                </c:pt>
                <c:pt idx="199">
                  <c:v>4.5804083084526681</c:v>
                </c:pt>
                <c:pt idx="200">
                  <c:v>4.5937228897350533</c:v>
                </c:pt>
                <c:pt idx="201">
                  <c:v>4.6070374710174375</c:v>
                </c:pt>
                <c:pt idx="202">
                  <c:v>4.6203520522998236</c:v>
                </c:pt>
                <c:pt idx="203">
                  <c:v>4.6336666335822079</c:v>
                </c:pt>
                <c:pt idx="204">
                  <c:v>4.646981214864593</c:v>
                </c:pt>
                <c:pt idx="205">
                  <c:v>4.6602957961469773</c:v>
                </c:pt>
                <c:pt idx="206">
                  <c:v>4.6736103774293625</c:v>
                </c:pt>
                <c:pt idx="207">
                  <c:v>4.6869249587117476</c:v>
                </c:pt>
                <c:pt idx="208">
                  <c:v>4.7002395399941319</c:v>
                </c:pt>
                <c:pt idx="209">
                  <c:v>4.7135541212765171</c:v>
                </c:pt>
                <c:pt idx="210">
                  <c:v>4.7268687025589013</c:v>
                </c:pt>
                <c:pt idx="211">
                  <c:v>4.7401832838412865</c:v>
                </c:pt>
                <c:pt idx="212">
                  <c:v>4.7534978651236717</c:v>
                </c:pt>
                <c:pt idx="213">
                  <c:v>4.7668124464060559</c:v>
                </c:pt>
                <c:pt idx="214">
                  <c:v>4.7801270276884411</c:v>
                </c:pt>
                <c:pt idx="215">
                  <c:v>4.7934416089708254</c:v>
                </c:pt>
                <c:pt idx="216">
                  <c:v>4.8067561902532105</c:v>
                </c:pt>
                <c:pt idx="217">
                  <c:v>4.8200707715355948</c:v>
                </c:pt>
                <c:pt idx="218">
                  <c:v>4.83338535281798</c:v>
                </c:pt>
                <c:pt idx="219">
                  <c:v>4.8466999341003643</c:v>
                </c:pt>
                <c:pt idx="220">
                  <c:v>4.8600145153827494</c:v>
                </c:pt>
                <c:pt idx="221">
                  <c:v>4.8733290966651337</c:v>
                </c:pt>
                <c:pt idx="222">
                  <c:v>4.8866436779475189</c:v>
                </c:pt>
                <c:pt idx="223">
                  <c:v>4.8999582592299031</c:v>
                </c:pt>
                <c:pt idx="224">
                  <c:v>4.9132728405122883</c:v>
                </c:pt>
                <c:pt idx="225">
                  <c:v>4.9265874217946735</c:v>
                </c:pt>
                <c:pt idx="226">
                  <c:v>4.9399020030770586</c:v>
                </c:pt>
                <c:pt idx="227">
                  <c:v>4.9532165843594429</c:v>
                </c:pt>
                <c:pt idx="228">
                  <c:v>4.9665311656418281</c:v>
                </c:pt>
                <c:pt idx="229">
                  <c:v>4.9798457469242123</c:v>
                </c:pt>
                <c:pt idx="230">
                  <c:v>4.9931603282065975</c:v>
                </c:pt>
                <c:pt idx="231">
                  <c:v>5.0064749094889827</c:v>
                </c:pt>
                <c:pt idx="232">
                  <c:v>5.0197894907713678</c:v>
                </c:pt>
                <c:pt idx="233">
                  <c:v>5.0331040720537521</c:v>
                </c:pt>
                <c:pt idx="234">
                  <c:v>5.0464186533361373</c:v>
                </c:pt>
                <c:pt idx="235">
                  <c:v>5.0597332346185215</c:v>
                </c:pt>
                <c:pt idx="236">
                  <c:v>5.0730478159009067</c:v>
                </c:pt>
                <c:pt idx="237">
                  <c:v>5.086362397183291</c:v>
                </c:pt>
                <c:pt idx="238">
                  <c:v>5.0996769784656761</c:v>
                </c:pt>
                <c:pt idx="239">
                  <c:v>5.1129915597480604</c:v>
                </c:pt>
                <c:pt idx="240">
                  <c:v>5.1263061410304456</c:v>
                </c:pt>
                <c:pt idx="241">
                  <c:v>5.1396207223128298</c:v>
                </c:pt>
                <c:pt idx="242">
                  <c:v>5.152935303595215</c:v>
                </c:pt>
                <c:pt idx="243">
                  <c:v>5.1662498848776002</c:v>
                </c:pt>
                <c:pt idx="244">
                  <c:v>5.1795644661599844</c:v>
                </c:pt>
                <c:pt idx="245">
                  <c:v>5.1928790474423696</c:v>
                </c:pt>
                <c:pt idx="246">
                  <c:v>5.2061936287247539</c:v>
                </c:pt>
                <c:pt idx="247">
                  <c:v>5.219508210007139</c:v>
                </c:pt>
                <c:pt idx="248">
                  <c:v>5.2328227912895233</c:v>
                </c:pt>
                <c:pt idx="249">
                  <c:v>5.2461373725719085</c:v>
                </c:pt>
                <c:pt idx="250">
                  <c:v>5.2594519538542928</c:v>
                </c:pt>
                <c:pt idx="251">
                  <c:v>5.2727665351366779</c:v>
                </c:pt>
                <c:pt idx="252">
                  <c:v>5.2860811164190622</c:v>
                </c:pt>
                <c:pt idx="253">
                  <c:v>5.2993956977014474</c:v>
                </c:pt>
                <c:pt idx="254">
                  <c:v>5.3127102789838316</c:v>
                </c:pt>
                <c:pt idx="255">
                  <c:v>5.3260248602662168</c:v>
                </c:pt>
                <c:pt idx="256">
                  <c:v>5.3393394415486011</c:v>
                </c:pt>
                <c:pt idx="257">
                  <c:v>5.3526540228309862</c:v>
                </c:pt>
                <c:pt idx="258">
                  <c:v>5.3659686041133723</c:v>
                </c:pt>
                <c:pt idx="259">
                  <c:v>5.3792831853957637</c:v>
                </c:pt>
                <c:pt idx="260">
                  <c:v>5.3925977666781417</c:v>
                </c:pt>
                <c:pt idx="261">
                  <c:v>5.4059123479605251</c:v>
                </c:pt>
                <c:pt idx="262">
                  <c:v>5.4192269292429112</c:v>
                </c:pt>
                <c:pt idx="263">
                  <c:v>5.4325415105253017</c:v>
                </c:pt>
                <c:pt idx="264">
                  <c:v>5.4458560918076806</c:v>
                </c:pt>
                <c:pt idx="265">
                  <c:v>5.4591706730900658</c:v>
                </c:pt>
                <c:pt idx="266">
                  <c:v>5.47248525437245</c:v>
                </c:pt>
                <c:pt idx="267">
                  <c:v>5.4857998356548405</c:v>
                </c:pt>
                <c:pt idx="268">
                  <c:v>5.4991144169372213</c:v>
                </c:pt>
                <c:pt idx="269">
                  <c:v>5.5124289982196046</c:v>
                </c:pt>
                <c:pt idx="270">
                  <c:v>5.5257435795019907</c:v>
                </c:pt>
                <c:pt idx="271">
                  <c:v>5.5390581607843812</c:v>
                </c:pt>
                <c:pt idx="272">
                  <c:v>5.5523727420667601</c:v>
                </c:pt>
                <c:pt idx="273">
                  <c:v>5.5656873233491444</c:v>
                </c:pt>
                <c:pt idx="274">
                  <c:v>5.5790019046315296</c:v>
                </c:pt>
                <c:pt idx="275">
                  <c:v>5.5923164859139201</c:v>
                </c:pt>
                <c:pt idx="276">
                  <c:v>5.605631067196299</c:v>
                </c:pt>
                <c:pt idx="277">
                  <c:v>5.6189456484786833</c:v>
                </c:pt>
                <c:pt idx="278">
                  <c:v>5.6322602297610684</c:v>
                </c:pt>
                <c:pt idx="279">
                  <c:v>5.6455748110434598</c:v>
                </c:pt>
                <c:pt idx="280">
                  <c:v>5.6588893923258379</c:v>
                </c:pt>
                <c:pt idx="281">
                  <c:v>5.672203973608223</c:v>
                </c:pt>
                <c:pt idx="282">
                  <c:v>5.6855185548906144</c:v>
                </c:pt>
                <c:pt idx="283">
                  <c:v>5.6988331361729987</c:v>
                </c:pt>
                <c:pt idx="284">
                  <c:v>5.7121477174553839</c:v>
                </c:pt>
                <c:pt idx="285">
                  <c:v>5.7254622987377619</c:v>
                </c:pt>
                <c:pt idx="286">
                  <c:v>5.7387768800201533</c:v>
                </c:pt>
                <c:pt idx="287">
                  <c:v>5.7520914613025385</c:v>
                </c:pt>
                <c:pt idx="288">
                  <c:v>5.7654060425849227</c:v>
                </c:pt>
                <c:pt idx="289">
                  <c:v>5.7787206238673008</c:v>
                </c:pt>
                <c:pt idx="290">
                  <c:v>5.7920352051496922</c:v>
                </c:pt>
                <c:pt idx="291">
                  <c:v>5.8053497864320773</c:v>
                </c:pt>
                <c:pt idx="292">
                  <c:v>5.8186643677144616</c:v>
                </c:pt>
                <c:pt idx="293">
                  <c:v>5.8319789489968397</c:v>
                </c:pt>
                <c:pt idx="294">
                  <c:v>5.845293530279231</c:v>
                </c:pt>
                <c:pt idx="295">
                  <c:v>5.8586081115616162</c:v>
                </c:pt>
                <c:pt idx="296">
                  <c:v>5.8719226928440005</c:v>
                </c:pt>
                <c:pt idx="297">
                  <c:v>5.8852372741263785</c:v>
                </c:pt>
                <c:pt idx="298">
                  <c:v>5.8985518554087699</c:v>
                </c:pt>
                <c:pt idx="299">
                  <c:v>5.9118664366911551</c:v>
                </c:pt>
                <c:pt idx="300">
                  <c:v>5.9251810179735394</c:v>
                </c:pt>
                <c:pt idx="301">
                  <c:v>5.9384955992559174</c:v>
                </c:pt>
                <c:pt idx="302">
                  <c:v>5.9518101805383097</c:v>
                </c:pt>
                <c:pt idx="303">
                  <c:v>5.965124761820694</c:v>
                </c:pt>
                <c:pt idx="304">
                  <c:v>5.9784393431030791</c:v>
                </c:pt>
                <c:pt idx="305">
                  <c:v>5.9917539243854563</c:v>
                </c:pt>
                <c:pt idx="306">
                  <c:v>6.0050685056678486</c:v>
                </c:pt>
                <c:pt idx="307">
                  <c:v>6.0183830869502346</c:v>
                </c:pt>
                <c:pt idx="308">
                  <c:v>6.031697668232618</c:v>
                </c:pt>
                <c:pt idx="309">
                  <c:v>6.045012249515004</c:v>
                </c:pt>
                <c:pt idx="310">
                  <c:v>6.0583268307973874</c:v>
                </c:pt>
                <c:pt idx="311">
                  <c:v>6.0716414120797735</c:v>
                </c:pt>
                <c:pt idx="312">
                  <c:v>6.0849559933621578</c:v>
                </c:pt>
                <c:pt idx="313">
                  <c:v>6.0982705746445411</c:v>
                </c:pt>
                <c:pt idx="314">
                  <c:v>6.1115851559269272</c:v>
                </c:pt>
                <c:pt idx="315">
                  <c:v>6.1248997372093115</c:v>
                </c:pt>
                <c:pt idx="316">
                  <c:v>6.1382143184916966</c:v>
                </c:pt>
                <c:pt idx="317">
                  <c:v>6.1515288997740818</c:v>
                </c:pt>
                <c:pt idx="318">
                  <c:v>6.1648434810564661</c:v>
                </c:pt>
                <c:pt idx="319">
                  <c:v>6.1781580623388512</c:v>
                </c:pt>
                <c:pt idx="320">
                  <c:v>6.1914726436212364</c:v>
                </c:pt>
                <c:pt idx="321">
                  <c:v>6.2047872249036207</c:v>
                </c:pt>
                <c:pt idx="322">
                  <c:v>6.2181018061860067</c:v>
                </c:pt>
                <c:pt idx="323">
                  <c:v>6.2314163874683901</c:v>
                </c:pt>
                <c:pt idx="324">
                  <c:v>6.2447309687507762</c:v>
                </c:pt>
                <c:pt idx="325">
                  <c:v>6.2580455500331595</c:v>
                </c:pt>
                <c:pt idx="326">
                  <c:v>6.2713601313155456</c:v>
                </c:pt>
                <c:pt idx="327">
                  <c:v>6.2846747125979308</c:v>
                </c:pt>
                <c:pt idx="328">
                  <c:v>6.297989293880315</c:v>
                </c:pt>
                <c:pt idx="329">
                  <c:v>6.3113038751627002</c:v>
                </c:pt>
                <c:pt idx="330">
                  <c:v>6.3246184564450845</c:v>
                </c:pt>
                <c:pt idx="331">
                  <c:v>6.3379330377274696</c:v>
                </c:pt>
                <c:pt idx="332">
                  <c:v>6.3512476190098539</c:v>
                </c:pt>
                <c:pt idx="333">
                  <c:v>6.3645622002922391</c:v>
                </c:pt>
                <c:pt idx="334">
                  <c:v>6.3778767815746233</c:v>
                </c:pt>
                <c:pt idx="335">
                  <c:v>6.3911913628570085</c:v>
                </c:pt>
                <c:pt idx="336">
                  <c:v>6.4045059441393928</c:v>
                </c:pt>
                <c:pt idx="337">
                  <c:v>6.4178205254217779</c:v>
                </c:pt>
                <c:pt idx="338">
                  <c:v>6.4311351067041622</c:v>
                </c:pt>
                <c:pt idx="339">
                  <c:v>6.4444496879865474</c:v>
                </c:pt>
                <c:pt idx="340">
                  <c:v>6.4577642692689325</c:v>
                </c:pt>
                <c:pt idx="341">
                  <c:v>6.4710788505513168</c:v>
                </c:pt>
                <c:pt idx="342">
                  <c:v>6.484393431833702</c:v>
                </c:pt>
                <c:pt idx="343">
                  <c:v>6.4977080131160863</c:v>
                </c:pt>
                <c:pt idx="344">
                  <c:v>6.5110225943984714</c:v>
                </c:pt>
                <c:pt idx="345">
                  <c:v>6.5243371756808557</c:v>
                </c:pt>
                <c:pt idx="346">
                  <c:v>6.5376517569632409</c:v>
                </c:pt>
                <c:pt idx="347">
                  <c:v>6.5509663382456251</c:v>
                </c:pt>
                <c:pt idx="348">
                  <c:v>6.5642809195280103</c:v>
                </c:pt>
                <c:pt idx="349">
                  <c:v>6.5775955008103946</c:v>
                </c:pt>
                <c:pt idx="350">
                  <c:v>6.5909100820927797</c:v>
                </c:pt>
                <c:pt idx="351">
                  <c:v>6.604224663375164</c:v>
                </c:pt>
                <c:pt idx="352">
                  <c:v>6.6175392446575492</c:v>
                </c:pt>
                <c:pt idx="353">
                  <c:v>6.6308538259399343</c:v>
                </c:pt>
                <c:pt idx="354">
                  <c:v>6.6441684072223186</c:v>
                </c:pt>
                <c:pt idx="355">
                  <c:v>6.6574829885047047</c:v>
                </c:pt>
                <c:pt idx="356">
                  <c:v>6.670797569787088</c:v>
                </c:pt>
                <c:pt idx="357">
                  <c:v>6.6841121510694741</c:v>
                </c:pt>
                <c:pt idx="358">
                  <c:v>6.6974267323518575</c:v>
                </c:pt>
                <c:pt idx="359">
                  <c:v>6.7107413136342435</c:v>
                </c:pt>
                <c:pt idx="360">
                  <c:v>6.7240558949166287</c:v>
                </c:pt>
                <c:pt idx="361">
                  <c:v>6.737370476199013</c:v>
                </c:pt>
                <c:pt idx="362">
                  <c:v>6.7506850574813981</c:v>
                </c:pt>
                <c:pt idx="363">
                  <c:v>6.7639996387637815</c:v>
                </c:pt>
                <c:pt idx="364">
                  <c:v>6.7773142200461676</c:v>
                </c:pt>
                <c:pt idx="365">
                  <c:v>6.7906288013285518</c:v>
                </c:pt>
                <c:pt idx="366">
                  <c:v>6.803943382610937</c:v>
                </c:pt>
                <c:pt idx="367">
                  <c:v>6.8172579638933213</c:v>
                </c:pt>
                <c:pt idx="368">
                  <c:v>6.8305725451757064</c:v>
                </c:pt>
                <c:pt idx="369">
                  <c:v>6.8438871264580907</c:v>
                </c:pt>
                <c:pt idx="370">
                  <c:v>6.8572017077404768</c:v>
                </c:pt>
                <c:pt idx="371">
                  <c:v>6.870516289022861</c:v>
                </c:pt>
                <c:pt idx="372">
                  <c:v>6.8838308703052462</c:v>
                </c:pt>
                <c:pt idx="373">
                  <c:v>6.8971454515876305</c:v>
                </c:pt>
                <c:pt idx="374">
                  <c:v>6.9104600328700156</c:v>
                </c:pt>
                <c:pt idx="375">
                  <c:v>6.9237746141524008</c:v>
                </c:pt>
                <c:pt idx="376">
                  <c:v>6.9370891954347851</c:v>
                </c:pt>
                <c:pt idx="377">
                  <c:v>6.9504037767171702</c:v>
                </c:pt>
                <c:pt idx="378">
                  <c:v>6.9637183579995554</c:v>
                </c:pt>
                <c:pt idx="379">
                  <c:v>6.9770329392819397</c:v>
                </c:pt>
                <c:pt idx="380">
                  <c:v>6.9903475205643248</c:v>
                </c:pt>
                <c:pt idx="381">
                  <c:v>7.0036621018467091</c:v>
                </c:pt>
                <c:pt idx="382">
                  <c:v>7.0169766831290943</c:v>
                </c:pt>
                <c:pt idx="383">
                  <c:v>7.0302912644114786</c:v>
                </c:pt>
                <c:pt idx="384">
                  <c:v>7.0436058456938637</c:v>
                </c:pt>
                <c:pt idx="385">
                  <c:v>7.056920426976248</c:v>
                </c:pt>
                <c:pt idx="386">
                  <c:v>7.0702350082586332</c:v>
                </c:pt>
                <c:pt idx="387">
                  <c:v>7.0835495895410174</c:v>
                </c:pt>
                <c:pt idx="388">
                  <c:v>7.0968641708234026</c:v>
                </c:pt>
                <c:pt idx="389">
                  <c:v>7.1101787521057869</c:v>
                </c:pt>
                <c:pt idx="390">
                  <c:v>7.123493333388172</c:v>
                </c:pt>
                <c:pt idx="391">
                  <c:v>7.1368079146705572</c:v>
                </c:pt>
                <c:pt idx="392">
                  <c:v>7.1501224959529415</c:v>
                </c:pt>
                <c:pt idx="393">
                  <c:v>7.1634370772353266</c:v>
                </c:pt>
                <c:pt idx="394">
                  <c:v>7.1767516585177109</c:v>
                </c:pt>
                <c:pt idx="395">
                  <c:v>7.1900662398000961</c:v>
                </c:pt>
                <c:pt idx="396">
                  <c:v>7.2033808210824803</c:v>
                </c:pt>
                <c:pt idx="397">
                  <c:v>7.2166954023648655</c:v>
                </c:pt>
                <c:pt idx="398">
                  <c:v>7.2300099836472498</c:v>
                </c:pt>
                <c:pt idx="399">
                  <c:v>7.2433245649296349</c:v>
                </c:pt>
                <c:pt idx="400">
                  <c:v>7.2566391462120192</c:v>
                </c:pt>
                <c:pt idx="401">
                  <c:v>7.2699537274944044</c:v>
                </c:pt>
                <c:pt idx="402">
                  <c:v>7.2832683087767887</c:v>
                </c:pt>
                <c:pt idx="403">
                  <c:v>7.2965828900591747</c:v>
                </c:pt>
                <c:pt idx="404">
                  <c:v>7.309897471341559</c:v>
                </c:pt>
                <c:pt idx="405">
                  <c:v>7.3232120526239441</c:v>
                </c:pt>
                <c:pt idx="406">
                  <c:v>7.3365266339063284</c:v>
                </c:pt>
                <c:pt idx="407">
                  <c:v>7.3498412151887136</c:v>
                </c:pt>
                <c:pt idx="408">
                  <c:v>7.3631557964710987</c:v>
                </c:pt>
                <c:pt idx="409">
                  <c:v>7.3764703777534839</c:v>
                </c:pt>
                <c:pt idx="410">
                  <c:v>7.3897849590358682</c:v>
                </c:pt>
                <c:pt idx="411">
                  <c:v>7.4030995403182533</c:v>
                </c:pt>
                <c:pt idx="412">
                  <c:v>7.4164141216006376</c:v>
                </c:pt>
                <c:pt idx="413">
                  <c:v>7.4297287028830228</c:v>
                </c:pt>
                <c:pt idx="414">
                  <c:v>7.4430432841654071</c:v>
                </c:pt>
                <c:pt idx="415">
                  <c:v>7.4563578654477922</c:v>
                </c:pt>
                <c:pt idx="416">
                  <c:v>7.4696724467301765</c:v>
                </c:pt>
                <c:pt idx="417">
                  <c:v>7.4829870280125617</c:v>
                </c:pt>
                <c:pt idx="418">
                  <c:v>7.4963016092949477</c:v>
                </c:pt>
                <c:pt idx="419">
                  <c:v>7.5096161905773311</c:v>
                </c:pt>
                <c:pt idx="420">
                  <c:v>7.5229307718597171</c:v>
                </c:pt>
                <c:pt idx="421">
                  <c:v>7.5362453531421005</c:v>
                </c:pt>
                <c:pt idx="422">
                  <c:v>7.5495599344244866</c:v>
                </c:pt>
                <c:pt idx="423">
                  <c:v>7.5628745157068709</c:v>
                </c:pt>
                <c:pt idx="424">
                  <c:v>7.576189096989256</c:v>
                </c:pt>
                <c:pt idx="425">
                  <c:v>7.5895036782716403</c:v>
                </c:pt>
                <c:pt idx="426">
                  <c:v>7.6028182595540255</c:v>
                </c:pt>
                <c:pt idx="427">
                  <c:v>7.6161328408364097</c:v>
                </c:pt>
                <c:pt idx="428">
                  <c:v>7.6294474221187949</c:v>
                </c:pt>
                <c:pt idx="429">
                  <c:v>7.6427620034011801</c:v>
                </c:pt>
                <c:pt idx="430">
                  <c:v>7.6560765846835643</c:v>
                </c:pt>
                <c:pt idx="431">
                  <c:v>7.6693911659659495</c:v>
                </c:pt>
                <c:pt idx="432">
                  <c:v>7.6827057472483338</c:v>
                </c:pt>
                <c:pt idx="433">
                  <c:v>7.6960203285307189</c:v>
                </c:pt>
                <c:pt idx="434">
                  <c:v>7.7093349098131032</c:v>
                </c:pt>
                <c:pt idx="435">
                  <c:v>7.7226494910954884</c:v>
                </c:pt>
                <c:pt idx="436">
                  <c:v>7.7359640723778726</c:v>
                </c:pt>
                <c:pt idx="437">
                  <c:v>7.7492786536602578</c:v>
                </c:pt>
                <c:pt idx="438">
                  <c:v>7.7625932349426421</c:v>
                </c:pt>
                <c:pt idx="439">
                  <c:v>7.7759078162250272</c:v>
                </c:pt>
                <c:pt idx="440">
                  <c:v>7.7892223975074115</c:v>
                </c:pt>
                <c:pt idx="441">
                  <c:v>7.8025369787897967</c:v>
                </c:pt>
                <c:pt idx="442">
                  <c:v>7.8158515600721818</c:v>
                </c:pt>
                <c:pt idx="443">
                  <c:v>7.8291661413545661</c:v>
                </c:pt>
                <c:pt idx="444">
                  <c:v>7.8424807226369513</c:v>
                </c:pt>
                <c:pt idx="445">
                  <c:v>7.8557953039193356</c:v>
                </c:pt>
                <c:pt idx="446">
                  <c:v>7.8691098852017207</c:v>
                </c:pt>
                <c:pt idx="447">
                  <c:v>7.8824244664841068</c:v>
                </c:pt>
                <c:pt idx="448">
                  <c:v>7.8957390477664902</c:v>
                </c:pt>
                <c:pt idx="449">
                  <c:v>7.9090536290488762</c:v>
                </c:pt>
                <c:pt idx="450">
                  <c:v>7.9223682103312605</c:v>
                </c:pt>
              </c:numCache>
            </c:numRef>
          </c:xVal>
          <c:yVal>
            <c:numRef>
              <c:f>fit_BCC_FCC!$H$19:$H$469</c:f>
              <c:numCache>
                <c:formatCode>0.0000</c:formatCode>
                <c:ptCount val="451"/>
                <c:pt idx="0">
                  <c:v>0.4062610770639658</c:v>
                </c:pt>
                <c:pt idx="1">
                  <c:v>-0.1091202938802497</c:v>
                </c:pt>
                <c:pt idx="2">
                  <c:v>-0.6033324276254326</c:v>
                </c:pt>
                <c:pt idx="3">
                  <c:v>-1.0770481486467136</c:v>
                </c:pt>
                <c:pt idx="4">
                  <c:v>-1.5309208488213519</c:v>
                </c:pt>
                <c:pt idx="5">
                  <c:v>-1.9655850219317259</c:v>
                </c:pt>
                <c:pt idx="6">
                  <c:v>-2.3816567839084648</c:v>
                </c:pt>
                <c:pt idx="7">
                  <c:v>-2.7797343791858333</c:v>
                </c:pt>
                <c:pt idx="8">
                  <c:v>-3.1603986735318599</c:v>
                </c:pt>
                <c:pt idx="9">
                  <c:v>-3.5242136337064611</c:v>
                </c:pt>
                <c:pt idx="10">
                  <c:v>-3.8717267942917424</c:v>
                </c:pt>
                <c:pt idx="11">
                  <c:v>-4.2034697120298139</c:v>
                </c:pt>
                <c:pt idx="12">
                  <c:v>-4.5199584079948547</c:v>
                </c:pt>
                <c:pt idx="13">
                  <c:v>-4.8216937979177983</c:v>
                </c:pt>
                <c:pt idx="14">
                  <c:v>-5.1091621109737755</c:v>
                </c:pt>
                <c:pt idx="15">
                  <c:v>-5.3828352973345517</c:v>
                </c:pt>
                <c:pt idx="16">
                  <c:v>-5.6431714247803573</c:v>
                </c:pt>
                <c:pt idx="17">
                  <c:v>-5.8906150646579949</c:v>
                </c:pt>
                <c:pt idx="18">
                  <c:v>-6.1255976674646657</c:v>
                </c:pt>
                <c:pt idx="19">
                  <c:v>-6.3485379283298409</c:v>
                </c:pt>
                <c:pt idx="20">
                  <c:v>-6.5598421426604032</c:v>
                </c:pt>
                <c:pt idx="21">
                  <c:v>-6.7599045522075345</c:v>
                </c:pt>
                <c:pt idx="22">
                  <c:v>-6.9491076818070816</c:v>
                </c:pt>
                <c:pt idx="23">
                  <c:v>-7.1278226670387257</c:v>
                </c:pt>
                <c:pt idx="24">
                  <c:v>-7.2964095730428644</c:v>
                </c:pt>
                <c:pt idx="25">
                  <c:v>-7.4552177047280344</c:v>
                </c:pt>
                <c:pt idx="26">
                  <c:v>-7.6045859085956256</c:v>
                </c:pt>
                <c:pt idx="27">
                  <c:v>-7.7448428664028039</c:v>
                </c:pt>
                <c:pt idx="28">
                  <c:v>-7.8763073808788855</c:v>
                </c:pt>
                <c:pt idx="29">
                  <c:v>-7.9992886537047605</c:v>
                </c:pt>
                <c:pt idx="30">
                  <c:v>-8.1140865559596023</c:v>
                </c:pt>
                <c:pt idx="31">
                  <c:v>-8.220991891233874</c:v>
                </c:pt>
                <c:pt idx="32">
                  <c:v>-8.3202866516022738</c:v>
                </c:pt>
                <c:pt idx="33">
                  <c:v>-8.4122442666455441</c:v>
                </c:pt>
                <c:pt idx="34">
                  <c:v>-8.4971298457049063</c:v>
                </c:pt>
                <c:pt idx="35">
                  <c:v>-8.5752004135483286</c:v>
                </c:pt>
                <c:pt idx="36">
                  <c:v>-8.6467051396229788</c:v>
                </c:pt>
                <c:pt idx="37">
                  <c:v>-8.711885561063955</c:v>
                </c:pt>
                <c:pt idx="38">
                  <c:v>-8.7709757996246616</c:v>
                </c:pt>
                <c:pt idx="39">
                  <c:v>-8.824202772690187</c:v>
                </c:pt>
                <c:pt idx="40">
                  <c:v>-8.8717863985306558</c:v>
                </c:pt>
                <c:pt idx="41">
                  <c:v>-8.9139397959475541</c:v>
                </c:pt>
                <c:pt idx="42">
                  <c:v>-8.9508694784619642</c:v>
                </c:pt>
                <c:pt idx="43">
                  <c:v>-8.982775543189863</c:v>
                </c:pt>
                <c:pt idx="44">
                  <c:v>-9.0098518545458042</c:v>
                </c:pt>
                <c:pt idx="45">
                  <c:v>-9.0322862229125942</c:v>
                </c:pt>
                <c:pt idx="46">
                  <c:v>-9.0502605784110663</c:v>
                </c:pt>
                <c:pt idx="47">
                  <c:v>-9.0639511399005208</c:v>
                </c:pt>
                <c:pt idx="48">
                  <c:v>-9.0735285793369549</c:v>
                </c:pt>
                <c:pt idx="49">
                  <c:v>-9.0791581816129785</c:v>
                </c:pt>
                <c:pt idx="50">
                  <c:v>-9.0809999999999995</c:v>
                </c:pt>
                <c:pt idx="51">
                  <c:v>-9.0792090073101264</c:v>
                </c:pt>
                <c:pt idx="52">
                  <c:v>-9.0739352428922437</c:v>
                </c:pt>
                <c:pt idx="53">
                  <c:v>-9.065323955573577</c:v>
                </c:pt>
                <c:pt idx="54">
                  <c:v>-9.0535157426553372</c:v>
                </c:pt>
                <c:pt idx="55">
                  <c:v>-9.0386466850679898</c:v>
                </c:pt>
                <c:pt idx="56">
                  <c:v>-9.0208484787891283</c:v>
                </c:pt>
                <c:pt idx="57">
                  <c:v>-9.0002485626240905</c:v>
                </c:pt>
                <c:pt idx="58">
                  <c:v>-8.9769702424468871</c:v>
                </c:pt>
                <c:pt idx="59">
                  <c:v>-8.9511328119964748</c:v>
                </c:pt>
                <c:pt idx="60">
                  <c:v>-8.9228516703208776</c:v>
                </c:pt>
                <c:pt idx="61">
                  <c:v>-8.8922384359592161</c:v>
                </c:pt>
                <c:pt idx="62">
                  <c:v>-8.8594010579494178</c:v>
                </c:pt>
                <c:pt idx="63">
                  <c:v>-8.8244439237470047</c:v>
                </c:pt>
                <c:pt idx="64">
                  <c:v>-8.7874679641381093</c:v>
                </c:pt>
                <c:pt idx="65">
                  <c:v>-8.7485707552277336</c:v>
                </c:pt>
                <c:pt idx="66">
                  <c:v>-8.707846617582101</c:v>
                </c:pt>
                <c:pt idx="67">
                  <c:v>-8.6653867126018778</c:v>
                </c:pt>
                <c:pt idx="68">
                  <c:v>-8.6212791362010215</c:v>
                </c:pt>
                <c:pt idx="69">
                  <c:v>-8.5756090098640261</c:v>
                </c:pt>
                <c:pt idx="70">
                  <c:v>-8.5284585691524804</c:v>
                </c:pt>
                <c:pt idx="71">
                  <c:v>-8.479907249729882</c:v>
                </c:pt>
                <c:pt idx="72">
                  <c:v>-8.4300317709719383</c:v>
                </c:pt>
                <c:pt idx="73">
                  <c:v>-8.3789062172277031</c:v>
                </c:pt>
                <c:pt idx="74">
                  <c:v>-8.3266021167952822</c:v>
                </c:pt>
                <c:pt idx="75">
                  <c:v>-8.2731885186740559</c:v>
                </c:pt>
                <c:pt idx="76">
                  <c:v>-8.2187320671538053</c:v>
                </c:pt>
                <c:pt idx="77">
                  <c:v>-8.1632970742994715</c:v>
                </c:pt>
                <c:pt idx="78">
                  <c:v>-8.1069455903887739</c:v>
                </c:pt>
                <c:pt idx="79">
                  <c:v>-8.0497374723583537</c:v>
                </c:pt>
                <c:pt idx="80">
                  <c:v>-7.9917304503126561</c:v>
                </c:pt>
                <c:pt idx="81">
                  <c:v>-7.9329801921483467</c:v>
                </c:pt>
                <c:pt idx="82">
                  <c:v>-7.8735403663455896</c:v>
                </c:pt>
                <c:pt idx="83">
                  <c:v>-7.8134627029762402</c:v>
                </c:pt>
                <c:pt idx="84">
                  <c:v>-7.7527970529776056</c:v>
                </c:pt>
                <c:pt idx="85">
                  <c:v>-7.6915914457391645</c:v>
                </c:pt>
                <c:pt idx="86">
                  <c:v>-7.6298921450483714</c:v>
                </c:pt>
                <c:pt idx="87">
                  <c:v>-7.5677437034404518</c:v>
                </c:pt>
                <c:pt idx="88">
                  <c:v>-7.5051890149958878</c:v>
                </c:pt>
                <c:pt idx="89">
                  <c:v>-7.4422693666281141</c:v>
                </c:pt>
                <c:pt idx="90">
                  <c:v>-7.379024487902865</c:v>
                </c:pt>
                <c:pt idx="91">
                  <c:v>-7.3154925994294411</c:v>
                </c:pt>
                <c:pt idx="92">
                  <c:v>-7.2517104598631361</c:v>
                </c:pt>
                <c:pt idx="93">
                  <c:v>-7.1877134115570005</c:v>
                </c:pt>
                <c:pt idx="94">
                  <c:v>-7.1235354249001039</c:v>
                </c:pt>
                <c:pt idx="95">
                  <c:v>-7.0592091413784424</c:v>
                </c:pt>
                <c:pt idx="96">
                  <c:v>-6.9947659153937147</c:v>
                </c:pt>
                <c:pt idx="97">
                  <c:v>-6.9302358548742014</c:v>
                </c:pt>
                <c:pt idx="98">
                  <c:v>-6.8656478607110909</c:v>
                </c:pt>
                <c:pt idx="99">
                  <c:v>-6.8010296650527069</c:v>
                </c:pt>
                <c:pt idx="100">
                  <c:v>-6.7364078684881985</c:v>
                </c:pt>
                <c:pt idx="101">
                  <c:v>-6.6718079761514293</c:v>
                </c:pt>
                <c:pt idx="102">
                  <c:v>-6.6072544327749574</c:v>
                </c:pt>
                <c:pt idx="103">
                  <c:v>-6.5427706567232189</c:v>
                </c:pt>
                <c:pt idx="104">
                  <c:v>-6.4783790730332296</c:v>
                </c:pt>
                <c:pt idx="105">
                  <c:v>-6.4141011454903474</c:v>
                </c:pt>
                <c:pt idx="106">
                  <c:v>-6.3499574077659302</c:v>
                </c:pt>
                <c:pt idx="107">
                  <c:v>-6.2859674936429588</c:v>
                </c:pt>
                <c:pt idx="108">
                  <c:v>-6.2221501663550445</c:v>
                </c:pt>
                <c:pt idx="109">
                  <c:v>-6.1585233470634781</c:v>
                </c:pt>
                <c:pt idx="110">
                  <c:v>-6.0951041424964227</c:v>
                </c:pt>
                <c:pt idx="111">
                  <c:v>-6.0319088717735587</c:v>
                </c:pt>
                <c:pt idx="112">
                  <c:v>-5.9689530924390377</c:v>
                </c:pt>
                <c:pt idx="113">
                  <c:v>-5.9062516257247752</c:v>
                </c:pt>
                <c:pt idx="114">
                  <c:v>-5.8438185810657259</c:v>
                </c:pt>
                <c:pt idx="115">
                  <c:v>-5.7816673798880185</c:v>
                </c:pt>
                <c:pt idx="116">
                  <c:v>-5.719810778690432</c:v>
                </c:pt>
                <c:pt idx="117">
                  <c:v>-5.6582608914389327</c:v>
                </c:pt>
                <c:pt idx="118">
                  <c:v>-5.5970292112937061</c:v>
                </c:pt>
                <c:pt idx="119">
                  <c:v>-5.5361266316873472</c:v>
                </c:pt>
                <c:pt idx="120">
                  <c:v>-5.4755634667725612</c:v>
                </c:pt>
                <c:pt idx="121">
                  <c:v>-5.415349471257076</c:v>
                </c:pt>
                <c:pt idx="122">
                  <c:v>-5.3554938596431176</c:v>
                </c:pt>
                <c:pt idx="123">
                  <c:v>-5.2960053248882089</c:v>
                </c:pt>
                <c:pt idx="124">
                  <c:v>-5.2368920565036863</c:v>
                </c:pt>
                <c:pt idx="125">
                  <c:v>-5.1781617581068478</c:v>
                </c:pt>
                <c:pt idx="126">
                  <c:v>-5.1198216644421759</c:v>
                </c:pt>
                <c:pt idx="127">
                  <c:v>-5.0618785578867342</c:v>
                </c:pt>
                <c:pt idx="128">
                  <c:v>-5.0043387844543625</c:v>
                </c:pt>
                <c:pt idx="129">
                  <c:v>-4.9472082693129051</c:v>
                </c:pt>
                <c:pt idx="130">
                  <c:v>-4.8904925318283539</c:v>
                </c:pt>
                <c:pt idx="131">
                  <c:v>-4.8341967001493611</c:v>
                </c:pt>
                <c:pt idx="132">
                  <c:v>-4.7783255253452328</c:v>
                </c:pt>
                <c:pt idx="133">
                  <c:v>-4.7228833951101521</c:v>
                </c:pt>
                <c:pt idx="134">
                  <c:v>-4.6678743470460331</c:v>
                </c:pt>
                <c:pt idx="135">
                  <c:v>-4.6133020815360641</c:v>
                </c:pt>
                <c:pt idx="136">
                  <c:v>-4.5591699742206426</c:v>
                </c:pt>
                <c:pt idx="137">
                  <c:v>-4.505481088087147</c:v>
                </c:pt>
                <c:pt idx="138">
                  <c:v>-4.4522381851845925</c:v>
                </c:pt>
                <c:pt idx="139">
                  <c:v>-4.399443737973991</c:v>
                </c:pt>
                <c:pt idx="140">
                  <c:v>-4.347099940324866</c:v>
                </c:pt>
                <c:pt idx="141">
                  <c:v>-4.2952087181681602</c:v>
                </c:pt>
                <c:pt idx="142">
                  <c:v>-4.2437717398154096</c:v>
                </c:pt>
                <c:pt idx="143">
                  <c:v>-4.1927904259538691</c:v>
                </c:pt>
                <c:pt idx="144">
                  <c:v>-4.1422659593269211</c:v>
                </c:pt>
                <c:pt idx="145">
                  <c:v>-4.0921992941089238</c:v>
                </c:pt>
                <c:pt idx="146">
                  <c:v>-4.0425911649833335</c:v>
                </c:pt>
                <c:pt idx="147">
                  <c:v>-3.9934420959327306</c:v>
                </c:pt>
                <c:pt idx="148">
                  <c:v>-3.9447524087491317</c:v>
                </c:pt>
                <c:pt idx="149">
                  <c:v>-3.8965222312727184</c:v>
                </c:pt>
                <c:pt idx="150">
                  <c:v>-3.8487515053669252</c:v>
                </c:pt>
                <c:pt idx="151">
                  <c:v>-3.8014399946375623</c:v>
                </c:pt>
                <c:pt idx="152">
                  <c:v>-3.7545872919034773</c:v>
                </c:pt>
                <c:pt idx="153">
                  <c:v>-3.7081928264260169</c:v>
                </c:pt>
                <c:pt idx="154">
                  <c:v>-3.6622558709043731</c:v>
                </c:pt>
                <c:pt idx="155">
                  <c:v>-3.616775548243691</c:v>
                </c:pt>
                <c:pt idx="156">
                  <c:v>-3.5717508381026049</c:v>
                </c:pt>
                <c:pt idx="157">
                  <c:v>-3.5271805832267229</c:v>
                </c:pt>
                <c:pt idx="158">
                  <c:v>-3.4830634955743616</c:v>
                </c:pt>
                <c:pt idx="159">
                  <c:v>-3.4393981622406691</c:v>
                </c:pt>
                <c:pt idx="160">
                  <c:v>-3.3961830511861093</c:v>
                </c:pt>
                <c:pt idx="161">
                  <c:v>-3.3534165167750976</c:v>
                </c:pt>
                <c:pt idx="162">
                  <c:v>-3.3110968051304348</c:v>
                </c:pt>
                <c:pt idx="163">
                  <c:v>-3.2692220593090044</c:v>
                </c:pt>
                <c:pt idx="164">
                  <c:v>-3.2277903243040647</c:v>
                </c:pt>
                <c:pt idx="165">
                  <c:v>-3.1867995518793073</c:v>
                </c:pt>
                <c:pt idx="166">
                  <c:v>-3.1462476052397084</c:v>
                </c:pt>
                <c:pt idx="167">
                  <c:v>-3.1061322635440569</c:v>
                </c:pt>
                <c:pt idx="168">
                  <c:v>-3.0664512262639083</c:v>
                </c:pt>
                <c:pt idx="169">
                  <c:v>-3.0272021173935793</c:v>
                </c:pt>
                <c:pt idx="170">
                  <c:v>-2.9883824895156628</c:v>
                </c:pt>
                <c:pt idx="171">
                  <c:v>-2.9499898277264176</c:v>
                </c:pt>
                <c:pt idx="172">
                  <c:v>-2.9120215534252707</c:v>
                </c:pt>
                <c:pt idx="173">
                  <c:v>-2.8744750279725357</c:v>
                </c:pt>
                <c:pt idx="174">
                  <c:v>-2.8373475562193486</c:v>
                </c:pt>
                <c:pt idx="175">
                  <c:v>-2.8006363899136972</c:v>
                </c:pt>
                <c:pt idx="176">
                  <c:v>-2.7643387309863225</c:v>
                </c:pt>
                <c:pt idx="177">
                  <c:v>-2.7284517347201387</c:v>
                </c:pt>
                <c:pt idx="178">
                  <c:v>-2.6929725128067545</c:v>
                </c:pt>
                <c:pt idx="179">
                  <c:v>-2.6578981362935301</c:v>
                </c:pt>
                <c:pt idx="180">
                  <c:v>-2.6232256384245343</c:v>
                </c:pt>
                <c:pt idx="181">
                  <c:v>-2.5889520173786753</c:v>
                </c:pt>
                <c:pt idx="182">
                  <c:v>-2.5550742389081504</c:v>
                </c:pt>
                <c:pt idx="183">
                  <c:v>-2.5215892388803152</c:v>
                </c:pt>
                <c:pt idx="184">
                  <c:v>-2.488493925725944</c:v>
                </c:pt>
                <c:pt idx="185">
                  <c:v>-2.455785182796788</c:v>
                </c:pt>
                <c:pt idx="186">
                  <c:v>-2.4234598706352579</c:v>
                </c:pt>
                <c:pt idx="187">
                  <c:v>-2.3915148291589587</c:v>
                </c:pt>
                <c:pt idx="188">
                  <c:v>-2.3599468797627394</c:v>
                </c:pt>
                <c:pt idx="189">
                  <c:v>-2.3287528273408356</c:v>
                </c:pt>
                <c:pt idx="190">
                  <c:v>-2.2979294622316209</c:v>
                </c:pt>
                <c:pt idx="191">
                  <c:v>-2.2674735620873925</c:v>
                </c:pt>
                <c:pt idx="192">
                  <c:v>-2.2373818936715555</c:v>
                </c:pt>
                <c:pt idx="193">
                  <c:v>-2.2076512145855025</c:v>
                </c:pt>
                <c:pt idx="194">
                  <c:v>-2.1782782749274197</c:v>
                </c:pt>
                <c:pt idx="195">
                  <c:v>-2.1492598188851733</c:v>
                </c:pt>
                <c:pt idx="196">
                  <c:v>-2.120592586265388</c:v>
                </c:pt>
                <c:pt idx="197">
                  <c:v>-2.0922733139607472</c:v>
                </c:pt>
                <c:pt idx="198">
                  <c:v>-2.0642987373574941</c:v>
                </c:pt>
                <c:pt idx="199">
                  <c:v>-2.0366655916850616</c:v>
                </c:pt>
                <c:pt idx="200">
                  <c:v>-2.0093706133096889</c:v>
                </c:pt>
                <c:pt idx="201">
                  <c:v>-1.9824105409738351</c:v>
                </c:pt>
                <c:pt idx="202">
                  <c:v>-1.955782116983154</c:v>
                </c:pt>
                <c:pt idx="203">
                  <c:v>-1.9294820883427186</c:v>
                </c:pt>
                <c:pt idx="204">
                  <c:v>-1.9035072078441688</c:v>
                </c:pt>
                <c:pt idx="205">
                  <c:v>-1.8778542351053766</c:v>
                </c:pt>
                <c:pt idx="206">
                  <c:v>-1.8525199375641861</c:v>
                </c:pt>
                <c:pt idx="207">
                  <c:v>-1.8275010914277459</c:v>
                </c:pt>
                <c:pt idx="208">
                  <c:v>-1.8027944825788962</c:v>
                </c:pt>
                <c:pt idx="209">
                  <c:v>-1.7783969074410393</c:v>
                </c:pt>
                <c:pt idx="210">
                  <c:v>-1.7543051738028668</c:v>
                </c:pt>
                <c:pt idx="211">
                  <c:v>-1.7305161016042874</c:v>
                </c:pt>
                <c:pt idx="212">
                  <c:v>-1.7070265236848585</c:v>
                </c:pt>
                <c:pt idx="213">
                  <c:v>-1.6838332864959762</c:v>
                </c:pt>
                <c:pt idx="214">
                  <c:v>-1.6609332507780459</c:v>
                </c:pt>
                <c:pt idx="215">
                  <c:v>-1.6383232922038331</c:v>
                </c:pt>
                <c:pt idx="216">
                  <c:v>-1.6160003019891229</c:v>
                </c:pt>
                <c:pt idx="217">
                  <c:v>-1.5939611874718247</c:v>
                </c:pt>
                <c:pt idx="218">
                  <c:v>-1.572202872660593</c:v>
                </c:pt>
                <c:pt idx="219">
                  <c:v>-1.5507222987540163</c:v>
                </c:pt>
                <c:pt idx="220">
                  <c:v>-1.5295164246313919</c:v>
                </c:pt>
                <c:pt idx="221">
                  <c:v>-1.5085822273160756</c:v>
                </c:pt>
                <c:pt idx="222">
                  <c:v>-1.4879167024123596</c:v>
                </c:pt>
                <c:pt idx="223">
                  <c:v>-1.4675168645168106</c:v>
                </c:pt>
                <c:pt idx="224">
                  <c:v>-1.4473797476049577</c:v>
                </c:pt>
                <c:pt idx="225">
                  <c:v>-1.4275024053942196</c:v>
                </c:pt>
                <c:pt idx="226">
                  <c:v>-1.4078819116838972</c:v>
                </c:pt>
                <c:pt idx="227">
                  <c:v>-1.3885153606730634</c:v>
                </c:pt>
                <c:pt idx="228">
                  <c:v>-1.3693998672571379</c:v>
                </c:pt>
                <c:pt idx="229">
                  <c:v>-1.3505325673039217</c:v>
                </c:pt>
                <c:pt idx="230">
                  <c:v>-1.3319106179098303</c:v>
                </c:pt>
                <c:pt idx="231">
                  <c:v>-1.3135311976370558</c:v>
                </c:pt>
                <c:pt idx="232">
                  <c:v>-1.2953915067323503</c:v>
                </c:pt>
                <c:pt idx="233">
                  <c:v>-1.2774887673281166</c:v>
                </c:pt>
                <c:pt idx="234">
                  <c:v>-1.2598202236264591</c:v>
                </c:pt>
                <c:pt idx="235">
                  <c:v>-1.2423831420668319</c:v>
                </c:pt>
                <c:pt idx="236">
                  <c:v>-1.2251748114779024</c:v>
                </c:pt>
                <c:pt idx="237">
                  <c:v>-1.2081925432142275</c:v>
                </c:pt>
                <c:pt idx="238">
                  <c:v>-1.1914336712783213</c:v>
                </c:pt>
                <c:pt idx="239">
                  <c:v>-1.1748955524286713</c:v>
                </c:pt>
                <c:pt idx="240">
                  <c:v>-1.1585755662742563</c:v>
                </c:pt>
                <c:pt idx="241">
                  <c:v>-1.1424711153560754</c:v>
                </c:pt>
                <c:pt idx="242">
                  <c:v>-1.1265796252162124</c:v>
                </c:pt>
                <c:pt idx="243">
                  <c:v>-1.1108985444549191</c:v>
                </c:pt>
                <c:pt idx="244">
                  <c:v>-1.0954253447761981</c:v>
                </c:pt>
                <c:pt idx="245">
                  <c:v>-1.0801575210223444</c:v>
                </c:pt>
                <c:pt idx="246">
                  <c:v>-1.0650925911978957</c:v>
                </c:pt>
                <c:pt idx="247">
                  <c:v>-1.0502280964834227</c:v>
                </c:pt>
                <c:pt idx="248">
                  <c:v>-1.0355616012395752</c:v>
                </c:pt>
                <c:pt idx="249">
                  <c:v>-1.0210906930017929</c:v>
                </c:pt>
                <c:pt idx="250">
                  <c:v>-1.0068129824660714</c:v>
                </c:pt>
                <c:pt idx="251">
                  <c:v>-0.99272610346616308</c:v>
                </c:pt>
                <c:pt idx="252">
                  <c:v>-0.97882771294257276</c:v>
                </c:pt>
                <c:pt idx="253">
                  <c:v>-0.96511549090372017</c:v>
                </c:pt>
                <c:pt idx="254">
                  <c:v>-0.95158714037958758</c:v>
                </c:pt>
                <c:pt idx="255">
                  <c:v>-0.93824038736820881</c:v>
                </c:pt>
                <c:pt idx="256">
                  <c:v>-0.92507298077530031</c:v>
                </c:pt>
                <c:pt idx="257">
                  <c:v>-0.91208269234736217</c:v>
                </c:pt>
                <c:pt idx="258">
                  <c:v>-0.89926731659852877</c:v>
                </c:pt>
                <c:pt idx="259">
                  <c:v>-0.88662467073147555</c:v>
                </c:pt>
                <c:pt idx="260">
                  <c:v>-0.87415259455268524</c:v>
                </c:pt>
                <c:pt idx="261">
                  <c:v>-0.86184895038222475</c:v>
                </c:pt>
                <c:pt idx="262">
                  <c:v>-0.84971162295850811</c:v>
                </c:pt>
                <c:pt idx="263">
                  <c:v>-0.83773851933808052</c:v>
                </c:pt>
                <c:pt idx="264">
                  <c:v>-0.82592756879082485</c:v>
                </c:pt>
                <c:pt idx="265">
                  <c:v>-0.81427672269067886</c:v>
                </c:pt>
                <c:pt idx="266">
                  <c:v>-0.80278395440228267</c:v>
                </c:pt>
                <c:pt idx="267">
                  <c:v>-0.7914472591635856</c:v>
                </c:pt>
                <c:pt idx="268">
                  <c:v>-0.78026465396476419</c:v>
                </c:pt>
                <c:pt idx="269">
                  <c:v>-0.76923417742352196</c:v>
                </c:pt>
                <c:pt idx="270">
                  <c:v>-0.75835388965714667</c:v>
                </c:pt>
                <c:pt idx="271">
                  <c:v>-0.74762187215133569</c:v>
                </c:pt>
                <c:pt idx="272">
                  <c:v>-0.7370362276261091</c:v>
                </c:pt>
                <c:pt idx="273">
                  <c:v>-0.72659507989885641</c:v>
                </c:pt>
                <c:pt idx="274">
                  <c:v>-0.71629657374486022</c:v>
                </c:pt>
                <c:pt idx="275">
                  <c:v>-0.7061388747552888</c:v>
                </c:pt>
                <c:pt idx="276">
                  <c:v>-0.69612016919294739</c:v>
                </c:pt>
                <c:pt idx="277">
                  <c:v>-0.68623866384581422</c:v>
                </c:pt>
                <c:pt idx="278">
                  <c:v>-0.67649258587867789</c:v>
                </c:pt>
                <c:pt idx="279">
                  <c:v>-0.66688018268284277</c:v>
                </c:pt>
                <c:pt idx="280">
                  <c:v>-0.65739972172418248</c:v>
                </c:pt>
                <c:pt idx="281">
                  <c:v>-0.6480494903895293</c:v>
                </c:pt>
                <c:pt idx="282">
                  <c:v>-0.63882779583170357</c:v>
                </c:pt>
                <c:pt idx="283">
                  <c:v>-0.62973296481315999</c:v>
                </c:pt>
                <c:pt idx="284">
                  <c:v>-0.62076334354839957</c:v>
                </c:pt>
                <c:pt idx="285">
                  <c:v>-0.61191729754533208</c:v>
                </c:pt>
                <c:pt idx="286">
                  <c:v>-0.60319321144559002</c:v>
                </c:pt>
                <c:pt idx="287">
                  <c:v>-0.59458948886403162</c:v>
                </c:pt>
                <c:pt idx="288">
                  <c:v>-0.58610455222736635</c:v>
                </c:pt>
                <c:pt idx="289">
                  <c:v>-0.57773684261216207</c:v>
                </c:pt>
                <c:pt idx="290">
                  <c:v>-0.5694848195822082</c:v>
                </c:pt>
                <c:pt idx="291">
                  <c:v>-0.56134696102543202</c:v>
                </c:pt>
                <c:pt idx="292">
                  <c:v>-0.55332176299032099</c:v>
                </c:pt>
                <c:pt idx="293">
                  <c:v>-0.54540773952206389</c:v>
                </c:pt>
                <c:pt idx="294">
                  <c:v>-0.53760342249839466</c:v>
                </c:pt>
                <c:pt idx="295">
                  <c:v>-0.52990736146530648</c:v>
                </c:pt>
                <c:pt idx="296">
                  <c:v>-0.52231812347258799</c:v>
                </c:pt>
                <c:pt idx="297">
                  <c:v>-0.51483429290937366</c:v>
                </c:pt>
                <c:pt idx="298">
                  <c:v>-0.50745447133968269</c:v>
                </c:pt>
                <c:pt idx="299">
                  <c:v>-0.50017727733810258</c:v>
                </c:pt>
                <c:pt idx="300">
                  <c:v>-0.49300134632555775</c:v>
                </c:pt>
                <c:pt idx="301">
                  <c:v>-0.48592533040534269</c:v>
                </c:pt>
                <c:pt idx="302">
                  <c:v>-0.47894789819938438</c:v>
                </c:pt>
                <c:pt idx="303">
                  <c:v>-0.47206773468488117</c:v>
                </c:pt>
                <c:pt idx="304">
                  <c:v>-0.46528354103124381</c:v>
                </c:pt>
                <c:pt idx="305">
                  <c:v>-0.4585940344375149</c:v>
                </c:pt>
                <c:pt idx="306">
                  <c:v>-0.45199794797021681</c:v>
                </c:pt>
                <c:pt idx="307">
                  <c:v>-0.44549403040176655</c:v>
                </c:pt>
                <c:pt idx="308">
                  <c:v>-0.43908104604938009</c:v>
                </c:pt>
                <c:pt idx="309">
                  <c:v>-0.43275777461462234</c:v>
                </c:pt>
                <c:pt idx="310">
                  <c:v>-0.42652301102357604</c:v>
                </c:pt>
                <c:pt idx="311">
                  <c:v>-0.420375565267681</c:v>
                </c:pt>
                <c:pt idx="312">
                  <c:v>-0.41431426224528667</c:v>
                </c:pt>
                <c:pt idx="313">
                  <c:v>-0.4083379416039396</c:v>
                </c:pt>
                <c:pt idx="314">
                  <c:v>-0.40244545758344591</c:v>
                </c:pt>
                <c:pt idx="315">
                  <c:v>-0.39663567885973605</c:v>
                </c:pt>
                <c:pt idx="316">
                  <c:v>-0.39090748838955669</c:v>
                </c:pt>
                <c:pt idx="317">
                  <c:v>-0.38525978325602339</c:v>
                </c:pt>
                <c:pt idx="318">
                  <c:v>-0.37969147451505109</c:v>
                </c:pt>
                <c:pt idx="319">
                  <c:v>-0.37420148704269607</c:v>
                </c:pt>
                <c:pt idx="320">
                  <c:v>-0.36878875938342043</c:v>
                </c:pt>
                <c:pt idx="321">
                  <c:v>-0.36345224359931289</c:v>
                </c:pt>
                <c:pt idx="322">
                  <c:v>-0.35819090512027313</c:v>
                </c:pt>
                <c:pt idx="323">
                  <c:v>-0.35300372259519003</c:v>
                </c:pt>
                <c:pt idx="324">
                  <c:v>-0.34788968774412171</c:v>
                </c:pt>
                <c:pt idx="325">
                  <c:v>-0.34284780521150165</c:v>
                </c:pt>
                <c:pt idx="326">
                  <c:v>-0.33787709242037917</c:v>
                </c:pt>
                <c:pt idx="327">
                  <c:v>-0.33297657942771453</c:v>
                </c:pt>
                <c:pt idx="328">
                  <c:v>-0.3281453087807375</c:v>
                </c:pt>
                <c:pt idx="329">
                  <c:v>-0.32338233537438488</c:v>
                </c:pt>
                <c:pt idx="330">
                  <c:v>-0.31868672630982431</c:v>
                </c:pt>
                <c:pt idx="331">
                  <c:v>-0.3140575607540807</c:v>
                </c:pt>
                <c:pt idx="332">
                  <c:v>-0.30949392980076718</c:v>
                </c:pt>
                <c:pt idx="333">
                  <c:v>-0.30499493633193719</c:v>
                </c:pt>
                <c:pt idx="334">
                  <c:v>-0.30055969488105799</c:v>
                </c:pt>
                <c:pt idx="335">
                  <c:v>-0.29618733149712001</c:v>
                </c:pt>
                <c:pt idx="336">
                  <c:v>-0.29187698360988096</c:v>
                </c:pt>
                <c:pt idx="337">
                  <c:v>-0.28762779989625759</c:v>
                </c:pt>
                <c:pt idx="338">
                  <c:v>-0.28343894014786314</c:v>
                </c:pt>
                <c:pt idx="339">
                  <c:v>-0.27930957513970039</c:v>
                </c:pt>
                <c:pt idx="340">
                  <c:v>-0.27523888650001099</c:v>
                </c:pt>
                <c:pt idx="341">
                  <c:v>-0.27122606658128301</c:v>
                </c:pt>
                <c:pt idx="342">
                  <c:v>-0.26727031833242371</c:v>
                </c:pt>
                <c:pt idx="343">
                  <c:v>-0.26337085517209269</c:v>
                </c:pt>
                <c:pt idx="344">
                  <c:v>-0.25952690086320396</c:v>
                </c:pt>
                <c:pt idx="345">
                  <c:v>-0.25573768938859121</c:v>
                </c:pt>
                <c:pt idx="346">
                  <c:v>-0.25200246482784139</c:v>
                </c:pt>
                <c:pt idx="347">
                  <c:v>-0.24832048123529299</c:v>
                </c:pt>
                <c:pt idx="348">
                  <c:v>-0.24469100251920145</c:v>
                </c:pt>
                <c:pt idx="349">
                  <c:v>-0.24111330232206701</c:v>
                </c:pt>
                <c:pt idx="350">
                  <c:v>-0.2375866639021276</c:v>
                </c:pt>
                <c:pt idx="351">
                  <c:v>-0.23411038001601042</c:v>
                </c:pt>
                <c:pt idx="352">
                  <c:v>-0.23068375280254477</c:v>
                </c:pt>
                <c:pt idx="353">
                  <c:v>-0.22730609366772767</c:v>
                </c:pt>
                <c:pt idx="354">
                  <c:v>-0.22397672317084633</c:v>
                </c:pt>
                <c:pt idx="355">
                  <c:v>-0.22069497091174656</c:v>
                </c:pt>
                <c:pt idx="356">
                  <c:v>-0.21746017541924992</c:v>
                </c:pt>
                <c:pt idx="357">
                  <c:v>-0.21427168404071104</c:v>
                </c:pt>
                <c:pt idx="358">
                  <c:v>-0.21112885283271429</c:v>
                </c:pt>
                <c:pt idx="359">
                  <c:v>-0.20803104645290202</c:v>
                </c:pt>
                <c:pt idx="360">
                  <c:v>-0.20497763805293295</c:v>
                </c:pt>
                <c:pt idx="361">
                  <c:v>-0.20196800917256225</c:v>
                </c:pt>
                <c:pt idx="362">
                  <c:v>-0.19900154963484171</c:v>
                </c:pt>
                <c:pt idx="363">
                  <c:v>-0.19607765744243047</c:v>
                </c:pt>
                <c:pt idx="364">
                  <c:v>-0.19319573867501419</c:v>
                </c:pt>
                <c:pt idx="365">
                  <c:v>-0.19035520738782508</c:v>
                </c:pt>
                <c:pt idx="366">
                  <c:v>-0.18755548551125575</c:v>
                </c:pt>
                <c:pt idx="367">
                  <c:v>-0.18479600275156352</c:v>
                </c:pt>
                <c:pt idx="368">
                  <c:v>-0.18207619649265488</c:v>
                </c:pt>
                <c:pt idx="369">
                  <c:v>-0.17939551169894782</c:v>
                </c:pt>
                <c:pt idx="370">
                  <c:v>-0.17675340081930047</c:v>
                </c:pt>
                <c:pt idx="371">
                  <c:v>-0.17414932369200445</c:v>
                </c:pt>
                <c:pt idx="372">
                  <c:v>-0.17158274745083046</c:v>
                </c:pt>
                <c:pt idx="373">
                  <c:v>-0.16905314643212407</c:v>
                </c:pt>
                <c:pt idx="374">
                  <c:v>-0.16656000208294</c:v>
                </c:pt>
                <c:pt idx="375">
                  <c:v>-0.16410280287021112</c:v>
                </c:pt>
                <c:pt idx="376">
                  <c:v>-0.16168104419094179</c:v>
                </c:pt>
                <c:pt idx="377">
                  <c:v>-0.15929422828342074</c:v>
                </c:pt>
                <c:pt idx="378">
                  <c:v>-0.15694186413944272</c:v>
                </c:pt>
                <c:pt idx="379">
                  <c:v>-0.1546234674175346</c:v>
                </c:pt>
                <c:pt idx="380">
                  <c:v>-0.1523385603571748</c:v>
                </c:pt>
                <c:pt idx="381">
                  <c:v>-0.15008667169400117</c:v>
                </c:pt>
                <c:pt idx="382">
                  <c:v>-0.14786733657599649</c:v>
                </c:pt>
                <c:pt idx="383">
                  <c:v>-0.14568009648064689</c:v>
                </c:pt>
                <c:pt idx="384">
                  <c:v>-0.1435244991330614</c:v>
                </c:pt>
                <c:pt idx="385">
                  <c:v>-0.14140009842504822</c:v>
                </c:pt>
                <c:pt idx="386">
                  <c:v>-0.13930645433513669</c:v>
                </c:pt>
                <c:pt idx="387">
                  <c:v>-0.13724313284953868</c:v>
                </c:pt>
                <c:pt idx="388">
                  <c:v>-0.13520970588403999</c:v>
                </c:pt>
                <c:pt idx="389">
                  <c:v>-0.13320575120681469</c:v>
                </c:pt>
                <c:pt idx="390">
                  <c:v>-0.13123085236215329</c:v>
                </c:pt>
                <c:pt idx="391">
                  <c:v>-0.12928459859509642</c:v>
                </c:pt>
                <c:pt idx="392">
                  <c:v>-0.12736658477696705</c:v>
                </c:pt>
                <c:pt idx="393">
                  <c:v>-0.12547641133179085</c:v>
                </c:pt>
                <c:pt idx="394">
                  <c:v>-0.12361368416359898</c:v>
                </c:pt>
                <c:pt idx="395">
                  <c:v>-0.12177801458460243</c:v>
                </c:pt>
                <c:pt idx="396">
                  <c:v>-0.11996901924423205</c:v>
                </c:pt>
                <c:pt idx="397">
                  <c:v>-0.11818632005903368</c:v>
                </c:pt>
                <c:pt idx="398">
                  <c:v>-0.11642954414341271</c:v>
                </c:pt>
                <c:pt idx="399">
                  <c:v>-0.11469832374121711</c:v>
                </c:pt>
                <c:pt idx="400">
                  <c:v>-0.11299229615815298</c:v>
                </c:pt>
                <c:pt idx="401">
                  <c:v>-0.11131110369502276</c:v>
                </c:pt>
                <c:pt idx="402">
                  <c:v>-0.10965439358177947</c:v>
                </c:pt>
                <c:pt idx="403">
                  <c:v>-0.10802181791238681</c:v>
                </c:pt>
                <c:pt idx="404">
                  <c:v>-0.10641303358047935</c:v>
                </c:pt>
                <c:pt idx="405">
                  <c:v>-0.10482770221581228</c:v>
                </c:pt>
                <c:pt idx="406">
                  <c:v>-0.10326549012149498</c:v>
                </c:pt>
                <c:pt idx="407">
                  <c:v>-0.10172606821199803</c:v>
                </c:pt>
                <c:pt idx="408">
                  <c:v>-0.10020911195192785</c:v>
                </c:pt>
                <c:pt idx="409">
                  <c:v>-9.8714301295558915E-2</c:v>
                </c:pt>
                <c:pt idx="410">
                  <c:v>-9.7241320627117753E-2</c:v>
                </c:pt>
                <c:pt idx="411">
                  <c:v>-9.5789858701808256E-2</c:v>
                </c:pt>
                <c:pt idx="412">
                  <c:v>-9.4359608587573238E-2</c:v>
                </c:pt>
                <c:pt idx="413">
                  <c:v>-9.2950267607581794E-2</c:v>
                </c:pt>
                <c:pt idx="414">
                  <c:v>-9.1561537283436675E-2</c:v>
                </c:pt>
                <c:pt idx="415">
                  <c:v>-9.0193123279092804E-2</c:v>
                </c:pt>
                <c:pt idx="416">
                  <c:v>-8.8844735345479403E-2</c:v>
                </c:pt>
                <c:pt idx="417">
                  <c:v>-8.7516087265818637E-2</c:v>
                </c:pt>
                <c:pt idx="418">
                  <c:v>-8.6206896801632002E-2</c:v>
                </c:pt>
                <c:pt idx="419">
                  <c:v>-8.491688563942866E-2</c:v>
                </c:pt>
                <c:pt idx="420">
                  <c:v>-8.3645779338065981E-2</c:v>
                </c:pt>
                <c:pt idx="421">
                  <c:v>-8.2393307276777267E-2</c:v>
                </c:pt>
                <c:pt idx="422">
                  <c:v>-8.1159202603856687E-2</c:v>
                </c:pt>
                <c:pt idx="423">
                  <c:v>-7.9943202185996667E-2</c:v>
                </c:pt>
                <c:pt idx="424">
                  <c:v>-7.8745046558267973E-2</c:v>
                </c:pt>
                <c:pt idx="425">
                  <c:v>-7.7564479874737427E-2</c:v>
                </c:pt>
                <c:pt idx="426">
                  <c:v>-7.6401249859713985E-2</c:v>
                </c:pt>
                <c:pt idx="427">
                  <c:v>-7.5255107759618176E-2</c:v>
                </c:pt>
                <c:pt idx="428">
                  <c:v>-7.4125808295465501E-2</c:v>
                </c:pt>
                <c:pt idx="429">
                  <c:v>-7.3013109615959124E-2</c:v>
                </c:pt>
                <c:pt idx="430">
                  <c:v>-7.1916773251182689E-2</c:v>
                </c:pt>
                <c:pt idx="431">
                  <c:v>-7.0836564066888152E-2</c:v>
                </c:pt>
                <c:pt idx="432">
                  <c:v>-6.9772250219370321E-2</c:v>
                </c:pt>
                <c:pt idx="433">
                  <c:v>-6.8723603110922515E-2</c:v>
                </c:pt>
                <c:pt idx="434">
                  <c:v>-6.7690397345865405E-2</c:v>
                </c:pt>
                <c:pt idx="435">
                  <c:v>-6.6672410687143635E-2</c:v>
                </c:pt>
                <c:pt idx="436">
                  <c:v>-6.5669424013482067E-2</c:v>
                </c:pt>
                <c:pt idx="437">
                  <c:v>-6.4681221277096829E-2</c:v>
                </c:pt>
                <c:pt idx="438">
                  <c:v>-6.3707589461952915E-2</c:v>
                </c:pt>
                <c:pt idx="439">
                  <c:v>-6.274831854256302E-2</c:v>
                </c:pt>
                <c:pt idx="440">
                  <c:v>-6.1803201443321153E-2</c:v>
                </c:pt>
                <c:pt idx="441">
                  <c:v>-6.0872033998363641E-2</c:v>
                </c:pt>
                <c:pt idx="442">
                  <c:v>-5.995461491195285E-2</c:v>
                </c:pt>
                <c:pt idx="443">
                  <c:v>-5.9050745719375776E-2</c:v>
                </c:pt>
                <c:pt idx="444">
                  <c:v>-5.8160230748352783E-2</c:v>
                </c:pt>
                <c:pt idx="445">
                  <c:v>-5.7282877080948966E-2</c:v>
                </c:pt>
                <c:pt idx="446">
                  <c:v>-5.6418494515983547E-2</c:v>
                </c:pt>
                <c:pt idx="447">
                  <c:v>-5.5566895531929936E-2</c:v>
                </c:pt>
                <c:pt idx="448">
                  <c:v>-5.472789525030166E-2</c:v>
                </c:pt>
                <c:pt idx="449">
                  <c:v>-5.3901311399517343E-2</c:v>
                </c:pt>
                <c:pt idx="450">
                  <c:v>-5.3086964279239764E-2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3-44B5-9774-EC26A8159A87}"/>
            </c:ext>
          </c:extLst>
        </c:ser>
        <c:ser>
          <c:idx val="1"/>
          <c:order val="1"/>
          <c:tx>
            <c:strRef>
              <c:f>fit_BCC_FCC!$J$18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fit_BCC_FCC!$I$19:$I$469</c:f>
              <c:numCache>
                <c:formatCode>General</c:formatCode>
                <c:ptCount val="451"/>
                <c:pt idx="0">
                  <c:v>2.0286146833878411</c:v>
                </c:pt>
                <c:pt idx="1">
                  <c:v>2.0420524501735517</c:v>
                </c:pt>
                <c:pt idx="2">
                  <c:v>2.0554902169592628</c:v>
                </c:pt>
                <c:pt idx="3">
                  <c:v>2.0689279837449734</c:v>
                </c:pt>
                <c:pt idx="4">
                  <c:v>2.0823657505306845</c:v>
                </c:pt>
                <c:pt idx="5">
                  <c:v>2.0958035173163956</c:v>
                </c:pt>
                <c:pt idx="6">
                  <c:v>2.1092412841021067</c:v>
                </c:pt>
                <c:pt idx="7">
                  <c:v>2.1226790508878173</c:v>
                </c:pt>
                <c:pt idx="8">
                  <c:v>2.1361168176735279</c:v>
                </c:pt>
                <c:pt idx="9">
                  <c:v>2.149554584459239</c:v>
                </c:pt>
                <c:pt idx="10">
                  <c:v>2.16299235124495</c:v>
                </c:pt>
                <c:pt idx="11">
                  <c:v>2.1764301180306607</c:v>
                </c:pt>
                <c:pt idx="12">
                  <c:v>2.1898678848163713</c:v>
                </c:pt>
                <c:pt idx="13">
                  <c:v>2.2033056516020824</c:v>
                </c:pt>
                <c:pt idx="14">
                  <c:v>2.2167434183877934</c:v>
                </c:pt>
                <c:pt idx="15">
                  <c:v>2.2301811851735041</c:v>
                </c:pt>
                <c:pt idx="16">
                  <c:v>2.2436189519592151</c:v>
                </c:pt>
                <c:pt idx="17">
                  <c:v>2.2570567187449262</c:v>
                </c:pt>
                <c:pt idx="18">
                  <c:v>2.2704944855306368</c:v>
                </c:pt>
                <c:pt idx="19">
                  <c:v>2.2839322523163479</c:v>
                </c:pt>
                <c:pt idx="20">
                  <c:v>2.2973700191020585</c:v>
                </c:pt>
                <c:pt idx="21">
                  <c:v>2.3108077858877696</c:v>
                </c:pt>
                <c:pt idx="22">
                  <c:v>2.3242455526734802</c:v>
                </c:pt>
                <c:pt idx="23">
                  <c:v>2.3376833194591913</c:v>
                </c:pt>
                <c:pt idx="24">
                  <c:v>2.3511210862449019</c:v>
                </c:pt>
                <c:pt idx="25">
                  <c:v>2.364558853030613</c:v>
                </c:pt>
                <c:pt idx="26">
                  <c:v>2.377996619816324</c:v>
                </c:pt>
                <c:pt idx="27">
                  <c:v>2.3914343866020347</c:v>
                </c:pt>
                <c:pt idx="28">
                  <c:v>2.4048721533877457</c:v>
                </c:pt>
                <c:pt idx="29">
                  <c:v>2.4183099201734573</c:v>
                </c:pt>
                <c:pt idx="30">
                  <c:v>2.4317476869591679</c:v>
                </c:pt>
                <c:pt idx="31">
                  <c:v>2.4451854537448789</c:v>
                </c:pt>
                <c:pt idx="32">
                  <c:v>2.4586232205305896</c:v>
                </c:pt>
                <c:pt idx="33">
                  <c:v>2.4720609873163006</c:v>
                </c:pt>
                <c:pt idx="34">
                  <c:v>2.4854987541020117</c:v>
                </c:pt>
                <c:pt idx="35">
                  <c:v>2.4989365208877223</c:v>
                </c:pt>
                <c:pt idx="36">
                  <c:v>2.5123742876734334</c:v>
                </c:pt>
                <c:pt idx="37">
                  <c:v>2.525812054459144</c:v>
                </c:pt>
                <c:pt idx="38">
                  <c:v>2.5392498212448551</c:v>
                </c:pt>
                <c:pt idx="39">
                  <c:v>2.5526875880305657</c:v>
                </c:pt>
                <c:pt idx="40">
                  <c:v>2.5661253548162768</c:v>
                </c:pt>
                <c:pt idx="41">
                  <c:v>2.5795631216019874</c:v>
                </c:pt>
                <c:pt idx="42">
                  <c:v>2.5930008883876985</c:v>
                </c:pt>
                <c:pt idx="43">
                  <c:v>2.6064386551734096</c:v>
                </c:pt>
                <c:pt idx="44">
                  <c:v>2.6198764219591202</c:v>
                </c:pt>
                <c:pt idx="45">
                  <c:v>2.6333141887448313</c:v>
                </c:pt>
                <c:pt idx="46">
                  <c:v>2.6467519555305419</c:v>
                </c:pt>
                <c:pt idx="47">
                  <c:v>2.6601897223162529</c:v>
                </c:pt>
                <c:pt idx="48">
                  <c:v>2.6736274891019636</c:v>
                </c:pt>
                <c:pt idx="49">
                  <c:v>2.6870652558876746</c:v>
                </c:pt>
                <c:pt idx="50">
                  <c:v>2.7005030226733848</c:v>
                </c:pt>
                <c:pt idx="51">
                  <c:v>2.7139407894590959</c:v>
                </c:pt>
                <c:pt idx="52">
                  <c:v>2.7273785562448061</c:v>
                </c:pt>
                <c:pt idx="53">
                  <c:v>2.7408163230305171</c:v>
                </c:pt>
                <c:pt idx="54">
                  <c:v>2.7542540898162282</c:v>
                </c:pt>
                <c:pt idx="55">
                  <c:v>2.7676918566019393</c:v>
                </c:pt>
                <c:pt idx="56">
                  <c:v>2.7811296233876499</c:v>
                </c:pt>
                <c:pt idx="57">
                  <c:v>2.794567390173361</c:v>
                </c:pt>
                <c:pt idx="58">
                  <c:v>2.808005156959072</c:v>
                </c:pt>
                <c:pt idx="59">
                  <c:v>2.8214429237447831</c:v>
                </c:pt>
                <c:pt idx="60">
                  <c:v>2.8348806905304933</c:v>
                </c:pt>
                <c:pt idx="61">
                  <c:v>2.8483184573162044</c:v>
                </c:pt>
                <c:pt idx="62">
                  <c:v>2.8617562241019154</c:v>
                </c:pt>
                <c:pt idx="63">
                  <c:v>2.8751939908876265</c:v>
                </c:pt>
                <c:pt idx="64">
                  <c:v>2.8886317576733371</c:v>
                </c:pt>
                <c:pt idx="65">
                  <c:v>2.9020695244590478</c:v>
                </c:pt>
                <c:pt idx="66">
                  <c:v>2.9155072912447588</c:v>
                </c:pt>
                <c:pt idx="67">
                  <c:v>2.9289450580304695</c:v>
                </c:pt>
                <c:pt idx="68">
                  <c:v>2.9423828248161805</c:v>
                </c:pt>
                <c:pt idx="69">
                  <c:v>2.9558205916018916</c:v>
                </c:pt>
                <c:pt idx="70">
                  <c:v>2.9692583583876027</c:v>
                </c:pt>
                <c:pt idx="71">
                  <c:v>2.9826961251733128</c:v>
                </c:pt>
                <c:pt idx="72">
                  <c:v>2.9961338919590239</c:v>
                </c:pt>
                <c:pt idx="73">
                  <c:v>3.009571658744735</c:v>
                </c:pt>
                <c:pt idx="74">
                  <c:v>3.023009425530446</c:v>
                </c:pt>
                <c:pt idx="75">
                  <c:v>3.0364471923161567</c:v>
                </c:pt>
                <c:pt idx="76">
                  <c:v>3.0498849591018677</c:v>
                </c:pt>
                <c:pt idx="77">
                  <c:v>3.0633227258875784</c:v>
                </c:pt>
                <c:pt idx="78">
                  <c:v>3.076760492673289</c:v>
                </c:pt>
                <c:pt idx="79">
                  <c:v>3.0901982594590001</c:v>
                </c:pt>
                <c:pt idx="80">
                  <c:v>3.1036360262447111</c:v>
                </c:pt>
                <c:pt idx="81">
                  <c:v>3.1170737930304222</c:v>
                </c:pt>
                <c:pt idx="82">
                  <c:v>3.1305115598161324</c:v>
                </c:pt>
                <c:pt idx="83">
                  <c:v>3.1439493266018435</c:v>
                </c:pt>
                <c:pt idx="84">
                  <c:v>3.1573870933875545</c:v>
                </c:pt>
                <c:pt idx="85">
                  <c:v>3.1708248601732656</c:v>
                </c:pt>
                <c:pt idx="86">
                  <c:v>3.1842626269589762</c:v>
                </c:pt>
                <c:pt idx="87">
                  <c:v>3.1977003937446873</c:v>
                </c:pt>
                <c:pt idx="88">
                  <c:v>3.2111381605303984</c:v>
                </c:pt>
                <c:pt idx="89">
                  <c:v>3.2245759273161085</c:v>
                </c:pt>
                <c:pt idx="90">
                  <c:v>3.2380136941018196</c:v>
                </c:pt>
                <c:pt idx="91">
                  <c:v>3.2514514608875307</c:v>
                </c:pt>
                <c:pt idx="92">
                  <c:v>3.2648892276732417</c:v>
                </c:pt>
                <c:pt idx="93">
                  <c:v>3.2783269944589528</c:v>
                </c:pt>
                <c:pt idx="94">
                  <c:v>3.291764761244663</c:v>
                </c:pt>
                <c:pt idx="95">
                  <c:v>3.3052025280303741</c:v>
                </c:pt>
                <c:pt idx="96">
                  <c:v>3.3186402948160851</c:v>
                </c:pt>
                <c:pt idx="97">
                  <c:v>3.3320780616017958</c:v>
                </c:pt>
                <c:pt idx="98">
                  <c:v>3.3455158283875068</c:v>
                </c:pt>
                <c:pt idx="99">
                  <c:v>3.3589535951732179</c:v>
                </c:pt>
                <c:pt idx="100">
                  <c:v>3.372391361958929</c:v>
                </c:pt>
                <c:pt idx="101">
                  <c:v>3.3858291287446391</c:v>
                </c:pt>
                <c:pt idx="102">
                  <c:v>3.3992668955303502</c:v>
                </c:pt>
                <c:pt idx="103">
                  <c:v>3.4127046623160613</c:v>
                </c:pt>
                <c:pt idx="104">
                  <c:v>3.4261424291017724</c:v>
                </c:pt>
                <c:pt idx="105">
                  <c:v>3.439580195887483</c:v>
                </c:pt>
                <c:pt idx="106">
                  <c:v>3.4530179626731936</c:v>
                </c:pt>
                <c:pt idx="107">
                  <c:v>3.4664557294589047</c:v>
                </c:pt>
                <c:pt idx="108">
                  <c:v>3.4798934962446153</c:v>
                </c:pt>
                <c:pt idx="109">
                  <c:v>3.4933312630303264</c:v>
                </c:pt>
                <c:pt idx="110">
                  <c:v>3.5067690298160374</c:v>
                </c:pt>
                <c:pt idx="111">
                  <c:v>3.5202067966017476</c:v>
                </c:pt>
                <c:pt idx="112">
                  <c:v>3.5336445633874587</c:v>
                </c:pt>
                <c:pt idx="113">
                  <c:v>3.5470823301731698</c:v>
                </c:pt>
                <c:pt idx="114">
                  <c:v>3.5605200969588808</c:v>
                </c:pt>
                <c:pt idx="115">
                  <c:v>3.5739578637445919</c:v>
                </c:pt>
                <c:pt idx="116">
                  <c:v>3.5873956305303025</c:v>
                </c:pt>
                <c:pt idx="117">
                  <c:v>3.6008333973160136</c:v>
                </c:pt>
                <c:pt idx="118">
                  <c:v>3.6142711641017247</c:v>
                </c:pt>
                <c:pt idx="119">
                  <c:v>3.6277089308874348</c:v>
                </c:pt>
                <c:pt idx="120">
                  <c:v>3.6411466976731459</c:v>
                </c:pt>
                <c:pt idx="121">
                  <c:v>3.654584464458857</c:v>
                </c:pt>
                <c:pt idx="122">
                  <c:v>3.6680222312445676</c:v>
                </c:pt>
                <c:pt idx="123">
                  <c:v>3.6814599980302782</c:v>
                </c:pt>
                <c:pt idx="124">
                  <c:v>3.6948977648159893</c:v>
                </c:pt>
                <c:pt idx="125">
                  <c:v>3.7083355316017004</c:v>
                </c:pt>
                <c:pt idx="126">
                  <c:v>3.7217732983874114</c:v>
                </c:pt>
                <c:pt idx="127">
                  <c:v>3.7352110651731221</c:v>
                </c:pt>
                <c:pt idx="128">
                  <c:v>3.7486488319588331</c:v>
                </c:pt>
                <c:pt idx="129">
                  <c:v>3.7620865987445442</c:v>
                </c:pt>
                <c:pt idx="130">
                  <c:v>3.7755243655302544</c:v>
                </c:pt>
                <c:pt idx="131">
                  <c:v>3.7889621323159655</c:v>
                </c:pt>
                <c:pt idx="132">
                  <c:v>3.8023998991016765</c:v>
                </c:pt>
                <c:pt idx="133">
                  <c:v>3.8158376658873876</c:v>
                </c:pt>
                <c:pt idx="134">
                  <c:v>3.8292754326730987</c:v>
                </c:pt>
                <c:pt idx="135">
                  <c:v>3.8427131994588088</c:v>
                </c:pt>
                <c:pt idx="136">
                  <c:v>3.8561509662445199</c:v>
                </c:pt>
                <c:pt idx="137">
                  <c:v>3.869588733030231</c:v>
                </c:pt>
                <c:pt idx="138">
                  <c:v>3.8830264998159416</c:v>
                </c:pt>
                <c:pt idx="139">
                  <c:v>3.8964642666016527</c:v>
                </c:pt>
                <c:pt idx="140">
                  <c:v>3.9099020333873638</c:v>
                </c:pt>
                <c:pt idx="141">
                  <c:v>3.9233398001730748</c:v>
                </c:pt>
                <c:pt idx="142">
                  <c:v>3.9367775669587859</c:v>
                </c:pt>
                <c:pt idx="143">
                  <c:v>3.9502153337444961</c:v>
                </c:pt>
                <c:pt idx="144">
                  <c:v>3.9636531005302071</c:v>
                </c:pt>
                <c:pt idx="145">
                  <c:v>3.9770908673159182</c:v>
                </c:pt>
                <c:pt idx="146">
                  <c:v>3.9905286341016288</c:v>
                </c:pt>
                <c:pt idx="147">
                  <c:v>4.0039664008873395</c:v>
                </c:pt>
                <c:pt idx="148">
                  <c:v>4.0174041676730505</c:v>
                </c:pt>
                <c:pt idx="149">
                  <c:v>4.0308419344587616</c:v>
                </c:pt>
                <c:pt idx="150">
                  <c:v>4.0442797012444718</c:v>
                </c:pt>
                <c:pt idx="151">
                  <c:v>4.0577174680301829</c:v>
                </c:pt>
                <c:pt idx="152">
                  <c:v>4.0711552348158939</c:v>
                </c:pt>
                <c:pt idx="153">
                  <c:v>4.084593001601605</c:v>
                </c:pt>
                <c:pt idx="154">
                  <c:v>4.0980307683873161</c:v>
                </c:pt>
                <c:pt idx="155">
                  <c:v>4.1114685351730271</c:v>
                </c:pt>
                <c:pt idx="156">
                  <c:v>4.1249063019587382</c:v>
                </c:pt>
                <c:pt idx="157">
                  <c:v>4.1383440687444484</c:v>
                </c:pt>
                <c:pt idx="158">
                  <c:v>4.1517818355301594</c:v>
                </c:pt>
                <c:pt idx="159">
                  <c:v>4.1652196023158705</c:v>
                </c:pt>
                <c:pt idx="160">
                  <c:v>4.1786573691015807</c:v>
                </c:pt>
                <c:pt idx="161">
                  <c:v>4.1920951358872927</c:v>
                </c:pt>
                <c:pt idx="162">
                  <c:v>4.2055329026730028</c:v>
                </c:pt>
                <c:pt idx="163">
                  <c:v>4.218970669458713</c:v>
                </c:pt>
                <c:pt idx="164">
                  <c:v>4.2324084362444241</c:v>
                </c:pt>
                <c:pt idx="165">
                  <c:v>4.2458462030301352</c:v>
                </c:pt>
                <c:pt idx="166">
                  <c:v>4.2592839698158453</c:v>
                </c:pt>
                <c:pt idx="167">
                  <c:v>4.2727217366015573</c:v>
                </c:pt>
                <c:pt idx="168">
                  <c:v>4.2861595033872675</c:v>
                </c:pt>
                <c:pt idx="169">
                  <c:v>4.2995972701729785</c:v>
                </c:pt>
                <c:pt idx="170">
                  <c:v>4.3130350369586896</c:v>
                </c:pt>
                <c:pt idx="171">
                  <c:v>4.3264728037444007</c:v>
                </c:pt>
                <c:pt idx="172">
                  <c:v>4.3399105705301118</c:v>
                </c:pt>
                <c:pt idx="173">
                  <c:v>4.3533483373158228</c:v>
                </c:pt>
                <c:pt idx="174">
                  <c:v>4.366786104101533</c:v>
                </c:pt>
                <c:pt idx="175">
                  <c:v>4.3802238708872441</c:v>
                </c:pt>
                <c:pt idx="176">
                  <c:v>4.3936616376729551</c:v>
                </c:pt>
                <c:pt idx="177">
                  <c:v>4.4070994044586662</c:v>
                </c:pt>
                <c:pt idx="178">
                  <c:v>4.4205371712443773</c:v>
                </c:pt>
                <c:pt idx="179">
                  <c:v>4.4339749380300875</c:v>
                </c:pt>
                <c:pt idx="180">
                  <c:v>4.4474127048157985</c:v>
                </c:pt>
                <c:pt idx="181">
                  <c:v>4.4608504716015096</c:v>
                </c:pt>
                <c:pt idx="182">
                  <c:v>4.4742882383872198</c:v>
                </c:pt>
                <c:pt idx="183">
                  <c:v>4.4877260051729317</c:v>
                </c:pt>
                <c:pt idx="184">
                  <c:v>4.5011637719586419</c:v>
                </c:pt>
                <c:pt idx="185">
                  <c:v>4.514601538744353</c:v>
                </c:pt>
                <c:pt idx="186">
                  <c:v>4.5280393055300641</c:v>
                </c:pt>
                <c:pt idx="187">
                  <c:v>4.5414770723157742</c:v>
                </c:pt>
                <c:pt idx="188">
                  <c:v>4.5549148391014853</c:v>
                </c:pt>
                <c:pt idx="189">
                  <c:v>4.5683526058871964</c:v>
                </c:pt>
                <c:pt idx="190">
                  <c:v>4.5817903726729075</c:v>
                </c:pt>
                <c:pt idx="191">
                  <c:v>4.5952281394586176</c:v>
                </c:pt>
                <c:pt idx="192">
                  <c:v>4.6086659062443287</c:v>
                </c:pt>
                <c:pt idx="193">
                  <c:v>4.6221036730300398</c:v>
                </c:pt>
                <c:pt idx="194">
                  <c:v>4.6355414398157508</c:v>
                </c:pt>
                <c:pt idx="195">
                  <c:v>4.6489792066014619</c:v>
                </c:pt>
                <c:pt idx="196">
                  <c:v>4.6624169733871721</c:v>
                </c:pt>
                <c:pt idx="197">
                  <c:v>4.675854740172884</c:v>
                </c:pt>
                <c:pt idx="198">
                  <c:v>4.6892925069585942</c:v>
                </c:pt>
                <c:pt idx="199">
                  <c:v>4.7027302737443053</c:v>
                </c:pt>
                <c:pt idx="200">
                  <c:v>4.7161680405300164</c:v>
                </c:pt>
                <c:pt idx="201">
                  <c:v>4.7296058073157266</c:v>
                </c:pt>
                <c:pt idx="202">
                  <c:v>4.7430435741014376</c:v>
                </c:pt>
                <c:pt idx="203">
                  <c:v>4.7564813408871487</c:v>
                </c:pt>
                <c:pt idx="204">
                  <c:v>4.7699191076728589</c:v>
                </c:pt>
                <c:pt idx="205">
                  <c:v>4.7833568744585708</c:v>
                </c:pt>
                <c:pt idx="206">
                  <c:v>4.796794641244281</c:v>
                </c:pt>
                <c:pt idx="207">
                  <c:v>4.8102324080299921</c:v>
                </c:pt>
                <c:pt idx="208">
                  <c:v>4.8236701748157031</c:v>
                </c:pt>
                <c:pt idx="209">
                  <c:v>4.8371079416014133</c:v>
                </c:pt>
                <c:pt idx="210">
                  <c:v>4.8505457083871244</c:v>
                </c:pt>
                <c:pt idx="211">
                  <c:v>4.8639834751728355</c:v>
                </c:pt>
                <c:pt idx="212">
                  <c:v>4.8774212419585465</c:v>
                </c:pt>
                <c:pt idx="213">
                  <c:v>4.8908590087442576</c:v>
                </c:pt>
                <c:pt idx="214">
                  <c:v>4.9042967755299687</c:v>
                </c:pt>
                <c:pt idx="215">
                  <c:v>4.9177345423156789</c:v>
                </c:pt>
                <c:pt idx="216">
                  <c:v>4.9311723091013899</c:v>
                </c:pt>
                <c:pt idx="217">
                  <c:v>4.944610075887101</c:v>
                </c:pt>
                <c:pt idx="218">
                  <c:v>4.9580478426728121</c:v>
                </c:pt>
                <c:pt idx="219">
                  <c:v>4.9714856094585231</c:v>
                </c:pt>
                <c:pt idx="220">
                  <c:v>4.9849233762442333</c:v>
                </c:pt>
                <c:pt idx="221">
                  <c:v>4.9983611430299444</c:v>
                </c:pt>
                <c:pt idx="222">
                  <c:v>5.0117989098156555</c:v>
                </c:pt>
                <c:pt idx="223">
                  <c:v>5.0252366766013656</c:v>
                </c:pt>
                <c:pt idx="224">
                  <c:v>5.0386744433870776</c:v>
                </c:pt>
                <c:pt idx="225">
                  <c:v>5.0521122101727878</c:v>
                </c:pt>
                <c:pt idx="226">
                  <c:v>5.0655499769584988</c:v>
                </c:pt>
                <c:pt idx="227">
                  <c:v>5.0789877437442099</c:v>
                </c:pt>
                <c:pt idx="228">
                  <c:v>5.0924255105299201</c:v>
                </c:pt>
                <c:pt idx="229">
                  <c:v>5.1058632773156312</c:v>
                </c:pt>
                <c:pt idx="230">
                  <c:v>5.1193010441013422</c:v>
                </c:pt>
                <c:pt idx="231">
                  <c:v>5.1327388108870533</c:v>
                </c:pt>
                <c:pt idx="232">
                  <c:v>5.1461765776727644</c:v>
                </c:pt>
                <c:pt idx="233">
                  <c:v>5.1596143444584746</c:v>
                </c:pt>
                <c:pt idx="234">
                  <c:v>5.1730521112441856</c:v>
                </c:pt>
                <c:pt idx="235">
                  <c:v>5.1864898780298967</c:v>
                </c:pt>
                <c:pt idx="236">
                  <c:v>5.1999276448156078</c:v>
                </c:pt>
                <c:pt idx="237">
                  <c:v>5.2133654116013188</c:v>
                </c:pt>
                <c:pt idx="238">
                  <c:v>5.2268031783870299</c:v>
                </c:pt>
                <c:pt idx="239">
                  <c:v>5.2402409451727401</c:v>
                </c:pt>
                <c:pt idx="240">
                  <c:v>5.2536787119584512</c:v>
                </c:pt>
                <c:pt idx="241">
                  <c:v>5.2671164787441622</c:v>
                </c:pt>
                <c:pt idx="242">
                  <c:v>5.2805542455298724</c:v>
                </c:pt>
                <c:pt idx="243">
                  <c:v>5.2939920123155835</c:v>
                </c:pt>
                <c:pt idx="244">
                  <c:v>5.3074297791012945</c:v>
                </c:pt>
                <c:pt idx="245">
                  <c:v>5.3208675458870047</c:v>
                </c:pt>
                <c:pt idx="246">
                  <c:v>5.3343053126727167</c:v>
                </c:pt>
                <c:pt idx="247">
                  <c:v>5.3477430794584269</c:v>
                </c:pt>
                <c:pt idx="248">
                  <c:v>5.3611808462441379</c:v>
                </c:pt>
                <c:pt idx="249">
                  <c:v>5.374618613029849</c:v>
                </c:pt>
                <c:pt idx="250">
                  <c:v>5.3880563798155592</c:v>
                </c:pt>
                <c:pt idx="251">
                  <c:v>5.4014941466012703</c:v>
                </c:pt>
                <c:pt idx="252">
                  <c:v>5.4149319133869813</c:v>
                </c:pt>
                <c:pt idx="253">
                  <c:v>5.4283696801726924</c:v>
                </c:pt>
                <c:pt idx="254">
                  <c:v>5.4418074469584026</c:v>
                </c:pt>
                <c:pt idx="255">
                  <c:v>5.4552452137441145</c:v>
                </c:pt>
                <c:pt idx="256">
                  <c:v>5.4686829805298256</c:v>
                </c:pt>
                <c:pt idx="257">
                  <c:v>5.4821207473155349</c:v>
                </c:pt>
                <c:pt idx="258">
                  <c:v>5.4955585141012468</c:v>
                </c:pt>
                <c:pt idx="259">
                  <c:v>5.5089962808869659</c:v>
                </c:pt>
                <c:pt idx="260">
                  <c:v>5.522434047672669</c:v>
                </c:pt>
                <c:pt idx="261">
                  <c:v>5.5358718144583792</c:v>
                </c:pt>
                <c:pt idx="262">
                  <c:v>5.5493095812440911</c:v>
                </c:pt>
                <c:pt idx="263">
                  <c:v>5.5627473480298075</c:v>
                </c:pt>
                <c:pt idx="264">
                  <c:v>5.5761851148155115</c:v>
                </c:pt>
                <c:pt idx="265">
                  <c:v>5.5896228816012234</c:v>
                </c:pt>
                <c:pt idx="266">
                  <c:v>5.6030606483869336</c:v>
                </c:pt>
                <c:pt idx="267">
                  <c:v>5.6164984151726518</c:v>
                </c:pt>
                <c:pt idx="268">
                  <c:v>5.6299361819583558</c:v>
                </c:pt>
                <c:pt idx="269">
                  <c:v>5.6433739487440659</c:v>
                </c:pt>
                <c:pt idx="270">
                  <c:v>5.656811715529777</c:v>
                </c:pt>
                <c:pt idx="271">
                  <c:v>5.6702494823154952</c:v>
                </c:pt>
                <c:pt idx="272">
                  <c:v>5.6836872491012</c:v>
                </c:pt>
                <c:pt idx="273">
                  <c:v>5.6971250158869093</c:v>
                </c:pt>
                <c:pt idx="274">
                  <c:v>5.7105627826726204</c:v>
                </c:pt>
                <c:pt idx="275">
                  <c:v>5.7240005494583386</c:v>
                </c:pt>
                <c:pt idx="276">
                  <c:v>5.7374383162440417</c:v>
                </c:pt>
                <c:pt idx="277">
                  <c:v>5.7508760830297536</c:v>
                </c:pt>
                <c:pt idx="278">
                  <c:v>5.7643138498154638</c:v>
                </c:pt>
                <c:pt idx="279">
                  <c:v>5.7777516166011811</c:v>
                </c:pt>
                <c:pt idx="280">
                  <c:v>5.7911893833868859</c:v>
                </c:pt>
                <c:pt idx="281">
                  <c:v>5.8046271501725979</c:v>
                </c:pt>
                <c:pt idx="282">
                  <c:v>5.8180649169583143</c:v>
                </c:pt>
                <c:pt idx="283">
                  <c:v>5.8315026837440254</c:v>
                </c:pt>
                <c:pt idx="284">
                  <c:v>5.8449404505297373</c:v>
                </c:pt>
                <c:pt idx="285">
                  <c:v>5.8583782173154404</c:v>
                </c:pt>
                <c:pt idx="286">
                  <c:v>5.8718159841011577</c:v>
                </c:pt>
                <c:pt idx="287">
                  <c:v>5.8852537508868696</c:v>
                </c:pt>
                <c:pt idx="288">
                  <c:v>5.8986915176725789</c:v>
                </c:pt>
                <c:pt idx="289">
                  <c:v>5.9121292844582838</c:v>
                </c:pt>
                <c:pt idx="290">
                  <c:v>5.9255670512440011</c:v>
                </c:pt>
                <c:pt idx="291">
                  <c:v>5.939004818029713</c:v>
                </c:pt>
                <c:pt idx="292">
                  <c:v>5.9524425848154232</c:v>
                </c:pt>
                <c:pt idx="293">
                  <c:v>5.9658803516011272</c:v>
                </c:pt>
                <c:pt idx="294">
                  <c:v>5.9793181183868436</c:v>
                </c:pt>
                <c:pt idx="295">
                  <c:v>5.9927558851725555</c:v>
                </c:pt>
                <c:pt idx="296">
                  <c:v>6.0061936519582675</c:v>
                </c:pt>
                <c:pt idx="297">
                  <c:v>6.0196314187439715</c:v>
                </c:pt>
                <c:pt idx="298">
                  <c:v>6.0330691855296879</c:v>
                </c:pt>
                <c:pt idx="299">
                  <c:v>6.0465069523153998</c:v>
                </c:pt>
                <c:pt idx="300">
                  <c:v>6.05994471910111</c:v>
                </c:pt>
                <c:pt idx="301">
                  <c:v>6.0733824858868131</c:v>
                </c:pt>
                <c:pt idx="302">
                  <c:v>6.0868202526725321</c:v>
                </c:pt>
                <c:pt idx="303">
                  <c:v>6.1002580194582441</c:v>
                </c:pt>
                <c:pt idx="304">
                  <c:v>6.1136957862439534</c:v>
                </c:pt>
                <c:pt idx="305">
                  <c:v>6.1271335530296573</c:v>
                </c:pt>
                <c:pt idx="306">
                  <c:v>6.1405713198153755</c:v>
                </c:pt>
                <c:pt idx="307">
                  <c:v>6.1540090866010866</c:v>
                </c:pt>
                <c:pt idx="308">
                  <c:v>6.1674468533867977</c:v>
                </c:pt>
                <c:pt idx="309">
                  <c:v>6.1808846201725087</c:v>
                </c:pt>
                <c:pt idx="310">
                  <c:v>6.194322386958218</c:v>
                </c:pt>
                <c:pt idx="311">
                  <c:v>6.20776015374393</c:v>
                </c:pt>
                <c:pt idx="312">
                  <c:v>6.221197920529641</c:v>
                </c:pt>
                <c:pt idx="313">
                  <c:v>6.2346356873153503</c:v>
                </c:pt>
                <c:pt idx="314">
                  <c:v>6.2480734541010623</c:v>
                </c:pt>
                <c:pt idx="315">
                  <c:v>6.2615112208867743</c:v>
                </c:pt>
                <c:pt idx="316">
                  <c:v>6.2749489876724844</c:v>
                </c:pt>
                <c:pt idx="317">
                  <c:v>6.2883867544581946</c:v>
                </c:pt>
                <c:pt idx="318">
                  <c:v>6.3018245212439066</c:v>
                </c:pt>
                <c:pt idx="319">
                  <c:v>6.3152622880296168</c:v>
                </c:pt>
                <c:pt idx="320">
                  <c:v>6.3287000548153269</c:v>
                </c:pt>
                <c:pt idx="321">
                  <c:v>6.3421378216010389</c:v>
                </c:pt>
                <c:pt idx="322">
                  <c:v>6.3555755883867491</c:v>
                </c:pt>
                <c:pt idx="323">
                  <c:v>6.3690133551724601</c:v>
                </c:pt>
                <c:pt idx="324">
                  <c:v>6.3824511219581712</c:v>
                </c:pt>
                <c:pt idx="325">
                  <c:v>6.3958888887438823</c:v>
                </c:pt>
                <c:pt idx="326">
                  <c:v>6.4093266555295925</c:v>
                </c:pt>
                <c:pt idx="327">
                  <c:v>6.4227644223153035</c:v>
                </c:pt>
                <c:pt idx="328">
                  <c:v>6.4362021891010155</c:v>
                </c:pt>
                <c:pt idx="329">
                  <c:v>6.4496399558867248</c:v>
                </c:pt>
                <c:pt idx="330">
                  <c:v>6.4630777226724367</c:v>
                </c:pt>
                <c:pt idx="331">
                  <c:v>6.4765154894581478</c:v>
                </c:pt>
                <c:pt idx="332">
                  <c:v>6.4899532562438589</c:v>
                </c:pt>
                <c:pt idx="333">
                  <c:v>6.5033910230295691</c:v>
                </c:pt>
                <c:pt idx="334">
                  <c:v>6.516828789815281</c:v>
                </c:pt>
                <c:pt idx="335">
                  <c:v>6.5302665566009912</c:v>
                </c:pt>
                <c:pt idx="336">
                  <c:v>6.5437043233867014</c:v>
                </c:pt>
                <c:pt idx="337">
                  <c:v>6.5571420901724133</c:v>
                </c:pt>
                <c:pt idx="338">
                  <c:v>6.5705798569581226</c:v>
                </c:pt>
                <c:pt idx="339">
                  <c:v>6.5840176237438337</c:v>
                </c:pt>
                <c:pt idx="340">
                  <c:v>6.5974553905295457</c:v>
                </c:pt>
                <c:pt idx="341">
                  <c:v>6.6108931573152558</c:v>
                </c:pt>
                <c:pt idx="342">
                  <c:v>6.6243309241009669</c:v>
                </c:pt>
                <c:pt idx="343">
                  <c:v>6.637768690886678</c:v>
                </c:pt>
                <c:pt idx="344">
                  <c:v>6.6512064576723882</c:v>
                </c:pt>
                <c:pt idx="345">
                  <c:v>6.6646442244580992</c:v>
                </c:pt>
                <c:pt idx="346">
                  <c:v>6.6780819912438103</c:v>
                </c:pt>
                <c:pt idx="347">
                  <c:v>6.6915197580295223</c:v>
                </c:pt>
                <c:pt idx="348">
                  <c:v>6.7049575248152316</c:v>
                </c:pt>
                <c:pt idx="349">
                  <c:v>6.7183952916009435</c:v>
                </c:pt>
                <c:pt idx="350">
                  <c:v>6.7318330583866537</c:v>
                </c:pt>
                <c:pt idx="351">
                  <c:v>6.7452708251723648</c:v>
                </c:pt>
                <c:pt idx="352">
                  <c:v>6.7587085919580758</c:v>
                </c:pt>
                <c:pt idx="353">
                  <c:v>6.7721463587437869</c:v>
                </c:pt>
                <c:pt idx="354">
                  <c:v>6.7855841255294962</c:v>
                </c:pt>
                <c:pt idx="355">
                  <c:v>6.7990218923152081</c:v>
                </c:pt>
                <c:pt idx="356">
                  <c:v>6.8124596591009201</c:v>
                </c:pt>
                <c:pt idx="357">
                  <c:v>6.8258974258866303</c:v>
                </c:pt>
                <c:pt idx="358">
                  <c:v>6.8393351926723405</c:v>
                </c:pt>
                <c:pt idx="359">
                  <c:v>6.8527729594580524</c:v>
                </c:pt>
                <c:pt idx="360">
                  <c:v>6.8662107262437626</c:v>
                </c:pt>
                <c:pt idx="361">
                  <c:v>6.8796484930294728</c:v>
                </c:pt>
                <c:pt idx="362">
                  <c:v>6.8930862598151847</c:v>
                </c:pt>
                <c:pt idx="363">
                  <c:v>6.9065240266008949</c:v>
                </c:pt>
                <c:pt idx="364">
                  <c:v>6.919961793386606</c:v>
                </c:pt>
                <c:pt idx="365">
                  <c:v>6.9333995601723171</c:v>
                </c:pt>
                <c:pt idx="366">
                  <c:v>6.9468373269580281</c:v>
                </c:pt>
                <c:pt idx="367">
                  <c:v>6.9602750937437383</c:v>
                </c:pt>
                <c:pt idx="368">
                  <c:v>6.9737128605294494</c:v>
                </c:pt>
                <c:pt idx="369">
                  <c:v>6.9871506273151605</c:v>
                </c:pt>
                <c:pt idx="370">
                  <c:v>7.0005883941008706</c:v>
                </c:pt>
                <c:pt idx="371">
                  <c:v>7.0140261608865826</c:v>
                </c:pt>
                <c:pt idx="372">
                  <c:v>7.0274639276722937</c:v>
                </c:pt>
                <c:pt idx="373">
                  <c:v>7.040901694458003</c:v>
                </c:pt>
                <c:pt idx="374">
                  <c:v>7.0543394612437149</c:v>
                </c:pt>
                <c:pt idx="375">
                  <c:v>7.0677772280294269</c:v>
                </c:pt>
                <c:pt idx="376">
                  <c:v>7.0812149948151371</c:v>
                </c:pt>
                <c:pt idx="377">
                  <c:v>7.0946527616008472</c:v>
                </c:pt>
                <c:pt idx="378">
                  <c:v>7.1080905283865592</c:v>
                </c:pt>
                <c:pt idx="379">
                  <c:v>7.1215282951722694</c:v>
                </c:pt>
                <c:pt idx="380">
                  <c:v>7.1349660619579796</c:v>
                </c:pt>
                <c:pt idx="381">
                  <c:v>7.1484038287436915</c:v>
                </c:pt>
                <c:pt idx="382">
                  <c:v>7.1618415955294017</c:v>
                </c:pt>
                <c:pt idx="383">
                  <c:v>7.1752793623151128</c:v>
                </c:pt>
                <c:pt idx="384">
                  <c:v>7.1887171291008238</c:v>
                </c:pt>
                <c:pt idx="385">
                  <c:v>7.202154895886534</c:v>
                </c:pt>
                <c:pt idx="386">
                  <c:v>7.2155926626722451</c:v>
                </c:pt>
                <c:pt idx="387">
                  <c:v>7.2290304294579562</c:v>
                </c:pt>
                <c:pt idx="388">
                  <c:v>7.2424681962436672</c:v>
                </c:pt>
                <c:pt idx="389">
                  <c:v>7.2559059630293774</c:v>
                </c:pt>
                <c:pt idx="390">
                  <c:v>7.2693437298150894</c:v>
                </c:pt>
                <c:pt idx="391">
                  <c:v>7.2827814966008004</c:v>
                </c:pt>
                <c:pt idx="392">
                  <c:v>7.2962192633865097</c:v>
                </c:pt>
                <c:pt idx="393">
                  <c:v>7.3096570301722217</c:v>
                </c:pt>
                <c:pt idx="394">
                  <c:v>7.3230947969579319</c:v>
                </c:pt>
                <c:pt idx="395">
                  <c:v>7.3365325637436438</c:v>
                </c:pt>
                <c:pt idx="396">
                  <c:v>7.349970330529354</c:v>
                </c:pt>
                <c:pt idx="397">
                  <c:v>7.363408097315066</c:v>
                </c:pt>
                <c:pt idx="398">
                  <c:v>7.3768458641007753</c:v>
                </c:pt>
                <c:pt idx="399">
                  <c:v>7.3902836308864863</c:v>
                </c:pt>
                <c:pt idx="400">
                  <c:v>7.4037213976721983</c:v>
                </c:pt>
                <c:pt idx="401">
                  <c:v>7.4171591644579085</c:v>
                </c:pt>
                <c:pt idx="402">
                  <c:v>7.4305969312436186</c:v>
                </c:pt>
                <c:pt idx="403">
                  <c:v>7.4440346980293306</c:v>
                </c:pt>
                <c:pt idx="404">
                  <c:v>7.4574724648150408</c:v>
                </c:pt>
                <c:pt idx="405">
                  <c:v>7.4709102316007518</c:v>
                </c:pt>
                <c:pt idx="406">
                  <c:v>7.4843479983864629</c:v>
                </c:pt>
                <c:pt idx="407">
                  <c:v>7.4977857651721749</c:v>
                </c:pt>
                <c:pt idx="408">
                  <c:v>7.5112235319578842</c:v>
                </c:pt>
                <c:pt idx="409">
                  <c:v>7.5246612987435952</c:v>
                </c:pt>
                <c:pt idx="410">
                  <c:v>7.5380990655293063</c:v>
                </c:pt>
                <c:pt idx="411">
                  <c:v>7.5515368323150174</c:v>
                </c:pt>
                <c:pt idx="412">
                  <c:v>7.5649745991007284</c:v>
                </c:pt>
                <c:pt idx="413">
                  <c:v>7.5784123658864386</c:v>
                </c:pt>
                <c:pt idx="414">
                  <c:v>7.5918501326721506</c:v>
                </c:pt>
                <c:pt idx="415">
                  <c:v>7.6052878994578608</c:v>
                </c:pt>
                <c:pt idx="416">
                  <c:v>7.6187256662435727</c:v>
                </c:pt>
                <c:pt idx="417">
                  <c:v>7.6321634330292811</c:v>
                </c:pt>
                <c:pt idx="418">
                  <c:v>7.6456011998149931</c:v>
                </c:pt>
                <c:pt idx="419">
                  <c:v>7.659038966600705</c:v>
                </c:pt>
                <c:pt idx="420">
                  <c:v>7.6724767333864152</c:v>
                </c:pt>
                <c:pt idx="421">
                  <c:v>7.6859145001721254</c:v>
                </c:pt>
                <c:pt idx="422">
                  <c:v>7.6993522669578374</c:v>
                </c:pt>
                <c:pt idx="423">
                  <c:v>7.7127900337435475</c:v>
                </c:pt>
                <c:pt idx="424">
                  <c:v>7.7262278005292586</c:v>
                </c:pt>
                <c:pt idx="425">
                  <c:v>7.7396655673149697</c:v>
                </c:pt>
                <c:pt idx="426">
                  <c:v>7.7531033341006816</c:v>
                </c:pt>
                <c:pt idx="427">
                  <c:v>7.7665411008863909</c:v>
                </c:pt>
                <c:pt idx="428">
                  <c:v>7.779978867672102</c:v>
                </c:pt>
                <c:pt idx="429">
                  <c:v>7.7934166344578131</c:v>
                </c:pt>
                <c:pt idx="430">
                  <c:v>7.8068544012435241</c:v>
                </c:pt>
                <c:pt idx="431">
                  <c:v>7.8202921680292352</c:v>
                </c:pt>
                <c:pt idx="432">
                  <c:v>7.8337299348149463</c:v>
                </c:pt>
                <c:pt idx="433">
                  <c:v>7.8471677016006556</c:v>
                </c:pt>
                <c:pt idx="434">
                  <c:v>7.8606054683863675</c:v>
                </c:pt>
                <c:pt idx="435">
                  <c:v>7.8740432351720786</c:v>
                </c:pt>
                <c:pt idx="436">
                  <c:v>7.8874810019577897</c:v>
                </c:pt>
                <c:pt idx="437">
                  <c:v>7.9009187687434999</c:v>
                </c:pt>
                <c:pt idx="438">
                  <c:v>7.9143565355292118</c:v>
                </c:pt>
                <c:pt idx="439">
                  <c:v>7.927794302314922</c:v>
                </c:pt>
                <c:pt idx="440">
                  <c:v>7.9412320691006322</c:v>
                </c:pt>
                <c:pt idx="441">
                  <c:v>7.9546698358863441</c:v>
                </c:pt>
                <c:pt idx="442">
                  <c:v>7.9681076026720543</c:v>
                </c:pt>
                <c:pt idx="443">
                  <c:v>7.9815453694577645</c:v>
                </c:pt>
                <c:pt idx="444">
                  <c:v>7.9949831362434765</c:v>
                </c:pt>
                <c:pt idx="445">
                  <c:v>8.0084209030291866</c:v>
                </c:pt>
                <c:pt idx="446">
                  <c:v>8.0218586698148968</c:v>
                </c:pt>
                <c:pt idx="447">
                  <c:v>8.0352964366006088</c:v>
                </c:pt>
                <c:pt idx="448">
                  <c:v>8.048734203386319</c:v>
                </c:pt>
                <c:pt idx="449">
                  <c:v>8.0621719701720291</c:v>
                </c:pt>
                <c:pt idx="450">
                  <c:v>8.0756097369577411</c:v>
                </c:pt>
              </c:numCache>
            </c:numRef>
          </c:xVal>
          <c:yVal>
            <c:numRef>
              <c:f>fit_BCC_FCC!$J$19:$J$469</c:f>
              <c:numCache>
                <c:formatCode>0.0000</c:formatCode>
                <c:ptCount val="451"/>
                <c:pt idx="0">
                  <c:v>0.3953317101300679</c:v>
                </c:pt>
                <c:pt idx="1">
                  <c:v>-0.10618470443030532</c:v>
                </c:pt>
                <c:pt idx="2">
                  <c:v>-0.58710138345971385</c:v>
                </c:pt>
                <c:pt idx="3">
                  <c:v>-1.0480730508915774</c:v>
                </c:pt>
                <c:pt idx="4">
                  <c:v>-1.4897355208434799</c:v>
                </c:pt>
                <c:pt idx="5">
                  <c:v>-1.9127062177407865</c:v>
                </c:pt>
                <c:pt idx="6">
                  <c:v>-2.3175846825640272</c:v>
                </c:pt>
                <c:pt idx="7">
                  <c:v>-2.7049530655821443</c:v>
                </c:pt>
                <c:pt idx="8">
                  <c:v>-3.0753766059243457</c:v>
                </c:pt>
                <c:pt idx="9">
                  <c:v>-3.4294040983343121</c:v>
                </c:pt>
                <c:pt idx="10">
                  <c:v>-3.7675683474416743</c:v>
                </c:pt>
                <c:pt idx="11">
                  <c:v>-4.0903866098770907</c:v>
                </c:pt>
                <c:pt idx="12">
                  <c:v>-4.398361024548854</c:v>
                </c:pt>
                <c:pt idx="13">
                  <c:v>-4.6919790313908392</c:v>
                </c:pt>
                <c:pt idx="14">
                  <c:v>-4.9717137788835997</c:v>
                </c:pt>
                <c:pt idx="15">
                  <c:v>-5.2380245206426865</c:v>
                </c:pt>
                <c:pt idx="16">
                  <c:v>-5.4913570013607078</c:v>
                </c:pt>
                <c:pt idx="17">
                  <c:v>-5.7321438323822616</c:v>
                </c:pt>
                <c:pt idx="18">
                  <c:v>-5.9608048571836827</c:v>
                </c:pt>
                <c:pt idx="19">
                  <c:v>-6.1777475070226089</c:v>
                </c:pt>
                <c:pt idx="20">
                  <c:v>-6.3833671470154378</c:v>
                </c:pt>
                <c:pt idx="21">
                  <c:v>-6.5780474128942101</c:v>
                </c:pt>
                <c:pt idx="22">
                  <c:v>-6.7621605386878807</c:v>
                </c:pt>
                <c:pt idx="23">
                  <c:v>-6.9360676755666901</c:v>
                </c:pt>
                <c:pt idx="24">
                  <c:v>-7.100119202082138</c:v>
                </c:pt>
                <c:pt idx="25">
                  <c:v>-7.2546550260290967</c:v>
                </c:pt>
                <c:pt idx="26">
                  <c:v>-7.4000048781507504</c:v>
                </c:pt>
                <c:pt idx="27">
                  <c:v>-7.536488597901295</c:v>
                </c:pt>
                <c:pt idx="28">
                  <c:v>-7.6644164114758793</c:v>
                </c:pt>
                <c:pt idx="29">
                  <c:v>-7.7840892023117352</c:v>
                </c:pt>
                <c:pt idx="30">
                  <c:v>-7.8957987742592479</c:v>
                </c:pt>
                <c:pt idx="31">
                  <c:v>-7.9998281076166036</c:v>
                </c:pt>
                <c:pt idx="32">
                  <c:v>-8.0964516082164746</c:v>
                </c:pt>
                <c:pt idx="33">
                  <c:v>-8.1859353497485614</c:v>
                </c:pt>
                <c:pt idx="34">
                  <c:v>-8.2685373094968142</c:v>
                </c:pt>
                <c:pt idx="35">
                  <c:v>-8.3445075976657321</c:v>
                </c:pt>
                <c:pt idx="36">
                  <c:v>-8.414088680465408</c:v>
                </c:pt>
                <c:pt idx="37">
                  <c:v>-8.4775155971207852</c:v>
                </c:pt>
                <c:pt idx="38">
                  <c:v>-8.5350161709661112</c:v>
                </c:pt>
                <c:pt idx="39">
                  <c:v>-8.5868112147815641</c:v>
                </c:pt>
                <c:pt idx="40">
                  <c:v>-8.6331147305248166</c:v>
                </c:pt>
                <c:pt idx="41">
                  <c:v>-8.6741341036064057</c:v>
                </c:pt>
                <c:pt idx="42">
                  <c:v>-8.7100702918538531</c:v>
                </c:pt>
                <c:pt idx="43">
                  <c:v>-8.7411180093057883</c:v>
                </c:pt>
                <c:pt idx="44">
                  <c:v>-8.7674659049735642</c:v>
                </c:pt>
                <c:pt idx="45">
                  <c:v>-8.7892967367042978</c:v>
                </c:pt>
                <c:pt idx="46">
                  <c:v>-8.8067875402758613</c:v>
                </c:pt>
                <c:pt idx="47">
                  <c:v>-8.8201097938507811</c:v>
                </c:pt>
                <c:pt idx="48">
                  <c:v>-8.8294295779128813</c:v>
                </c:pt>
                <c:pt idx="49">
                  <c:v>-8.8349077308071173</c:v>
                </c:pt>
                <c:pt idx="50">
                  <c:v>-8.8367000000000004</c:v>
                </c:pt>
                <c:pt idx="51">
                  <c:v>-8.834957189174915</c:v>
                </c:pt>
                <c:pt idx="52">
                  <c:v>-8.8298253012736367</c:v>
                </c:pt>
                <c:pt idx="53">
                  <c:v>-8.8214456775924504</c:v>
                </c:pt>
                <c:pt idx="54">
                  <c:v>-8.8099551330384802</c:v>
                </c:pt>
                <c:pt idx="55">
                  <c:v>-8.7954860876489711</c:v>
                </c:pt>
                <c:pt idx="56">
                  <c:v>-8.7781666944737271</c:v>
                </c:pt>
                <c:pt idx="57">
                  <c:v>-8.7581209639181044</c:v>
                </c:pt>
                <c:pt idx="58">
                  <c:v>-8.7354688846416035</c:v>
                </c:pt>
                <c:pt idx="59">
                  <c:v>-8.7103265411044219</c:v>
                </c:pt>
                <c:pt idx="60">
                  <c:v>-8.6828062278520548</c:v>
                </c:pt>
                <c:pt idx="61">
                  <c:v>-8.65301656062557</c:v>
                </c:pt>
                <c:pt idx="62">
                  <c:v>-8.6210625843829565</c:v>
                </c:pt>
                <c:pt idx="63">
                  <c:v>-8.5870458783146315</c:v>
                </c:pt>
                <c:pt idx="64">
                  <c:v>-8.5510646579340648</c:v>
                </c:pt>
                <c:pt idx="65">
                  <c:v>-8.5132138743223127</c:v>
                </c:pt>
                <c:pt idx="66">
                  <c:v>-8.4735853106032106</c:v>
                </c:pt>
                <c:pt idx="67">
                  <c:v>-8.4322676757239332</c:v>
                </c:pt>
                <c:pt idx="68">
                  <c:v>-8.3893466956136518</c:v>
                </c:pt>
                <c:pt idx="69">
                  <c:v>-8.3449052017911516</c:v>
                </c:pt>
                <c:pt idx="70">
                  <c:v>-8.2990232174903333</c:v>
                </c:pt>
                <c:pt idx="71">
                  <c:v>-8.2517780413707804</c:v>
                </c:pt>
                <c:pt idx="72">
                  <c:v>-8.2032443288787285</c:v>
                </c:pt>
                <c:pt idx="73">
                  <c:v>-8.153494171322107</c:v>
                </c:pt>
                <c:pt idx="74">
                  <c:v>-8.1025971727216035</c:v>
                </c:pt>
                <c:pt idx="75">
                  <c:v>-8.0506205244980755</c:v>
                </c:pt>
                <c:pt idx="76">
                  <c:v>-7.9976290780550645</c:v>
                </c:pt>
                <c:pt idx="77">
                  <c:v>-7.9436854153135279</c:v>
                </c:pt>
                <c:pt idx="78">
                  <c:v>-7.8888499172545412</c:v>
                </c:pt>
                <c:pt idx="79">
                  <c:v>-7.8331808305240687</c:v>
                </c:pt>
                <c:pt idx="80">
                  <c:v>-7.7767343321526106</c:v>
                </c:pt>
                <c:pt idx="81">
                  <c:v>-7.7195645924410643</c:v>
                </c:pt>
                <c:pt idx="82">
                  <c:v>-7.6617238360627766</c:v>
                </c:pt>
                <c:pt idx="83">
                  <c:v>-7.6032624014304764</c:v>
                </c:pt>
                <c:pt idx="84">
                  <c:v>-7.5442287983754239</c:v>
                </c:pt>
                <c:pt idx="85">
                  <c:v>-7.4846697641849218</c:v>
                </c:pt>
                <c:pt idx="86">
                  <c:v>-7.4246303180430511</c:v>
                </c:pt>
                <c:pt idx="87">
                  <c:v>-7.3641538139183176</c:v>
                </c:pt>
                <c:pt idx="88">
                  <c:v>-7.3032819919407741</c:v>
                </c:pt>
                <c:pt idx="89">
                  <c:v>-7.2420550283099505</c:v>
                </c:pt>
                <c:pt idx="90">
                  <c:v>-7.1805115837739519</c:v>
                </c:pt>
                <c:pt idx="91">
                  <c:v>-7.1186888507188799</c:v>
                </c:pt>
                <c:pt idx="92">
                  <c:v>-7.0566225989067926</c:v>
                </c:pt>
                <c:pt idx="93">
                  <c:v>-6.9943472198993222</c:v>
                </c:pt>
                <c:pt idx="94">
                  <c:v>-6.9318957702031447</c:v>
                </c:pt>
                <c:pt idx="95">
                  <c:v>-6.8693000131724364</c:v>
                </c:pt>
                <c:pt idx="96">
                  <c:v>-6.8065904597026385</c:v>
                </c:pt>
                <c:pt idx="97">
                  <c:v>-6.7437964077488015</c:v>
                </c:pt>
                <c:pt idx="98">
                  <c:v>-6.680945980700991</c:v>
                </c:pt>
                <c:pt idx="99">
                  <c:v>-6.6180661646483046</c:v>
                </c:pt>
                <c:pt idx="100">
                  <c:v>-6.5551828445622364</c:v>
                </c:pt>
                <c:pt idx="101">
                  <c:v>-6.4923208394292864</c:v>
                </c:pt>
                <c:pt idx="102">
                  <c:v>-6.4295039363619058</c:v>
                </c:pt>
                <c:pt idx="103">
                  <c:v>-6.366754923716119</c:v>
                </c:pt>
                <c:pt idx="104">
                  <c:v>-6.3040956232433363</c:v>
                </c:pt>
                <c:pt idx="105">
                  <c:v>-6.2415469213032226</c:v>
                </c:pt>
                <c:pt idx="106">
                  <c:v>-6.1791287991636601</c:v>
                </c:pt>
                <c:pt idx="107">
                  <c:v>-6.1168603624132514</c:v>
                </c:pt>
                <c:pt idx="108">
                  <c:v>-6.0547598695110265</c:v>
                </c:pt>
                <c:pt idx="109">
                  <c:v>-5.9928447594973946</c:v>
                </c:pt>
                <c:pt idx="110">
                  <c:v>-5.931131678889785</c:v>
                </c:pt>
                <c:pt idx="111">
                  <c:v>-5.8696365077856418</c:v>
                </c:pt>
                <c:pt idx="112">
                  <c:v>-5.8083743851950276</c:v>
                </c:pt>
                <c:pt idx="113">
                  <c:v>-5.7473597336242852</c:v>
                </c:pt>
                <c:pt idx="114">
                  <c:v>-5.6866062829317805</c:v>
                </c:pt>
                <c:pt idx="115">
                  <c:v>-5.6261270934761001</c:v>
                </c:pt>
                <c:pt idx="116">
                  <c:v>-5.5659345785765604</c:v>
                </c:pt>
                <c:pt idx="117">
                  <c:v>-5.5060405263052994</c:v>
                </c:pt>
                <c:pt idx="118">
                  <c:v>-5.4464561206297875</c:v>
                </c:pt>
                <c:pt idx="119">
                  <c:v>-5.3871919619239712</c:v>
                </c:pt>
                <c:pt idx="120">
                  <c:v>-5.3282580868658842</c:v>
                </c:pt>
                <c:pt idx="121">
                  <c:v>-5.2696639877389506</c:v>
                </c:pt>
                <c:pt idx="122">
                  <c:v>-5.211418631153875</c:v>
                </c:pt>
                <c:pt idx="123">
                  <c:v>-5.1535304762074254</c:v>
                </c:pt>
                <c:pt idx="124">
                  <c:v>-5.0960074920940563</c:v>
                </c:pt>
                <c:pt idx="125">
                  <c:v>-5.0388571751858588</c:v>
                </c:pt>
                <c:pt idx="126">
                  <c:v>-4.9820865655958793</c:v>
                </c:pt>
                <c:pt idx="127">
                  <c:v>-4.9257022632394794</c:v>
                </c:pt>
                <c:pt idx="128">
                  <c:v>-4.8697104434079801</c:v>
                </c:pt>
                <c:pt idx="129">
                  <c:v>-4.8141168718684453</c:v>
                </c:pt>
                <c:pt idx="130">
                  <c:v>-4.7589269195030974</c:v>
                </c:pt>
                <c:pt idx="131">
                  <c:v>-4.7041455765014719</c:v>
                </c:pt>
                <c:pt idx="132">
                  <c:v>-4.6497774661180724</c:v>
                </c:pt>
                <c:pt idx="133">
                  <c:v>-4.595826858007916</c:v>
                </c:pt>
                <c:pt idx="134">
                  <c:v>-4.542297681152041</c:v>
                </c:pt>
                <c:pt idx="135">
                  <c:v>-4.4891935363847315</c:v>
                </c:pt>
                <c:pt idx="136">
                  <c:v>-4.4365177085338132</c:v>
                </c:pt>
                <c:pt idx="137">
                  <c:v>-4.3842731781851878</c:v>
                </c:pt>
                <c:pt idx="138">
                  <c:v>-4.3324626330823364</c:v>
                </c:pt>
                <c:pt idx="139">
                  <c:v>-4.2810884791713217</c:v>
                </c:pt>
                <c:pt idx="140">
                  <c:v>-4.2301528513014812</c:v>
                </c:pt>
                <c:pt idx="141">
                  <c:v>-4.1796576235917389</c:v>
                </c:pt>
                <c:pt idx="142">
                  <c:v>-4.1296044194721766</c:v>
                </c:pt>
                <c:pt idx="143">
                  <c:v>-4.0799946214102585</c:v>
                </c:pt>
                <c:pt idx="144">
                  <c:v>-4.0308293803308235</c:v>
                </c:pt>
                <c:pt idx="145">
                  <c:v>-3.9821096247387215</c:v>
                </c:pt>
                <c:pt idx="146">
                  <c:v>-3.9338360695527173</c:v>
                </c:pt>
                <c:pt idx="147">
                  <c:v>-3.8860092246590421</c:v>
                </c:pt>
                <c:pt idx="148">
                  <c:v>-3.8386294031927597</c:v>
                </c:pt>
                <c:pt idx="149">
                  <c:v>-3.7916967295548547</c:v>
                </c:pt>
                <c:pt idx="150">
                  <c:v>-3.7452111471727685</c:v>
                </c:pt>
                <c:pt idx="151">
                  <c:v>-3.6991724260118657</c:v>
                </c:pt>
                <c:pt idx="152">
                  <c:v>-3.653580169845112</c:v>
                </c:pt>
                <c:pt idx="153">
                  <c:v>-3.6084338232880504</c:v>
                </c:pt>
                <c:pt idx="154">
                  <c:v>-3.5637326786059553</c:v>
                </c:pt>
                <c:pt idx="155">
                  <c:v>-3.5194758822998602</c:v>
                </c:pt>
                <c:pt idx="156">
                  <c:v>-3.4756624414779527</c:v>
                </c:pt>
                <c:pt idx="157">
                  <c:v>-3.4322912300186745</c:v>
                </c:pt>
                <c:pt idx="158">
                  <c:v>-3.3893609945316556</c:v>
                </c:pt>
                <c:pt idx="159">
                  <c:v>-3.3468703601224674</c:v>
                </c:pt>
                <c:pt idx="160">
                  <c:v>-3.3048178359669964</c:v>
                </c:pt>
                <c:pt idx="161">
                  <c:v>-3.26320182070108</c:v>
                </c:pt>
                <c:pt idx="162">
                  <c:v>-3.2220206076308902</c:v>
                </c:pt>
                <c:pt idx="163">
                  <c:v>-3.1812723897693957</c:v>
                </c:pt>
                <c:pt idx="164">
                  <c:v>-3.1409552647040777</c:v>
                </c:pt>
                <c:pt idx="165">
                  <c:v>-3.1010672393009444</c:v>
                </c:pt>
                <c:pt idx="166">
                  <c:v>-3.061606234249723</c:v>
                </c:pt>
                <c:pt idx="167">
                  <c:v>-3.0225700884549909</c:v>
                </c:pt>
                <c:pt idx="168">
                  <c:v>-2.983956563277864</c:v>
                </c:pt>
                <c:pt idx="169">
                  <c:v>-2.9457633466327331</c:v>
                </c:pt>
                <c:pt idx="170">
                  <c:v>-2.9079880569434047</c:v>
                </c:pt>
                <c:pt idx="171">
                  <c:v>-2.8706282469628936</c:v>
                </c:pt>
                <c:pt idx="172">
                  <c:v>-2.8336814074609724</c:v>
                </c:pt>
                <c:pt idx="173">
                  <c:v>-2.7971449707834939</c:v>
                </c:pt>
                <c:pt idx="174">
                  <c:v>-2.7610163142873603</c:v>
                </c:pt>
                <c:pt idx="175">
                  <c:v>-2.7252927636549251</c:v>
                </c:pt>
                <c:pt idx="176">
                  <c:v>-2.6899715960914916</c:v>
                </c:pt>
                <c:pt idx="177">
                  <c:v>-2.6550500434094757</c:v>
                </c:pt>
                <c:pt idx="178">
                  <c:v>-2.6205252950026927</c:v>
                </c:pt>
                <c:pt idx="179">
                  <c:v>-2.5863945007141327</c:v>
                </c:pt>
                <c:pt idx="180">
                  <c:v>-2.5526547736004943</c:v>
                </c:pt>
                <c:pt idx="181">
                  <c:v>-2.519303192596646</c:v>
                </c:pt>
                <c:pt idx="182">
                  <c:v>-2.4863368050831025</c:v>
                </c:pt>
                <c:pt idx="183">
                  <c:v>-2.4537526293595069</c:v>
                </c:pt>
                <c:pt idx="184">
                  <c:v>-2.4215476570270287</c:v>
                </c:pt>
                <c:pt idx="185">
                  <c:v>-2.3897188552824993</c:v>
                </c:pt>
                <c:pt idx="186">
                  <c:v>-2.3582631691270328</c:v>
                </c:pt>
                <c:pt idx="187">
                  <c:v>-2.3271775234917933</c:v>
                </c:pt>
                <c:pt idx="188">
                  <c:v>-2.2964588252834939</c:v>
                </c:pt>
                <c:pt idx="189">
                  <c:v>-2.2661039653521375</c:v>
                </c:pt>
                <c:pt idx="190">
                  <c:v>-2.2361098203834562</c:v>
                </c:pt>
                <c:pt idx="191">
                  <c:v>-2.2064732547183863</c:v>
                </c:pt>
                <c:pt idx="192">
                  <c:v>-2.1771911221019091</c:v>
                </c:pt>
                <c:pt idx="193">
                  <c:v>-2.1482602673634745</c:v>
                </c:pt>
                <c:pt idx="194">
                  <c:v>-2.1196775280311781</c:v>
                </c:pt>
                <c:pt idx="195">
                  <c:v>-2.0914397358817984</c:v>
                </c:pt>
                <c:pt idx="196">
                  <c:v>-2.0635437184287366</c:v>
                </c:pt>
                <c:pt idx="197">
                  <c:v>-2.0359863003498444</c:v>
                </c:pt>
                <c:pt idx="198">
                  <c:v>-2.0087643048570607</c:v>
                </c:pt>
                <c:pt idx="199">
                  <c:v>-1.9818745550097332</c:v>
                </c:pt>
                <c:pt idx="200">
                  <c:v>-1.9553138749734313</c:v>
                </c:pt>
                <c:pt idx="201">
                  <c:v>-1.9290790912260205</c:v>
                </c:pt>
                <c:pt idx="202">
                  <c:v>-1.9031670337127009</c:v>
                </c:pt>
                <c:pt idx="203">
                  <c:v>-1.8775745369516685</c:v>
                </c:pt>
                <c:pt idx="204">
                  <c:v>-1.8522984410920129</c:v>
                </c:pt>
                <c:pt idx="205">
                  <c:v>-1.827335592925414</c:v>
                </c:pt>
                <c:pt idx="206">
                  <c:v>-1.8026828468531488</c:v>
                </c:pt>
                <c:pt idx="207">
                  <c:v>-1.7783370658098845</c:v>
                </c:pt>
                <c:pt idx="208">
                  <c:v>-1.7542951221456813</c:v>
                </c:pt>
                <c:pt idx="209">
                  <c:v>-1.7305538984675952</c:v>
                </c:pt>
                <c:pt idx="210">
                  <c:v>-1.7071102884422196</c:v>
                </c:pt>
                <c:pt idx="211">
                  <c:v>-1.6839611975604678</c:v>
                </c:pt>
                <c:pt idx="212">
                  <c:v>-1.661103543865873</c:v>
                </c:pt>
                <c:pt idx="213">
                  <c:v>-1.638534258647615</c:v>
                </c:pt>
                <c:pt idx="214">
                  <c:v>-1.6162502870994779</c:v>
                </c:pt>
                <c:pt idx="215">
                  <c:v>-1.5942485889458882</c:v>
                </c:pt>
                <c:pt idx="216">
                  <c:v>-1.5725261390361507</c:v>
                </c:pt>
                <c:pt idx="217">
                  <c:v>-1.5510799279079699</c:v>
                </c:pt>
                <c:pt idx="218">
                  <c:v>-1.5299069623213153</c:v>
                </c:pt>
                <c:pt idx="219">
                  <c:v>-1.5090042657636402</c:v>
                </c:pt>
                <c:pt idx="220">
                  <c:v>-1.4883688789274552</c:v>
                </c:pt>
                <c:pt idx="221">
                  <c:v>-1.4679978601612123</c:v>
                </c:pt>
                <c:pt idx="222">
                  <c:v>-1.4478882858944278</c:v>
                </c:pt>
                <c:pt idx="223">
                  <c:v>-1.4280372510379584</c:v>
                </c:pt>
                <c:pt idx="224">
                  <c:v>-1.4084418693602831</c:v>
                </c:pt>
                <c:pt idx="225">
                  <c:v>-1.3890992738406676</c:v>
                </c:pt>
                <c:pt idx="226">
                  <c:v>-1.3700066170000105</c:v>
                </c:pt>
                <c:pt idx="227">
                  <c:v>-1.3511610712101816</c:v>
                </c:pt>
                <c:pt idx="228">
                  <c:v>-1.3325598289826179</c:v>
                </c:pt>
                <c:pt idx="229">
                  <c:v>-1.3142001032369306</c:v>
                </c:pt>
                <c:pt idx="230">
                  <c:v>-1.2960791275502479</c:v>
                </c:pt>
                <c:pt idx="231">
                  <c:v>-1.2781941563879942</c:v>
                </c:pt>
                <c:pt idx="232">
                  <c:v>-1.2605424653167892</c:v>
                </c:pt>
                <c:pt idx="233">
                  <c:v>-1.2431213512001287</c:v>
                </c:pt>
                <c:pt idx="234">
                  <c:v>-1.225928132377484</c:v>
                </c:pt>
                <c:pt idx="235">
                  <c:v>-1.2089601488274391</c:v>
                </c:pt>
                <c:pt idx="236">
                  <c:v>-1.1922147623154697</c:v>
                </c:pt>
                <c:pt idx="237">
                  <c:v>-1.1756893565269426</c:v>
                </c:pt>
                <c:pt idx="238">
                  <c:v>-1.1593813371858983</c:v>
                </c:pt>
                <c:pt idx="239">
                  <c:v>-1.1432881321601629</c:v>
                </c:pt>
                <c:pt idx="240">
                  <c:v>-1.1274071915533226</c:v>
                </c:pt>
                <c:pt idx="241">
                  <c:v>-1.1117359877840582</c:v>
                </c:pt>
                <c:pt idx="242">
                  <c:v>-1.0962720156533536</c:v>
                </c:pt>
                <c:pt idx="243">
                  <c:v>-1.0810127924000423</c:v>
                </c:pt>
                <c:pt idx="244">
                  <c:v>-1.0659558577451638</c:v>
                </c:pt>
                <c:pt idx="245">
                  <c:v>-1.0510987739255757</c:v>
                </c:pt>
                <c:pt idx="246">
                  <c:v>-1.0364391257172609</c:v>
                </c:pt>
                <c:pt idx="247">
                  <c:v>-1.021974520448746</c:v>
                </c:pt>
                <c:pt idx="248">
                  <c:v>-1.0077025880050385</c:v>
                </c:pt>
                <c:pt idx="249">
                  <c:v>-0.99362098082248029</c:v>
                </c:pt>
                <c:pt idx="250">
                  <c:v>-0.9797273738748965</c:v>
                </c:pt>
                <c:pt idx="251">
                  <c:v>-0.96601946465140887</c:v>
                </c:pt>
                <c:pt idx="252">
                  <c:v>-0.9524949731262673</c:v>
                </c:pt>
                <c:pt idx="253">
                  <c:v>-0.93915164172105547</c:v>
                </c:pt>
                <c:pt idx="254">
                  <c:v>-0.92598723525958615</c:v>
                </c:pt>
                <c:pt idx="255">
                  <c:v>-0.91299954091582991</c:v>
                </c:pt>
                <c:pt idx="256">
                  <c:v>-0.90018636815516984</c:v>
                </c:pt>
                <c:pt idx="257">
                  <c:v>-0.88754554866930246</c:v>
                </c:pt>
                <c:pt idx="258">
                  <c:v>-0.87507493630505673</c:v>
                </c:pt>
                <c:pt idx="259">
                  <c:v>-0.86277240698742763</c:v>
                </c:pt>
                <c:pt idx="260">
                  <c:v>-0.8506358586371231</c:v>
                </c:pt>
                <c:pt idx="261">
                  <c:v>-0.83866321108276676</c:v>
                </c:pt>
                <c:pt idx="262">
                  <c:v>-0.82685240596822474</c:v>
                </c:pt>
                <c:pt idx="263">
                  <c:v>-0.815201406655084</c:v>
                </c:pt>
                <c:pt idx="264">
                  <c:v>-0.80370819812067873</c:v>
                </c:pt>
                <c:pt idx="265">
                  <c:v>-0.79237078685174778</c:v>
                </c:pt>
                <c:pt idx="266">
                  <c:v>-0.78118720073413195</c:v>
                </c:pt>
                <c:pt idx="267">
                  <c:v>-0.77015548893853736</c:v>
                </c:pt>
                <c:pt idx="268">
                  <c:v>-0.75927372180271246</c:v>
                </c:pt>
                <c:pt idx="269">
                  <c:v>-0.74853999071010213</c:v>
                </c:pt>
                <c:pt idx="270">
                  <c:v>-0.73795240796534622</c:v>
                </c:pt>
                <c:pt idx="271">
                  <c:v>-0.7275091066666346</c:v>
                </c:pt>
                <c:pt idx="272">
                  <c:v>-0.71720824057522725</c:v>
                </c:pt>
                <c:pt idx="273">
                  <c:v>-0.70704798398218527</c:v>
                </c:pt>
                <c:pt idx="274">
                  <c:v>-0.69702653157264693</c:v>
                </c:pt>
                <c:pt idx="275">
                  <c:v>-0.68714209828764028</c:v>
                </c:pt>
                <c:pt idx="276">
                  <c:v>-0.67739291918371536</c:v>
                </c:pt>
                <c:pt idx="277">
                  <c:v>-0.66777724929042026</c:v>
                </c:pt>
                <c:pt idx="278">
                  <c:v>-0.65829336346593037</c:v>
                </c:pt>
                <c:pt idx="279">
                  <c:v>-0.64893955625079591</c:v>
                </c:pt>
                <c:pt idx="280">
                  <c:v>-0.63971414172008412</c:v>
                </c:pt>
                <c:pt idx="281">
                  <c:v>-0.6306154533339009</c:v>
                </c:pt>
                <c:pt idx="282">
                  <c:v>-0.62164184378658915</c:v>
                </c:pt>
                <c:pt idx="283">
                  <c:v>-0.61279168485458113</c:v>
                </c:pt>
                <c:pt idx="284">
                  <c:v>-0.60406336724305065</c:v>
                </c:pt>
                <c:pt idx="285">
                  <c:v>-0.59545530043154238</c:v>
                </c:pt>
                <c:pt idx="286">
                  <c:v>-0.58696591251858221</c:v>
                </c:pt>
                <c:pt idx="287">
                  <c:v>-0.57859365006549823</c:v>
                </c:pt>
                <c:pt idx="288">
                  <c:v>-0.57033697793938654</c:v>
                </c:pt>
                <c:pt idx="289">
                  <c:v>-0.56219437915547776</c:v>
                </c:pt>
                <c:pt idx="290">
                  <c:v>-0.55416435471887449</c:v>
                </c:pt>
                <c:pt idx="291">
                  <c:v>-0.5462454234658557</c:v>
                </c:pt>
                <c:pt idx="292">
                  <c:v>-0.53843612190469881</c:v>
                </c:pt>
                <c:pt idx="293">
                  <c:v>-0.53073500405622986</c:v>
                </c:pt>
                <c:pt idx="294">
                  <c:v>-0.52314064129408255</c:v>
                </c:pt>
                <c:pt idx="295">
                  <c:v>-0.51565162218483362</c:v>
                </c:pt>
                <c:pt idx="296">
                  <c:v>-0.50826655232796158</c:v>
                </c:pt>
                <c:pt idx="297">
                  <c:v>-0.50098405419582226</c:v>
                </c:pt>
                <c:pt idx="298">
                  <c:v>-0.49380276697361242</c:v>
                </c:pt>
                <c:pt idx="299">
                  <c:v>-0.48672134639947268</c:v>
                </c:pt>
                <c:pt idx="300">
                  <c:v>-0.47973846460467529</c:v>
                </c:pt>
                <c:pt idx="301">
                  <c:v>-0.47285280995406809</c:v>
                </c:pt>
                <c:pt idx="302">
                  <c:v>-0.46606308688674153</c:v>
                </c:pt>
                <c:pt idx="303">
                  <c:v>-0.45936801575706304</c:v>
                </c:pt>
                <c:pt idx="304">
                  <c:v>-0.45276633267600402</c:v>
                </c:pt>
                <c:pt idx="305">
                  <c:v>-0.44625678935293334</c:v>
                </c:pt>
                <c:pt idx="306">
                  <c:v>-0.43983815293782785</c:v>
                </c:pt>
                <c:pt idx="307">
                  <c:v>-0.4335092058640338</c:v>
                </c:pt>
                <c:pt idx="308">
                  <c:v>-0.42726874569150508</c:v>
                </c:pt>
                <c:pt idx="309">
                  <c:v>-0.42111558495066997</c:v>
                </c:pt>
                <c:pt idx="310">
                  <c:v>-0.41504855098689947</c:v>
                </c:pt>
                <c:pt idx="311">
                  <c:v>-0.40906648580562899</c:v>
                </c:pt>
                <c:pt idx="312">
                  <c:v>-0.40316824591817257</c:v>
                </c:pt>
                <c:pt idx="313">
                  <c:v>-0.39735270218825386</c:v>
                </c:pt>
                <c:pt idx="314">
                  <c:v>-0.39161873967929045</c:v>
                </c:pt>
                <c:pt idx="315">
                  <c:v>-0.38596525750245897</c:v>
                </c:pt>
                <c:pt idx="316">
                  <c:v>-0.38039116866556499</c:v>
                </c:pt>
                <c:pt idx="317">
                  <c:v>-0.374895399922751</c:v>
                </c:pt>
                <c:pt idx="318">
                  <c:v>-0.36947689162505809</c:v>
                </c:pt>
                <c:pt idx="319">
                  <c:v>-0.3641345975718745</c:v>
                </c:pt>
                <c:pt idx="320">
                  <c:v>-0.3588674848632829</c:v>
                </c:pt>
                <c:pt idx="321">
                  <c:v>-0.35367453375333652</c:v>
                </c:pt>
                <c:pt idx="322">
                  <c:v>-0.34855473750427463</c:v>
                </c:pt>
                <c:pt idx="323">
                  <c:v>-0.34350710224170422</c:v>
                </c:pt>
                <c:pt idx="324">
                  <c:v>-0.33853064681075662</c:v>
                </c:pt>
                <c:pt idx="325">
                  <c:v>-0.33362440263324272</c:v>
                </c:pt>
                <c:pt idx="326">
                  <c:v>-0.32878741356581492</c:v>
                </c:pt>
                <c:pt idx="327">
                  <c:v>-0.32401873575915485</c:v>
                </c:pt>
                <c:pt idx="328">
                  <c:v>-0.31931743751819658</c:v>
                </c:pt>
                <c:pt idx="329">
                  <c:v>-0.31468259916339908</c:v>
                </c:pt>
                <c:pt idx="330">
                  <c:v>-0.3101133128930762</c:v>
                </c:pt>
                <c:pt idx="331">
                  <c:v>-0.30560868264679941</c:v>
                </c:pt>
                <c:pt idx="332">
                  <c:v>-0.30116782396987551</c:v>
                </c:pt>
                <c:pt idx="333">
                  <c:v>-0.29678986387891526</c:v>
                </c:pt>
                <c:pt idx="334">
                  <c:v>-0.29247394072849309</c:v>
                </c:pt>
                <c:pt idx="335">
                  <c:v>-0.28821920407891205</c:v>
                </c:pt>
                <c:pt idx="336">
                  <c:v>-0.28402481456507378</c:v>
                </c:pt>
                <c:pt idx="337">
                  <c:v>-0.27988994376646398</c:v>
                </c:pt>
                <c:pt idx="338">
                  <c:v>-0.27581377407825375</c:v>
                </c:pt>
                <c:pt idx="339">
                  <c:v>-0.27179549858352503</c:v>
                </c:pt>
                <c:pt idx="340">
                  <c:v>-0.26783432092662124</c:v>
                </c:pt>
                <c:pt idx="341">
                  <c:v>-0.26392945518762517</c:v>
                </c:pt>
                <c:pt idx="342">
                  <c:v>-0.26008012575797035</c:v>
                </c:pt>
                <c:pt idx="343">
                  <c:v>-0.25628556721718221</c:v>
                </c:pt>
                <c:pt idx="344">
                  <c:v>-0.25254502421075598</c:v>
                </c:pt>
                <c:pt idx="345">
                  <c:v>-0.24885775132916688</c:v>
                </c:pt>
                <c:pt idx="346">
                  <c:v>-0.24522301298801741</c:v>
                </c:pt>
                <c:pt idx="347">
                  <c:v>-0.24164008330931763</c:v>
                </c:pt>
                <c:pt idx="348">
                  <c:v>-0.23810824600390129</c:v>
                </c:pt>
                <c:pt idx="349">
                  <c:v>-0.23462679425497299</c:v>
                </c:pt>
                <c:pt idx="350">
                  <c:v>-0.23119503060278948</c:v>
                </c:pt>
                <c:pt idx="351">
                  <c:v>-0.22781226683046799</c:v>
                </c:pt>
                <c:pt idx="352">
                  <c:v>-0.22447782385092474</c:v>
                </c:pt>
                <c:pt idx="353">
                  <c:v>-0.2211910315949355</c:v>
                </c:pt>
                <c:pt idx="354">
                  <c:v>-0.21795122890032134</c:v>
                </c:pt>
                <c:pt idx="355">
                  <c:v>-0.21475776340224986</c:v>
                </c:pt>
                <c:pt idx="356">
                  <c:v>-0.21160999142465431</c:v>
                </c:pt>
                <c:pt idx="357">
                  <c:v>-0.20850727787276196</c:v>
                </c:pt>
                <c:pt idx="358">
                  <c:v>-0.20544899612673123</c:v>
                </c:pt>
                <c:pt idx="359">
                  <c:v>-0.20243452793639022</c:v>
                </c:pt>
                <c:pt idx="360">
                  <c:v>-0.19946326331707442</c:v>
                </c:pt>
                <c:pt idx="361">
                  <c:v>-0.19653460044655666</c:v>
                </c:pt>
                <c:pt idx="362">
                  <c:v>-0.19364794556306639</c:v>
                </c:pt>
                <c:pt idx="363">
                  <c:v>-0.19080271286438999</c:v>
                </c:pt>
                <c:pt idx="364">
                  <c:v>-0.18799832440804959</c:v>
                </c:pt>
                <c:pt idx="365">
                  <c:v>-0.18523421001255302</c:v>
                </c:pt>
                <c:pt idx="366">
                  <c:v>-0.1825098071597086</c:v>
                </c:pt>
                <c:pt idx="367">
                  <c:v>-0.17982456089800042</c:v>
                </c:pt>
                <c:pt idx="368">
                  <c:v>-0.17717792374701505</c:v>
                </c:pt>
                <c:pt idx="369">
                  <c:v>-0.17456935560291734</c:v>
                </c:pt>
                <c:pt idx="370">
                  <c:v>-0.1719983236449634</c:v>
                </c:pt>
                <c:pt idx="371">
                  <c:v>-0.16946430224304987</c:v>
                </c:pt>
                <c:pt idx="372">
                  <c:v>-0.16696677286628717</c:v>
                </c:pt>
                <c:pt idx="373">
                  <c:v>-0.16450522399259454</c:v>
                </c:pt>
                <c:pt idx="374">
                  <c:v>-0.16207915101930578</c:v>
                </c:pt>
                <c:pt idx="375">
                  <c:v>-0.15968805617478193</c:v>
                </c:pt>
                <c:pt idx="376">
                  <c:v>-0.15733144843102032</c:v>
                </c:pt>
                <c:pt idx="377">
                  <c:v>-0.15500884341725629</c:v>
                </c:pt>
                <c:pt idx="378">
                  <c:v>-0.15271976333454618</c:v>
                </c:pt>
                <c:pt idx="379">
                  <c:v>-0.15046373687132786</c:v>
                </c:pt>
                <c:pt idx="380">
                  <c:v>-0.14824029911994788</c:v>
                </c:pt>
                <c:pt idx="381">
                  <c:v>-0.14604899149415046</c:v>
                </c:pt>
                <c:pt idx="382">
                  <c:v>-0.1438893616475177</c:v>
                </c:pt>
                <c:pt idx="383">
                  <c:v>-0.14176096339285679</c:v>
                </c:pt>
                <c:pt idx="384">
                  <c:v>-0.13966335662252216</c:v>
                </c:pt>
                <c:pt idx="385">
                  <c:v>-0.13759610722966897</c:v>
                </c:pt>
                <c:pt idx="386">
                  <c:v>-0.13555878703042645</c:v>
                </c:pt>
                <c:pt idx="387">
                  <c:v>-0.13355097368698585</c:v>
                </c:pt>
                <c:pt idx="388">
                  <c:v>-0.13157225063159303</c:v>
                </c:pt>
                <c:pt idx="389">
                  <c:v>-0.1296222069914392</c:v>
                </c:pt>
                <c:pt idx="390">
                  <c:v>-0.12770043751444116</c:v>
                </c:pt>
                <c:pt idx="391">
                  <c:v>-0.12580654249590228</c:v>
                </c:pt>
                <c:pt idx="392">
                  <c:v>-0.12394012770604833</c:v>
                </c:pt>
                <c:pt idx="393">
                  <c:v>-0.12210080431842707</c:v>
                </c:pt>
                <c:pt idx="394">
                  <c:v>-0.12028818883916698</c:v>
                </c:pt>
                <c:pt idx="395">
                  <c:v>-0.11850190303708362</c:v>
                </c:pt>
                <c:pt idx="396">
                  <c:v>-0.11674157387462894</c:v>
                </c:pt>
                <c:pt idx="397">
                  <c:v>-0.11500683343967218</c:v>
                </c:pt>
                <c:pt idx="398">
                  <c:v>-0.11329731887810762</c:v>
                </c:pt>
                <c:pt idx="399">
                  <c:v>-0.11161267232727819</c:v>
                </c:pt>
                <c:pt idx="400">
                  <c:v>-0.10995254085020929</c:v>
                </c:pt>
                <c:pt idx="401">
                  <c:v>-0.10831657637064286</c:v>
                </c:pt>
                <c:pt idx="402">
                  <c:v>-0.10670443560886586</c:v>
                </c:pt>
                <c:pt idx="403">
                  <c:v>-0.10511578001832274</c:v>
                </c:pt>
                <c:pt idx="404">
                  <c:v>-0.10355027572300649</c:v>
                </c:pt>
                <c:pt idx="405">
                  <c:v>-0.10200759345561816</c:v>
                </c:pt>
                <c:pt idx="406">
                  <c:v>-0.10048740849648881</c:v>
                </c:pt>
                <c:pt idx="407">
                  <c:v>-9.8989400613254383E-2</c:v>
                </c:pt>
                <c:pt idx="408">
                  <c:v>-9.7513254001277486E-2</c:v>
                </c:pt>
                <c:pt idx="409">
                  <c:v>-9.6058657224806263E-2</c:v>
                </c:pt>
                <c:pt idx="410">
                  <c:v>-9.4625303158864846E-2</c:v>
                </c:pt>
                <c:pt idx="411">
                  <c:v>-9.3212888931865343E-2</c:v>
                </c:pt>
                <c:pt idx="412">
                  <c:v>-9.1821115868936085E-2</c:v>
                </c:pt>
                <c:pt idx="413">
                  <c:v>-9.0449689435956188E-2</c:v>
                </c:pt>
                <c:pt idx="414">
                  <c:v>-8.90983191842908E-2</c:v>
                </c:pt>
                <c:pt idx="415">
                  <c:v>-8.7766718696218424E-2</c:v>
                </c:pt>
                <c:pt idx="416">
                  <c:v>-8.6454605531042603E-2</c:v>
                </c:pt>
                <c:pt idx="417">
                  <c:v>-8.5161701171881904E-2</c:v>
                </c:pt>
                <c:pt idx="418">
                  <c:v>-8.3887730973128682E-2</c:v>
                </c:pt>
                <c:pt idx="419">
                  <c:v>-8.2632424108571662E-2</c:v>
                </c:pt>
                <c:pt idx="420">
                  <c:v>-8.1395513520172644E-2</c:v>
                </c:pt>
                <c:pt idx="421">
                  <c:v>-8.0176735867492327E-2</c:v>
                </c:pt>
                <c:pt idx="422">
                  <c:v>-7.8975831477755803E-2</c:v>
                </c:pt>
                <c:pt idx="423">
                  <c:v>-7.7792544296552885E-2</c:v>
                </c:pt>
                <c:pt idx="424">
                  <c:v>-7.6626621839163828E-2</c:v>
                </c:pt>
                <c:pt idx="425">
                  <c:v>-7.5477815142505483E-2</c:v>
                </c:pt>
                <c:pt idx="426">
                  <c:v>-7.4345878717689093E-2</c:v>
                </c:pt>
                <c:pt idx="427">
                  <c:v>-7.3230570503184447E-2</c:v>
                </c:pt>
                <c:pt idx="428">
                  <c:v>-7.2131651818581652E-2</c:v>
                </c:pt>
                <c:pt idx="429">
                  <c:v>-7.1048887318945722E-2</c:v>
                </c:pt>
                <c:pt idx="430">
                  <c:v>-6.9982044949755101E-2</c:v>
                </c:pt>
                <c:pt idx="431">
                  <c:v>-6.8930895902419395E-2</c:v>
                </c:pt>
                <c:pt idx="432">
                  <c:v>-6.7895214570367776E-2</c:v>
                </c:pt>
                <c:pt idx="433">
                  <c:v>-6.6874778505703017E-2</c:v>
                </c:pt>
                <c:pt idx="434">
                  <c:v>-6.5869368376413273E-2</c:v>
                </c:pt>
                <c:pt idx="435">
                  <c:v>-6.4878767924136341E-2</c:v>
                </c:pt>
                <c:pt idx="436">
                  <c:v>-6.3902763922468561E-2</c:v>
                </c:pt>
                <c:pt idx="437">
                  <c:v>-6.2941146135813419E-2</c:v>
                </c:pt>
                <c:pt idx="438">
                  <c:v>-6.1993707278762175E-2</c:v>
                </c:pt>
                <c:pt idx="439">
                  <c:v>-6.1060242976001183E-2</c:v>
                </c:pt>
                <c:pt idx="440">
                  <c:v>-6.0140551722739362E-2</c:v>
                </c:pt>
                <c:pt idx="441">
                  <c:v>-5.9234434845649157E-2</c:v>
                </c:pt>
                <c:pt idx="442">
                  <c:v>-5.8341696464316015E-2</c:v>
                </c:pt>
                <c:pt idx="443">
                  <c:v>-5.7462143453188855E-2</c:v>
                </c:pt>
                <c:pt idx="444">
                  <c:v>-5.6595585404026989E-2</c:v>
                </c:pt>
                <c:pt idx="445">
                  <c:v>-5.574183458883622E-2</c:v>
                </c:pt>
                <c:pt idx="446">
                  <c:v>-5.4900705923289481E-2</c:v>
                </c:pt>
                <c:pt idx="447">
                  <c:v>-5.407201693062496E-2</c:v>
                </c:pt>
                <c:pt idx="448">
                  <c:v>-5.325558770601703E-2</c:v>
                </c:pt>
                <c:pt idx="449">
                  <c:v>-5.245124088141339E-2</c:v>
                </c:pt>
                <c:pt idx="450">
                  <c:v>-5.1658801590833393E-2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3-44B5-9774-EC26A8159A87}"/>
            </c:ext>
          </c:extLst>
        </c:ser>
        <c:ser>
          <c:idx val="3"/>
          <c:order val="2"/>
          <c:tx>
            <c:strRef>
              <c:f>fit_BCC_FCC!$K$18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fit_BCC_FCC!$G$19:$G$469</c:f>
              <c:numCache>
                <c:formatCode>General</c:formatCode>
                <c:ptCount val="451"/>
                <c:pt idx="0">
                  <c:v>1.9308066332580935</c:v>
                </c:pt>
                <c:pt idx="1">
                  <c:v>1.9441212145404783</c:v>
                </c:pt>
                <c:pt idx="2">
                  <c:v>1.9574357958228632</c:v>
                </c:pt>
                <c:pt idx="3">
                  <c:v>1.9707503771052479</c:v>
                </c:pt>
                <c:pt idx="4">
                  <c:v>1.9840649583876326</c:v>
                </c:pt>
                <c:pt idx="5">
                  <c:v>1.9973795396700174</c:v>
                </c:pt>
                <c:pt idx="6">
                  <c:v>2.0106941209524023</c:v>
                </c:pt>
                <c:pt idx="7">
                  <c:v>2.024008702234787</c:v>
                </c:pt>
                <c:pt idx="8">
                  <c:v>2.0373232835171717</c:v>
                </c:pt>
                <c:pt idx="9">
                  <c:v>2.0506378647995565</c:v>
                </c:pt>
                <c:pt idx="10">
                  <c:v>2.0639524460819416</c:v>
                </c:pt>
                <c:pt idx="11">
                  <c:v>2.0772670273643263</c:v>
                </c:pt>
                <c:pt idx="12">
                  <c:v>2.0905816086467111</c:v>
                </c:pt>
                <c:pt idx="13">
                  <c:v>2.1038961899290958</c:v>
                </c:pt>
                <c:pt idx="14">
                  <c:v>2.1172107712114805</c:v>
                </c:pt>
                <c:pt idx="15">
                  <c:v>2.1305253524938657</c:v>
                </c:pt>
                <c:pt idx="16">
                  <c:v>2.1438399337762504</c:v>
                </c:pt>
                <c:pt idx="17">
                  <c:v>2.1571545150586351</c:v>
                </c:pt>
                <c:pt idx="18">
                  <c:v>2.1704690963410198</c:v>
                </c:pt>
                <c:pt idx="19">
                  <c:v>2.1837836776234045</c:v>
                </c:pt>
                <c:pt idx="20">
                  <c:v>2.1970982589057897</c:v>
                </c:pt>
                <c:pt idx="21">
                  <c:v>2.2104128401881744</c:v>
                </c:pt>
                <c:pt idx="22">
                  <c:v>2.2237274214705591</c:v>
                </c:pt>
                <c:pt idx="23">
                  <c:v>2.2370420027529438</c:v>
                </c:pt>
                <c:pt idx="24">
                  <c:v>2.2503565840353286</c:v>
                </c:pt>
                <c:pt idx="25">
                  <c:v>2.2636711653177137</c:v>
                </c:pt>
                <c:pt idx="26">
                  <c:v>2.2769857466000984</c:v>
                </c:pt>
                <c:pt idx="27">
                  <c:v>2.2903003278824832</c:v>
                </c:pt>
                <c:pt idx="28">
                  <c:v>2.3036149091648679</c:v>
                </c:pt>
                <c:pt idx="29">
                  <c:v>2.3169294904472535</c:v>
                </c:pt>
                <c:pt idx="30">
                  <c:v>2.3302440717296382</c:v>
                </c:pt>
                <c:pt idx="31">
                  <c:v>2.3435586530120229</c:v>
                </c:pt>
                <c:pt idx="32">
                  <c:v>2.3568732342944076</c:v>
                </c:pt>
                <c:pt idx="33">
                  <c:v>2.3701878155767924</c:v>
                </c:pt>
                <c:pt idx="34">
                  <c:v>2.3835023968591775</c:v>
                </c:pt>
                <c:pt idx="35">
                  <c:v>2.3968169781415622</c:v>
                </c:pt>
                <c:pt idx="36">
                  <c:v>2.410131559423947</c:v>
                </c:pt>
                <c:pt idx="37">
                  <c:v>2.4234461407063317</c:v>
                </c:pt>
                <c:pt idx="38">
                  <c:v>2.4367607219887164</c:v>
                </c:pt>
                <c:pt idx="39">
                  <c:v>2.4500753032711011</c:v>
                </c:pt>
                <c:pt idx="40">
                  <c:v>2.4633898845534863</c:v>
                </c:pt>
                <c:pt idx="41">
                  <c:v>2.476704465835871</c:v>
                </c:pt>
                <c:pt idx="42">
                  <c:v>2.4900190471182557</c:v>
                </c:pt>
                <c:pt idx="43">
                  <c:v>2.5033336284006404</c:v>
                </c:pt>
                <c:pt idx="44">
                  <c:v>2.5166482096830252</c:v>
                </c:pt>
                <c:pt idx="45">
                  <c:v>2.5299627909654099</c:v>
                </c:pt>
                <c:pt idx="46">
                  <c:v>2.543277372247795</c:v>
                </c:pt>
                <c:pt idx="47">
                  <c:v>2.5565919535301798</c:v>
                </c:pt>
                <c:pt idx="48">
                  <c:v>2.5699065348125645</c:v>
                </c:pt>
                <c:pt idx="49">
                  <c:v>2.5832211160949492</c:v>
                </c:pt>
                <c:pt idx="50">
                  <c:v>2.5965356973773335</c:v>
                </c:pt>
                <c:pt idx="51">
                  <c:v>2.6098502786597182</c:v>
                </c:pt>
                <c:pt idx="52">
                  <c:v>2.6231648599421029</c:v>
                </c:pt>
                <c:pt idx="53">
                  <c:v>2.6364794412244876</c:v>
                </c:pt>
                <c:pt idx="54">
                  <c:v>2.6497940225068723</c:v>
                </c:pt>
                <c:pt idx="55">
                  <c:v>2.6631086037892571</c:v>
                </c:pt>
                <c:pt idx="56">
                  <c:v>2.6764231850716418</c:v>
                </c:pt>
                <c:pt idx="57">
                  <c:v>2.6897377663540274</c:v>
                </c:pt>
                <c:pt idx="58">
                  <c:v>2.7030523476364121</c:v>
                </c:pt>
                <c:pt idx="59">
                  <c:v>2.7163669289187968</c:v>
                </c:pt>
                <c:pt idx="60">
                  <c:v>2.7296815102011815</c:v>
                </c:pt>
                <c:pt idx="61">
                  <c:v>2.7429960914835663</c:v>
                </c:pt>
                <c:pt idx="62">
                  <c:v>2.756310672765951</c:v>
                </c:pt>
                <c:pt idx="63">
                  <c:v>2.7696252540483357</c:v>
                </c:pt>
                <c:pt idx="64">
                  <c:v>2.7829398353307204</c:v>
                </c:pt>
                <c:pt idx="65">
                  <c:v>2.7962544166131051</c:v>
                </c:pt>
                <c:pt idx="66">
                  <c:v>2.8095689978954899</c:v>
                </c:pt>
                <c:pt idx="67">
                  <c:v>2.822883579177875</c:v>
                </c:pt>
                <c:pt idx="68">
                  <c:v>2.8361981604602602</c:v>
                </c:pt>
                <c:pt idx="69">
                  <c:v>2.8495127417426449</c:v>
                </c:pt>
                <c:pt idx="70">
                  <c:v>2.8628273230250296</c:v>
                </c:pt>
                <c:pt idx="71">
                  <c:v>2.8761419043074143</c:v>
                </c:pt>
                <c:pt idx="72">
                  <c:v>2.8894564855897991</c:v>
                </c:pt>
                <c:pt idx="73">
                  <c:v>2.9027710668721838</c:v>
                </c:pt>
                <c:pt idx="74">
                  <c:v>2.9160856481545685</c:v>
                </c:pt>
                <c:pt idx="75">
                  <c:v>2.9294002294369532</c:v>
                </c:pt>
                <c:pt idx="76">
                  <c:v>2.9427148107193384</c:v>
                </c:pt>
                <c:pt idx="77">
                  <c:v>2.9560293920017231</c:v>
                </c:pt>
                <c:pt idx="78">
                  <c:v>2.9693439732841078</c:v>
                </c:pt>
                <c:pt idx="79">
                  <c:v>2.9826585545664925</c:v>
                </c:pt>
                <c:pt idx="80">
                  <c:v>2.9959731358488773</c:v>
                </c:pt>
                <c:pt idx="81">
                  <c:v>3.0092877171312624</c:v>
                </c:pt>
                <c:pt idx="82">
                  <c:v>3.0226022984136471</c:v>
                </c:pt>
                <c:pt idx="83">
                  <c:v>3.0359168796960319</c:v>
                </c:pt>
                <c:pt idx="84">
                  <c:v>3.0492314609784166</c:v>
                </c:pt>
                <c:pt idx="85">
                  <c:v>3.0625460422608013</c:v>
                </c:pt>
                <c:pt idx="86">
                  <c:v>3.0758606235431865</c:v>
                </c:pt>
                <c:pt idx="87">
                  <c:v>3.0891752048255712</c:v>
                </c:pt>
                <c:pt idx="88">
                  <c:v>3.1024897861079559</c:v>
                </c:pt>
                <c:pt idx="89">
                  <c:v>3.1158043673903406</c:v>
                </c:pt>
                <c:pt idx="90">
                  <c:v>3.1291189486727253</c:v>
                </c:pt>
                <c:pt idx="91">
                  <c:v>3.14243352995511</c:v>
                </c:pt>
                <c:pt idx="92">
                  <c:v>3.1557481112374952</c:v>
                </c:pt>
                <c:pt idx="93">
                  <c:v>3.1690626925198799</c:v>
                </c:pt>
                <c:pt idx="94">
                  <c:v>3.1823772738022647</c:v>
                </c:pt>
                <c:pt idx="95">
                  <c:v>3.1956918550846498</c:v>
                </c:pt>
                <c:pt idx="96">
                  <c:v>3.2090064363670345</c:v>
                </c:pt>
                <c:pt idx="97">
                  <c:v>3.2223210176494193</c:v>
                </c:pt>
                <c:pt idx="98">
                  <c:v>3.235635598931804</c:v>
                </c:pt>
                <c:pt idx="99">
                  <c:v>3.2489501802141887</c:v>
                </c:pt>
                <c:pt idx="100">
                  <c:v>3.2622647614965734</c:v>
                </c:pt>
                <c:pt idx="101">
                  <c:v>3.2755793427789581</c:v>
                </c:pt>
                <c:pt idx="102">
                  <c:v>3.2888939240613428</c:v>
                </c:pt>
                <c:pt idx="103">
                  <c:v>3.3022085053437276</c:v>
                </c:pt>
                <c:pt idx="104">
                  <c:v>3.3155230866261123</c:v>
                </c:pt>
                <c:pt idx="105">
                  <c:v>3.3288376679084979</c:v>
                </c:pt>
                <c:pt idx="106">
                  <c:v>3.3421522491908826</c:v>
                </c:pt>
                <c:pt idx="107">
                  <c:v>3.3554668304732673</c:v>
                </c:pt>
                <c:pt idx="108">
                  <c:v>3.368781411755652</c:v>
                </c:pt>
                <c:pt idx="109">
                  <c:v>3.3820959930380368</c:v>
                </c:pt>
                <c:pt idx="110">
                  <c:v>3.3954105743204215</c:v>
                </c:pt>
                <c:pt idx="111">
                  <c:v>3.4087251556028062</c:v>
                </c:pt>
                <c:pt idx="112">
                  <c:v>3.4220397368851909</c:v>
                </c:pt>
                <c:pt idx="113">
                  <c:v>3.4353543181675756</c:v>
                </c:pt>
                <c:pt idx="114">
                  <c:v>3.4486688994499612</c:v>
                </c:pt>
                <c:pt idx="115">
                  <c:v>3.461983480732346</c:v>
                </c:pt>
                <c:pt idx="116">
                  <c:v>3.4752980620147307</c:v>
                </c:pt>
                <c:pt idx="117">
                  <c:v>3.4886126432971154</c:v>
                </c:pt>
                <c:pt idx="118">
                  <c:v>3.5019272245795001</c:v>
                </c:pt>
                <c:pt idx="119">
                  <c:v>3.5152418058618848</c:v>
                </c:pt>
                <c:pt idx="120">
                  <c:v>3.5285563871442696</c:v>
                </c:pt>
                <c:pt idx="121">
                  <c:v>3.5418709684266543</c:v>
                </c:pt>
                <c:pt idx="122">
                  <c:v>3.555185549709039</c:v>
                </c:pt>
                <c:pt idx="123">
                  <c:v>3.5685001309914237</c:v>
                </c:pt>
                <c:pt idx="124">
                  <c:v>3.5818147122738084</c:v>
                </c:pt>
                <c:pt idx="125">
                  <c:v>3.5951292935561932</c:v>
                </c:pt>
                <c:pt idx="126">
                  <c:v>3.6084438748385779</c:v>
                </c:pt>
                <c:pt idx="127">
                  <c:v>3.6217584561209626</c:v>
                </c:pt>
                <c:pt idx="128">
                  <c:v>3.6350730374033478</c:v>
                </c:pt>
                <c:pt idx="129">
                  <c:v>3.6483876186857329</c:v>
                </c:pt>
                <c:pt idx="130">
                  <c:v>3.6617021999681176</c:v>
                </c:pt>
                <c:pt idx="131">
                  <c:v>3.6750167812505024</c:v>
                </c:pt>
                <c:pt idx="132">
                  <c:v>3.6883313625328871</c:v>
                </c:pt>
                <c:pt idx="133">
                  <c:v>3.7016459438152718</c:v>
                </c:pt>
                <c:pt idx="134">
                  <c:v>3.7149605250976565</c:v>
                </c:pt>
                <c:pt idx="135">
                  <c:v>3.7282751063800412</c:v>
                </c:pt>
                <c:pt idx="136">
                  <c:v>3.7415896876624259</c:v>
                </c:pt>
                <c:pt idx="137">
                  <c:v>3.7549042689448111</c:v>
                </c:pt>
                <c:pt idx="138">
                  <c:v>3.7682188502271963</c:v>
                </c:pt>
                <c:pt idx="139">
                  <c:v>3.781533431509581</c:v>
                </c:pt>
                <c:pt idx="140">
                  <c:v>3.7948480127919657</c:v>
                </c:pt>
                <c:pt idx="141">
                  <c:v>3.8081625940743504</c:v>
                </c:pt>
                <c:pt idx="142">
                  <c:v>3.8214771753567351</c:v>
                </c:pt>
                <c:pt idx="143">
                  <c:v>3.8347917566391199</c:v>
                </c:pt>
                <c:pt idx="144">
                  <c:v>3.8481063379215046</c:v>
                </c:pt>
                <c:pt idx="145">
                  <c:v>3.8614209192038893</c:v>
                </c:pt>
                <c:pt idx="146">
                  <c:v>3.874735500486274</c:v>
                </c:pt>
                <c:pt idx="147">
                  <c:v>3.8880500817686592</c:v>
                </c:pt>
                <c:pt idx="148">
                  <c:v>3.9013646630510439</c:v>
                </c:pt>
                <c:pt idx="149">
                  <c:v>3.9146792443334286</c:v>
                </c:pt>
                <c:pt idx="150">
                  <c:v>3.9279938256158133</c:v>
                </c:pt>
                <c:pt idx="151">
                  <c:v>3.9413084068981981</c:v>
                </c:pt>
                <c:pt idx="152">
                  <c:v>3.9546229881805828</c:v>
                </c:pt>
                <c:pt idx="153">
                  <c:v>3.9679375694629675</c:v>
                </c:pt>
                <c:pt idx="154">
                  <c:v>3.9812521507453527</c:v>
                </c:pt>
                <c:pt idx="155">
                  <c:v>3.9945667320277374</c:v>
                </c:pt>
                <c:pt idx="156">
                  <c:v>4.0078813133101221</c:v>
                </c:pt>
                <c:pt idx="157">
                  <c:v>4.0211958945925073</c:v>
                </c:pt>
                <c:pt idx="158">
                  <c:v>4.0345104758748915</c:v>
                </c:pt>
                <c:pt idx="159">
                  <c:v>4.0478250571572776</c:v>
                </c:pt>
                <c:pt idx="160">
                  <c:v>4.0611396384396619</c:v>
                </c:pt>
                <c:pt idx="161">
                  <c:v>4.074454219722047</c:v>
                </c:pt>
                <c:pt idx="162">
                  <c:v>4.0877688010044313</c:v>
                </c:pt>
                <c:pt idx="163">
                  <c:v>4.1010833822868165</c:v>
                </c:pt>
                <c:pt idx="164">
                  <c:v>4.1143979635692007</c:v>
                </c:pt>
                <c:pt idx="165">
                  <c:v>4.1277125448515859</c:v>
                </c:pt>
                <c:pt idx="166">
                  <c:v>4.1410271261339702</c:v>
                </c:pt>
                <c:pt idx="167">
                  <c:v>4.1543417074163553</c:v>
                </c:pt>
                <c:pt idx="168">
                  <c:v>4.1676562886987396</c:v>
                </c:pt>
                <c:pt idx="169">
                  <c:v>4.1809708699811248</c:v>
                </c:pt>
                <c:pt idx="170">
                  <c:v>4.194285451263509</c:v>
                </c:pt>
                <c:pt idx="171">
                  <c:v>4.2076000325458942</c:v>
                </c:pt>
                <c:pt idx="172">
                  <c:v>4.2209146138282785</c:v>
                </c:pt>
                <c:pt idx="173">
                  <c:v>4.2342291951106636</c:v>
                </c:pt>
                <c:pt idx="174">
                  <c:v>4.2475437763930488</c:v>
                </c:pt>
                <c:pt idx="175">
                  <c:v>4.2608583576754331</c:v>
                </c:pt>
                <c:pt idx="176">
                  <c:v>4.2741729389578182</c:v>
                </c:pt>
                <c:pt idx="177">
                  <c:v>4.2874875202402025</c:v>
                </c:pt>
                <c:pt idx="178">
                  <c:v>4.3008021015225877</c:v>
                </c:pt>
                <c:pt idx="179">
                  <c:v>4.3141166828049728</c:v>
                </c:pt>
                <c:pt idx="180">
                  <c:v>4.3274312640873571</c:v>
                </c:pt>
                <c:pt idx="181">
                  <c:v>4.3407458453697423</c:v>
                </c:pt>
                <c:pt idx="182">
                  <c:v>4.3540604266521274</c:v>
                </c:pt>
                <c:pt idx="183">
                  <c:v>4.3673750079345126</c:v>
                </c:pt>
                <c:pt idx="184">
                  <c:v>4.3806895892168969</c:v>
                </c:pt>
                <c:pt idx="185">
                  <c:v>4.394004170499282</c:v>
                </c:pt>
                <c:pt idx="186">
                  <c:v>4.4073187517816663</c:v>
                </c:pt>
                <c:pt idx="187">
                  <c:v>4.4206333330640515</c:v>
                </c:pt>
                <c:pt idx="188">
                  <c:v>4.4339479143464358</c:v>
                </c:pt>
                <c:pt idx="189">
                  <c:v>4.4472624956288209</c:v>
                </c:pt>
                <c:pt idx="190">
                  <c:v>4.4605770769112052</c:v>
                </c:pt>
                <c:pt idx="191">
                  <c:v>4.4738916581935904</c:v>
                </c:pt>
                <c:pt idx="192">
                  <c:v>4.4872062394759755</c:v>
                </c:pt>
                <c:pt idx="193">
                  <c:v>4.5005208207583598</c:v>
                </c:pt>
                <c:pt idx="194">
                  <c:v>4.513835402040745</c:v>
                </c:pt>
                <c:pt idx="195">
                  <c:v>4.5271499833231292</c:v>
                </c:pt>
                <c:pt idx="196">
                  <c:v>4.5404645646055144</c:v>
                </c:pt>
                <c:pt idx="197">
                  <c:v>4.5537791458878987</c:v>
                </c:pt>
                <c:pt idx="198">
                  <c:v>4.5670937271702838</c:v>
                </c:pt>
                <c:pt idx="199">
                  <c:v>4.5804083084526681</c:v>
                </c:pt>
                <c:pt idx="200">
                  <c:v>4.5937228897350533</c:v>
                </c:pt>
                <c:pt idx="201">
                  <c:v>4.6070374710174375</c:v>
                </c:pt>
                <c:pt idx="202">
                  <c:v>4.6203520522998236</c:v>
                </c:pt>
                <c:pt idx="203">
                  <c:v>4.6336666335822079</c:v>
                </c:pt>
                <c:pt idx="204">
                  <c:v>4.646981214864593</c:v>
                </c:pt>
                <c:pt idx="205">
                  <c:v>4.6602957961469773</c:v>
                </c:pt>
                <c:pt idx="206">
                  <c:v>4.6736103774293625</c:v>
                </c:pt>
                <c:pt idx="207">
                  <c:v>4.6869249587117476</c:v>
                </c:pt>
                <c:pt idx="208">
                  <c:v>4.7002395399941319</c:v>
                </c:pt>
                <c:pt idx="209">
                  <c:v>4.7135541212765171</c:v>
                </c:pt>
                <c:pt idx="210">
                  <c:v>4.7268687025589013</c:v>
                </c:pt>
                <c:pt idx="211">
                  <c:v>4.7401832838412865</c:v>
                </c:pt>
                <c:pt idx="212">
                  <c:v>4.7534978651236717</c:v>
                </c:pt>
                <c:pt idx="213">
                  <c:v>4.7668124464060559</c:v>
                </c:pt>
                <c:pt idx="214">
                  <c:v>4.7801270276884411</c:v>
                </c:pt>
                <c:pt idx="215">
                  <c:v>4.7934416089708254</c:v>
                </c:pt>
                <c:pt idx="216">
                  <c:v>4.8067561902532105</c:v>
                </c:pt>
                <c:pt idx="217">
                  <c:v>4.8200707715355948</c:v>
                </c:pt>
                <c:pt idx="218">
                  <c:v>4.83338535281798</c:v>
                </c:pt>
                <c:pt idx="219">
                  <c:v>4.8466999341003643</c:v>
                </c:pt>
                <c:pt idx="220">
                  <c:v>4.8600145153827494</c:v>
                </c:pt>
                <c:pt idx="221">
                  <c:v>4.8733290966651337</c:v>
                </c:pt>
                <c:pt idx="222">
                  <c:v>4.8866436779475189</c:v>
                </c:pt>
                <c:pt idx="223">
                  <c:v>4.8999582592299031</c:v>
                </c:pt>
                <c:pt idx="224">
                  <c:v>4.9132728405122883</c:v>
                </c:pt>
                <c:pt idx="225">
                  <c:v>4.9265874217946735</c:v>
                </c:pt>
                <c:pt idx="226">
                  <c:v>4.9399020030770586</c:v>
                </c:pt>
                <c:pt idx="227">
                  <c:v>4.9532165843594429</c:v>
                </c:pt>
                <c:pt idx="228">
                  <c:v>4.9665311656418281</c:v>
                </c:pt>
                <c:pt idx="229">
                  <c:v>4.9798457469242123</c:v>
                </c:pt>
                <c:pt idx="230">
                  <c:v>4.9931603282065975</c:v>
                </c:pt>
                <c:pt idx="231">
                  <c:v>5.0064749094889827</c:v>
                </c:pt>
                <c:pt idx="232">
                  <c:v>5.0197894907713678</c:v>
                </c:pt>
                <c:pt idx="233">
                  <c:v>5.0331040720537521</c:v>
                </c:pt>
                <c:pt idx="234">
                  <c:v>5.0464186533361373</c:v>
                </c:pt>
                <c:pt idx="235">
                  <c:v>5.0597332346185215</c:v>
                </c:pt>
                <c:pt idx="236">
                  <c:v>5.0730478159009067</c:v>
                </c:pt>
                <c:pt idx="237">
                  <c:v>5.086362397183291</c:v>
                </c:pt>
                <c:pt idx="238">
                  <c:v>5.0996769784656761</c:v>
                </c:pt>
                <c:pt idx="239">
                  <c:v>5.1129915597480604</c:v>
                </c:pt>
                <c:pt idx="240">
                  <c:v>5.1263061410304456</c:v>
                </c:pt>
                <c:pt idx="241">
                  <c:v>5.1396207223128298</c:v>
                </c:pt>
                <c:pt idx="242">
                  <c:v>5.152935303595215</c:v>
                </c:pt>
                <c:pt idx="243">
                  <c:v>5.1662498848776002</c:v>
                </c:pt>
                <c:pt idx="244">
                  <c:v>5.1795644661599844</c:v>
                </c:pt>
                <c:pt idx="245">
                  <c:v>5.1928790474423696</c:v>
                </c:pt>
                <c:pt idx="246">
                  <c:v>5.2061936287247539</c:v>
                </c:pt>
                <c:pt idx="247">
                  <c:v>5.219508210007139</c:v>
                </c:pt>
                <c:pt idx="248">
                  <c:v>5.2328227912895233</c:v>
                </c:pt>
                <c:pt idx="249">
                  <c:v>5.2461373725719085</c:v>
                </c:pt>
                <c:pt idx="250">
                  <c:v>5.2594519538542928</c:v>
                </c:pt>
                <c:pt idx="251">
                  <c:v>5.2727665351366779</c:v>
                </c:pt>
                <c:pt idx="252">
                  <c:v>5.2860811164190622</c:v>
                </c:pt>
                <c:pt idx="253">
                  <c:v>5.2993956977014474</c:v>
                </c:pt>
                <c:pt idx="254">
                  <c:v>5.3127102789838316</c:v>
                </c:pt>
                <c:pt idx="255">
                  <c:v>5.3260248602662168</c:v>
                </c:pt>
                <c:pt idx="256">
                  <c:v>5.3393394415486011</c:v>
                </c:pt>
                <c:pt idx="257">
                  <c:v>5.3526540228309862</c:v>
                </c:pt>
                <c:pt idx="258">
                  <c:v>5.3659686041133723</c:v>
                </c:pt>
                <c:pt idx="259">
                  <c:v>5.3792831853957637</c:v>
                </c:pt>
                <c:pt idx="260">
                  <c:v>5.3925977666781417</c:v>
                </c:pt>
                <c:pt idx="261">
                  <c:v>5.4059123479605251</c:v>
                </c:pt>
                <c:pt idx="262">
                  <c:v>5.4192269292429112</c:v>
                </c:pt>
                <c:pt idx="263">
                  <c:v>5.4325415105253017</c:v>
                </c:pt>
                <c:pt idx="264">
                  <c:v>5.4458560918076806</c:v>
                </c:pt>
                <c:pt idx="265">
                  <c:v>5.4591706730900658</c:v>
                </c:pt>
                <c:pt idx="266">
                  <c:v>5.47248525437245</c:v>
                </c:pt>
                <c:pt idx="267">
                  <c:v>5.4857998356548405</c:v>
                </c:pt>
                <c:pt idx="268">
                  <c:v>5.4991144169372213</c:v>
                </c:pt>
                <c:pt idx="269">
                  <c:v>5.5124289982196046</c:v>
                </c:pt>
                <c:pt idx="270">
                  <c:v>5.5257435795019907</c:v>
                </c:pt>
                <c:pt idx="271">
                  <c:v>5.5390581607843812</c:v>
                </c:pt>
                <c:pt idx="272">
                  <c:v>5.5523727420667601</c:v>
                </c:pt>
                <c:pt idx="273">
                  <c:v>5.5656873233491444</c:v>
                </c:pt>
                <c:pt idx="274">
                  <c:v>5.5790019046315296</c:v>
                </c:pt>
                <c:pt idx="275">
                  <c:v>5.5923164859139201</c:v>
                </c:pt>
                <c:pt idx="276">
                  <c:v>5.605631067196299</c:v>
                </c:pt>
                <c:pt idx="277">
                  <c:v>5.6189456484786833</c:v>
                </c:pt>
                <c:pt idx="278">
                  <c:v>5.6322602297610684</c:v>
                </c:pt>
                <c:pt idx="279">
                  <c:v>5.6455748110434598</c:v>
                </c:pt>
                <c:pt idx="280">
                  <c:v>5.6588893923258379</c:v>
                </c:pt>
                <c:pt idx="281">
                  <c:v>5.672203973608223</c:v>
                </c:pt>
                <c:pt idx="282">
                  <c:v>5.6855185548906144</c:v>
                </c:pt>
                <c:pt idx="283">
                  <c:v>5.6988331361729987</c:v>
                </c:pt>
                <c:pt idx="284">
                  <c:v>5.7121477174553839</c:v>
                </c:pt>
                <c:pt idx="285">
                  <c:v>5.7254622987377619</c:v>
                </c:pt>
                <c:pt idx="286">
                  <c:v>5.7387768800201533</c:v>
                </c:pt>
                <c:pt idx="287">
                  <c:v>5.7520914613025385</c:v>
                </c:pt>
                <c:pt idx="288">
                  <c:v>5.7654060425849227</c:v>
                </c:pt>
                <c:pt idx="289">
                  <c:v>5.7787206238673008</c:v>
                </c:pt>
                <c:pt idx="290">
                  <c:v>5.7920352051496922</c:v>
                </c:pt>
                <c:pt idx="291">
                  <c:v>5.8053497864320773</c:v>
                </c:pt>
                <c:pt idx="292">
                  <c:v>5.8186643677144616</c:v>
                </c:pt>
                <c:pt idx="293">
                  <c:v>5.8319789489968397</c:v>
                </c:pt>
                <c:pt idx="294">
                  <c:v>5.845293530279231</c:v>
                </c:pt>
                <c:pt idx="295">
                  <c:v>5.8586081115616162</c:v>
                </c:pt>
                <c:pt idx="296">
                  <c:v>5.8719226928440005</c:v>
                </c:pt>
                <c:pt idx="297">
                  <c:v>5.8852372741263785</c:v>
                </c:pt>
                <c:pt idx="298">
                  <c:v>5.8985518554087699</c:v>
                </c:pt>
                <c:pt idx="299">
                  <c:v>5.9118664366911551</c:v>
                </c:pt>
                <c:pt idx="300">
                  <c:v>5.9251810179735394</c:v>
                </c:pt>
                <c:pt idx="301">
                  <c:v>5.9384955992559174</c:v>
                </c:pt>
                <c:pt idx="302">
                  <c:v>5.9518101805383097</c:v>
                </c:pt>
                <c:pt idx="303">
                  <c:v>5.965124761820694</c:v>
                </c:pt>
                <c:pt idx="304">
                  <c:v>5.9784393431030791</c:v>
                </c:pt>
                <c:pt idx="305">
                  <c:v>5.9917539243854563</c:v>
                </c:pt>
                <c:pt idx="306">
                  <c:v>6.0050685056678486</c:v>
                </c:pt>
                <c:pt idx="307">
                  <c:v>6.0183830869502346</c:v>
                </c:pt>
                <c:pt idx="308">
                  <c:v>6.031697668232618</c:v>
                </c:pt>
                <c:pt idx="309">
                  <c:v>6.045012249515004</c:v>
                </c:pt>
                <c:pt idx="310">
                  <c:v>6.0583268307973874</c:v>
                </c:pt>
                <c:pt idx="311">
                  <c:v>6.0716414120797735</c:v>
                </c:pt>
                <c:pt idx="312">
                  <c:v>6.0849559933621578</c:v>
                </c:pt>
                <c:pt idx="313">
                  <c:v>6.0982705746445411</c:v>
                </c:pt>
                <c:pt idx="314">
                  <c:v>6.1115851559269272</c:v>
                </c:pt>
                <c:pt idx="315">
                  <c:v>6.1248997372093115</c:v>
                </c:pt>
                <c:pt idx="316">
                  <c:v>6.1382143184916966</c:v>
                </c:pt>
                <c:pt idx="317">
                  <c:v>6.1515288997740818</c:v>
                </c:pt>
                <c:pt idx="318">
                  <c:v>6.1648434810564661</c:v>
                </c:pt>
                <c:pt idx="319">
                  <c:v>6.1781580623388512</c:v>
                </c:pt>
                <c:pt idx="320">
                  <c:v>6.1914726436212364</c:v>
                </c:pt>
                <c:pt idx="321">
                  <c:v>6.2047872249036207</c:v>
                </c:pt>
                <c:pt idx="322">
                  <c:v>6.2181018061860067</c:v>
                </c:pt>
                <c:pt idx="323">
                  <c:v>6.2314163874683901</c:v>
                </c:pt>
                <c:pt idx="324">
                  <c:v>6.2447309687507762</c:v>
                </c:pt>
                <c:pt idx="325">
                  <c:v>6.2580455500331595</c:v>
                </c:pt>
                <c:pt idx="326">
                  <c:v>6.2713601313155456</c:v>
                </c:pt>
                <c:pt idx="327">
                  <c:v>6.2846747125979308</c:v>
                </c:pt>
                <c:pt idx="328">
                  <c:v>6.297989293880315</c:v>
                </c:pt>
                <c:pt idx="329">
                  <c:v>6.3113038751627002</c:v>
                </c:pt>
                <c:pt idx="330">
                  <c:v>6.3246184564450845</c:v>
                </c:pt>
                <c:pt idx="331">
                  <c:v>6.3379330377274696</c:v>
                </c:pt>
                <c:pt idx="332">
                  <c:v>6.3512476190098539</c:v>
                </c:pt>
                <c:pt idx="333">
                  <c:v>6.3645622002922391</c:v>
                </c:pt>
                <c:pt idx="334">
                  <c:v>6.3778767815746233</c:v>
                </c:pt>
                <c:pt idx="335">
                  <c:v>6.3911913628570085</c:v>
                </c:pt>
                <c:pt idx="336">
                  <c:v>6.4045059441393928</c:v>
                </c:pt>
                <c:pt idx="337">
                  <c:v>6.4178205254217779</c:v>
                </c:pt>
                <c:pt idx="338">
                  <c:v>6.4311351067041622</c:v>
                </c:pt>
                <c:pt idx="339">
                  <c:v>6.4444496879865474</c:v>
                </c:pt>
                <c:pt idx="340">
                  <c:v>6.4577642692689325</c:v>
                </c:pt>
                <c:pt idx="341">
                  <c:v>6.4710788505513168</c:v>
                </c:pt>
                <c:pt idx="342">
                  <c:v>6.484393431833702</c:v>
                </c:pt>
                <c:pt idx="343">
                  <c:v>6.4977080131160863</c:v>
                </c:pt>
                <c:pt idx="344">
                  <c:v>6.5110225943984714</c:v>
                </c:pt>
                <c:pt idx="345">
                  <c:v>6.5243371756808557</c:v>
                </c:pt>
                <c:pt idx="346">
                  <c:v>6.5376517569632409</c:v>
                </c:pt>
                <c:pt idx="347">
                  <c:v>6.5509663382456251</c:v>
                </c:pt>
                <c:pt idx="348">
                  <c:v>6.5642809195280103</c:v>
                </c:pt>
                <c:pt idx="349">
                  <c:v>6.5775955008103946</c:v>
                </c:pt>
                <c:pt idx="350">
                  <c:v>6.5909100820927797</c:v>
                </c:pt>
                <c:pt idx="351">
                  <c:v>6.604224663375164</c:v>
                </c:pt>
                <c:pt idx="352">
                  <c:v>6.6175392446575492</c:v>
                </c:pt>
                <c:pt idx="353">
                  <c:v>6.6308538259399343</c:v>
                </c:pt>
                <c:pt idx="354">
                  <c:v>6.6441684072223186</c:v>
                </c:pt>
                <c:pt idx="355">
                  <c:v>6.6574829885047047</c:v>
                </c:pt>
                <c:pt idx="356">
                  <c:v>6.670797569787088</c:v>
                </c:pt>
                <c:pt idx="357">
                  <c:v>6.6841121510694741</c:v>
                </c:pt>
                <c:pt idx="358">
                  <c:v>6.6974267323518575</c:v>
                </c:pt>
                <c:pt idx="359">
                  <c:v>6.7107413136342435</c:v>
                </c:pt>
                <c:pt idx="360">
                  <c:v>6.7240558949166287</c:v>
                </c:pt>
                <c:pt idx="361">
                  <c:v>6.737370476199013</c:v>
                </c:pt>
                <c:pt idx="362">
                  <c:v>6.7506850574813981</c:v>
                </c:pt>
                <c:pt idx="363">
                  <c:v>6.7639996387637815</c:v>
                </c:pt>
                <c:pt idx="364">
                  <c:v>6.7773142200461676</c:v>
                </c:pt>
                <c:pt idx="365">
                  <c:v>6.7906288013285518</c:v>
                </c:pt>
                <c:pt idx="366">
                  <c:v>6.803943382610937</c:v>
                </c:pt>
                <c:pt idx="367">
                  <c:v>6.8172579638933213</c:v>
                </c:pt>
                <c:pt idx="368">
                  <c:v>6.8305725451757064</c:v>
                </c:pt>
                <c:pt idx="369">
                  <c:v>6.8438871264580907</c:v>
                </c:pt>
                <c:pt idx="370">
                  <c:v>6.8572017077404768</c:v>
                </c:pt>
                <c:pt idx="371">
                  <c:v>6.870516289022861</c:v>
                </c:pt>
                <c:pt idx="372">
                  <c:v>6.8838308703052462</c:v>
                </c:pt>
                <c:pt idx="373">
                  <c:v>6.8971454515876305</c:v>
                </c:pt>
                <c:pt idx="374">
                  <c:v>6.9104600328700156</c:v>
                </c:pt>
                <c:pt idx="375">
                  <c:v>6.9237746141524008</c:v>
                </c:pt>
                <c:pt idx="376">
                  <c:v>6.9370891954347851</c:v>
                </c:pt>
                <c:pt idx="377">
                  <c:v>6.9504037767171702</c:v>
                </c:pt>
                <c:pt idx="378">
                  <c:v>6.9637183579995554</c:v>
                </c:pt>
                <c:pt idx="379">
                  <c:v>6.9770329392819397</c:v>
                </c:pt>
                <c:pt idx="380">
                  <c:v>6.9903475205643248</c:v>
                </c:pt>
                <c:pt idx="381">
                  <c:v>7.0036621018467091</c:v>
                </c:pt>
                <c:pt idx="382">
                  <c:v>7.0169766831290943</c:v>
                </c:pt>
                <c:pt idx="383">
                  <c:v>7.0302912644114786</c:v>
                </c:pt>
                <c:pt idx="384">
                  <c:v>7.0436058456938637</c:v>
                </c:pt>
                <c:pt idx="385">
                  <c:v>7.056920426976248</c:v>
                </c:pt>
                <c:pt idx="386">
                  <c:v>7.0702350082586332</c:v>
                </c:pt>
                <c:pt idx="387">
                  <c:v>7.0835495895410174</c:v>
                </c:pt>
                <c:pt idx="388">
                  <c:v>7.0968641708234026</c:v>
                </c:pt>
                <c:pt idx="389">
                  <c:v>7.1101787521057869</c:v>
                </c:pt>
                <c:pt idx="390">
                  <c:v>7.123493333388172</c:v>
                </c:pt>
                <c:pt idx="391">
                  <c:v>7.1368079146705572</c:v>
                </c:pt>
                <c:pt idx="392">
                  <c:v>7.1501224959529415</c:v>
                </c:pt>
                <c:pt idx="393">
                  <c:v>7.1634370772353266</c:v>
                </c:pt>
                <c:pt idx="394">
                  <c:v>7.1767516585177109</c:v>
                </c:pt>
                <c:pt idx="395">
                  <c:v>7.1900662398000961</c:v>
                </c:pt>
                <c:pt idx="396">
                  <c:v>7.2033808210824803</c:v>
                </c:pt>
                <c:pt idx="397">
                  <c:v>7.2166954023648655</c:v>
                </c:pt>
                <c:pt idx="398">
                  <c:v>7.2300099836472498</c:v>
                </c:pt>
                <c:pt idx="399">
                  <c:v>7.2433245649296349</c:v>
                </c:pt>
                <c:pt idx="400">
                  <c:v>7.2566391462120192</c:v>
                </c:pt>
                <c:pt idx="401">
                  <c:v>7.2699537274944044</c:v>
                </c:pt>
                <c:pt idx="402">
                  <c:v>7.2832683087767887</c:v>
                </c:pt>
                <c:pt idx="403">
                  <c:v>7.2965828900591747</c:v>
                </c:pt>
                <c:pt idx="404">
                  <c:v>7.309897471341559</c:v>
                </c:pt>
                <c:pt idx="405">
                  <c:v>7.3232120526239441</c:v>
                </c:pt>
                <c:pt idx="406">
                  <c:v>7.3365266339063284</c:v>
                </c:pt>
                <c:pt idx="407">
                  <c:v>7.3498412151887136</c:v>
                </c:pt>
                <c:pt idx="408">
                  <c:v>7.3631557964710987</c:v>
                </c:pt>
                <c:pt idx="409">
                  <c:v>7.3764703777534839</c:v>
                </c:pt>
                <c:pt idx="410">
                  <c:v>7.3897849590358682</c:v>
                </c:pt>
                <c:pt idx="411">
                  <c:v>7.4030995403182533</c:v>
                </c:pt>
                <c:pt idx="412">
                  <c:v>7.4164141216006376</c:v>
                </c:pt>
                <c:pt idx="413">
                  <c:v>7.4297287028830228</c:v>
                </c:pt>
                <c:pt idx="414">
                  <c:v>7.4430432841654071</c:v>
                </c:pt>
                <c:pt idx="415">
                  <c:v>7.4563578654477922</c:v>
                </c:pt>
                <c:pt idx="416">
                  <c:v>7.4696724467301765</c:v>
                </c:pt>
                <c:pt idx="417">
                  <c:v>7.4829870280125617</c:v>
                </c:pt>
                <c:pt idx="418">
                  <c:v>7.4963016092949477</c:v>
                </c:pt>
                <c:pt idx="419">
                  <c:v>7.5096161905773311</c:v>
                </c:pt>
                <c:pt idx="420">
                  <c:v>7.5229307718597171</c:v>
                </c:pt>
                <c:pt idx="421">
                  <c:v>7.5362453531421005</c:v>
                </c:pt>
                <c:pt idx="422">
                  <c:v>7.5495599344244866</c:v>
                </c:pt>
                <c:pt idx="423">
                  <c:v>7.5628745157068709</c:v>
                </c:pt>
                <c:pt idx="424">
                  <c:v>7.576189096989256</c:v>
                </c:pt>
                <c:pt idx="425">
                  <c:v>7.5895036782716403</c:v>
                </c:pt>
                <c:pt idx="426">
                  <c:v>7.6028182595540255</c:v>
                </c:pt>
                <c:pt idx="427">
                  <c:v>7.6161328408364097</c:v>
                </c:pt>
                <c:pt idx="428">
                  <c:v>7.6294474221187949</c:v>
                </c:pt>
                <c:pt idx="429">
                  <c:v>7.6427620034011801</c:v>
                </c:pt>
                <c:pt idx="430">
                  <c:v>7.6560765846835643</c:v>
                </c:pt>
                <c:pt idx="431">
                  <c:v>7.6693911659659495</c:v>
                </c:pt>
                <c:pt idx="432">
                  <c:v>7.6827057472483338</c:v>
                </c:pt>
                <c:pt idx="433">
                  <c:v>7.6960203285307189</c:v>
                </c:pt>
                <c:pt idx="434">
                  <c:v>7.7093349098131032</c:v>
                </c:pt>
                <c:pt idx="435">
                  <c:v>7.7226494910954884</c:v>
                </c:pt>
                <c:pt idx="436">
                  <c:v>7.7359640723778726</c:v>
                </c:pt>
                <c:pt idx="437">
                  <c:v>7.7492786536602578</c:v>
                </c:pt>
                <c:pt idx="438">
                  <c:v>7.7625932349426421</c:v>
                </c:pt>
                <c:pt idx="439">
                  <c:v>7.7759078162250272</c:v>
                </c:pt>
                <c:pt idx="440">
                  <c:v>7.7892223975074115</c:v>
                </c:pt>
                <c:pt idx="441">
                  <c:v>7.8025369787897967</c:v>
                </c:pt>
                <c:pt idx="442">
                  <c:v>7.8158515600721818</c:v>
                </c:pt>
                <c:pt idx="443">
                  <c:v>7.8291661413545661</c:v>
                </c:pt>
                <c:pt idx="444">
                  <c:v>7.8424807226369513</c:v>
                </c:pt>
                <c:pt idx="445">
                  <c:v>7.8557953039193356</c:v>
                </c:pt>
                <c:pt idx="446">
                  <c:v>7.8691098852017207</c:v>
                </c:pt>
                <c:pt idx="447">
                  <c:v>7.8824244664841068</c:v>
                </c:pt>
                <c:pt idx="448">
                  <c:v>7.8957390477664902</c:v>
                </c:pt>
                <c:pt idx="449">
                  <c:v>7.9090536290488762</c:v>
                </c:pt>
                <c:pt idx="450">
                  <c:v>7.9223682103312605</c:v>
                </c:pt>
              </c:numCache>
            </c:numRef>
          </c:xVal>
          <c:yVal>
            <c:numRef>
              <c:f>fit_BCC_FCC!$K$19:$K$469</c:f>
              <c:numCache>
                <c:formatCode>General</c:formatCode>
                <c:ptCount val="451"/>
                <c:pt idx="0">
                  <c:v>-3.034593858908913</c:v>
                </c:pt>
                <c:pt idx="1">
                  <c:v>-3.3815092730210949</c:v>
                </c:pt>
                <c:pt idx="2">
                  <c:v>-3.7139669724751698</c:v>
                </c:pt>
                <c:pt idx="3">
                  <c:v>-4.0324082707636855</c:v>
                </c:pt>
                <c:pt idx="4">
                  <c:v>-4.3372623279096523</c:v>
                </c:pt>
                <c:pt idx="5">
                  <c:v>-4.628946470466996</c:v>
                </c:pt>
                <c:pt idx="6">
                  <c:v>-4.9078665032773863</c:v>
                </c:pt>
                <c:pt idx="7">
                  <c:v>-5.1744170131928939</c:v>
                </c:pt>
                <c:pt idx="8">
                  <c:v>-5.4289816649699141</c:v>
                </c:pt>
                <c:pt idx="9">
                  <c:v>-5.671933489533231</c:v>
                </c:pt>
                <c:pt idx="10">
                  <c:v>-5.9036351648050527</c:v>
                </c:pt>
                <c:pt idx="11">
                  <c:v>-6.1244392892883823</c:v>
                </c:pt>
                <c:pt idx="12">
                  <c:v>-6.3346886485896974</c:v>
                </c:pt>
                <c:pt idx="13">
                  <c:v>-6.5347164750606694</c:v>
                </c:pt>
                <c:pt idx="14">
                  <c:v>-6.7248467007346697</c:v>
                </c:pt>
                <c:pt idx="15">
                  <c:v>-6.9053942037290135</c:v>
                </c:pt>
                <c:pt idx="16">
                  <c:v>-7.0766650482796507</c:v>
                </c:pt>
                <c:pt idx="17">
                  <c:v>-7.2389567185708081</c:v>
                </c:pt>
                <c:pt idx="18">
                  <c:v>-7.3925583465179656</c:v>
                </c:pt>
                <c:pt idx="19">
                  <c:v>-7.5377509336584652</c:v>
                </c:pt>
                <c:pt idx="20">
                  <c:v>-7.6748075673002454</c:v>
                </c:pt>
                <c:pt idx="21">
                  <c:v>-7.8039936310752438</c:v>
                </c:pt>
                <c:pt idx="22">
                  <c:v>-7.9255670100405275</c:v>
                </c:pt>
                <c:pt idx="23">
                  <c:v>-8.039778290466284</c:v>
                </c:pt>
                <c:pt idx="24">
                  <c:v>-8.146870954446424</c:v>
                </c:pt>
                <c:pt idx="25">
                  <c:v>-8.247081569464207</c:v>
                </c:pt>
                <c:pt idx="26">
                  <c:v>-8.3406399730417782</c:v>
                </c:pt>
                <c:pt idx="27">
                  <c:v>-8.4277694525992608</c:v>
                </c:pt>
                <c:pt idx="28">
                  <c:v>-8.5086869206459141</c:v>
                </c:pt>
                <c:pt idx="29">
                  <c:v>-8.5836030854228067</c:v>
                </c:pt>
                <c:pt idx="30">
                  <c:v>-8.6527226171132039</c:v>
                </c:pt>
                <c:pt idx="31">
                  <c:v>-8.7162443097342184</c:v>
                </c:pt>
                <c:pt idx="32">
                  <c:v>-8.7743612388201537</c:v>
                </c:pt>
                <c:pt idx="33">
                  <c:v>-8.8272609150052457</c:v>
                </c:pt>
                <c:pt idx="34">
                  <c:v>-8.875125433610858</c:v>
                </c:pt>
                <c:pt idx="35">
                  <c:v>-8.9181316203393468</c:v>
                </c:pt>
                <c:pt idx="36">
                  <c:v>-8.9564511731743686</c:v>
                </c:pt>
                <c:pt idx="37">
                  <c:v>-8.9902508005847874</c:v>
                </c:pt>
                <c:pt idx="38">
                  <c:v>-9.0196923561269013</c:v>
                </c:pt>
                <c:pt idx="39">
                  <c:v>-9.0449329695372747</c:v>
                </c:pt>
                <c:pt idx="40">
                  <c:v>-9.0661251744061957</c:v>
                </c:pt>
                <c:pt idx="41">
                  <c:v>-9.0834170325193266</c:v>
                </c:pt>
                <c:pt idx="42">
                  <c:v>-9.0969522549531003</c:v>
                </c:pt>
                <c:pt idx="43">
                  <c:v>-9.1068703200070775</c:v>
                </c:pt>
                <c:pt idx="44">
                  <c:v>-9.1133065880544244</c:v>
                </c:pt>
                <c:pt idx="45">
                  <c:v>-9.1163924133896419</c:v>
                </c:pt>
                <c:pt idx="46">
                  <c:v>-9.116255253150559</c:v>
                </c:pt>
                <c:pt idx="47">
                  <c:v>-9.1130187733898396</c:v>
                </c:pt>
                <c:pt idx="48">
                  <c:v>-9.1068029523690122</c:v>
                </c:pt>
                <c:pt idx="49">
                  <c:v>-9.0977241811466136</c:v>
                </c:pt>
                <c:pt idx="50">
                  <c:v>-9.0858953615297722</c:v>
                </c:pt>
                <c:pt idx="51">
                  <c:v>-9.0714260014571284</c:v>
                </c:pt>
                <c:pt idx="52">
                  <c:v>-9.0544223078790882</c:v>
                </c:pt>
                <c:pt idx="53">
                  <c:v>-9.0349872771997326</c:v>
                </c:pt>
                <c:pt idx="54">
                  <c:v>-9.0132207833432076</c:v>
                </c:pt>
                <c:pt idx="55">
                  <c:v>-8.9892196635055885</c:v>
                </c:pt>
                <c:pt idx="56">
                  <c:v>-8.9630778016519095</c:v>
                </c:pt>
                <c:pt idx="57">
                  <c:v>-8.9348862098163142</c:v>
                </c:pt>
                <c:pt idx="58">
                  <c:v>-8.9047331072619826</c:v>
                </c:pt>
                <c:pt idx="59">
                  <c:v>-8.8727039975558899</c:v>
                </c:pt>
                <c:pt idx="60">
                  <c:v>-8.8388817436121876</c:v>
                </c:pt>
                <c:pt idx="61">
                  <c:v>-8.8033466407565442</c:v>
                </c:pt>
                <c:pt idx="62">
                  <c:v>-8.7661764878624346</c:v>
                </c:pt>
                <c:pt idx="63">
                  <c:v>-8.72744665660918</c:v>
                </c:pt>
                <c:pt idx="64">
                  <c:v>-8.6872301589101255</c:v>
                </c:pt>
                <c:pt idx="65">
                  <c:v>-8.6455977125581995</c:v>
                </c:pt>
                <c:pt idx="66">
                  <c:v>-8.6026178051348907</c:v>
                </c:pt>
                <c:pt idx="67">
                  <c:v>-8.5583567562274485</c:v>
                </c:pt>
                <c:pt idx="68">
                  <c:v>-8.5128787779980577</c:v>
                </c:pt>
                <c:pt idx="69">
                  <c:v>-8.4662460341475239</c:v>
                </c:pt>
                <c:pt idx="70">
                  <c:v>-8.4185186973149779</c:v>
                </c:pt>
                <c:pt idx="71">
                  <c:v>-8.3697550049540759</c:v>
                </c:pt>
                <c:pt idx="72">
                  <c:v>-8.3200113137250522</c:v>
                </c:pt>
                <c:pt idx="73">
                  <c:v>-8.2693421524410589</c:v>
                </c:pt>
                <c:pt idx="74">
                  <c:v>-8.2178002736061977</c:v>
                </c:pt>
                <c:pt idx="75">
                  <c:v>-8.1654367035817028</c:v>
                </c:pt>
                <c:pt idx="76">
                  <c:v>-8.1123007914158389</c:v>
                </c:pt>
                <c:pt idx="77">
                  <c:v>-8.0584402563721031</c:v>
                </c:pt>
                <c:pt idx="78">
                  <c:v>-8.0039012341895024</c:v>
                </c:pt>
                <c:pt idx="79">
                  <c:v>-7.9487283221077369</c:v>
                </c:pt>
                <c:pt idx="80">
                  <c:v>-7.892964622689405</c:v>
                </c:pt>
                <c:pt idx="81">
                  <c:v>-7.8366517864703606</c:v>
                </c:pt>
                <c:pt idx="82">
                  <c:v>-7.7798300534687366</c:v>
                </c:pt>
                <c:pt idx="83">
                  <c:v>-7.722538293582164</c:v>
                </c:pt>
                <c:pt idx="84">
                  <c:v>-7.6648140459021832</c:v>
                </c:pt>
                <c:pt idx="85">
                  <c:v>-7.6066935569739265</c:v>
                </c:pt>
                <c:pt idx="86">
                  <c:v>-7.5482118180285021</c:v>
                </c:pt>
                <c:pt idx="87">
                  <c:v>-7.4894026012148327</c:v>
                </c:pt>
                <c:pt idx="88">
                  <c:v>-7.4302984948569453</c:v>
                </c:pt>
                <c:pt idx="89">
                  <c:v>-7.3709309377621199</c:v>
                </c:pt>
                <c:pt idx="90">
                  <c:v>-7.3113302526045976</c:v>
                </c:pt>
                <c:pt idx="91">
                  <c:v>-7.2515256784089432</c:v>
                </c:pt>
                <c:pt idx="92">
                  <c:v>-7.1915454021565353</c:v>
                </c:pt>
                <c:pt idx="93">
                  <c:v>-7.1314165895380555</c:v>
                </c:pt>
                <c:pt idx="94">
                  <c:v>-7.071165414874228</c:v>
                </c:pt>
                <c:pt idx="95">
                  <c:v>-7.0108170902265821</c:v>
                </c:pt>
                <c:pt idx="96">
                  <c:v>-6.9503958937193424</c:v>
                </c:pt>
                <c:pt idx="97">
                  <c:v>-6.8899251970930768</c:v>
                </c:pt>
                <c:pt idx="98">
                  <c:v>-6.8294274925101668</c:v>
                </c:pt>
                <c:pt idx="99">
                  <c:v>-6.7689244186317117</c:v>
                </c:pt>
                <c:pt idx="100">
                  <c:v>-6.7084367859848868</c:v>
                </c:pt>
                <c:pt idx="101">
                  <c:v>-6.6479846016393385</c:v>
                </c:pt>
                <c:pt idx="102">
                  <c:v>-6.5875870932107485</c:v>
                </c:pt>
                <c:pt idx="103">
                  <c:v>-6.5272627322091488</c:v>
                </c:pt>
                <c:pt idx="104">
                  <c:v>-6.4670292567492194</c:v>
                </c:pt>
                <c:pt idx="105">
                  <c:v>-6.4069036936392507</c:v>
                </c:pt>
                <c:pt idx="106">
                  <c:v>-6.3469023798651527</c:v>
                </c:pt>
                <c:pt idx="107">
                  <c:v>-6.2870409834853085</c:v>
                </c:pt>
                <c:pt idx="108">
                  <c:v>-6.2273345239518347</c:v>
                </c:pt>
                <c:pt idx="109">
                  <c:v>-6.1677973918732807</c:v>
                </c:pt>
                <c:pt idx="110">
                  <c:v>-6.1084433682334804</c:v>
                </c:pt>
                <c:pt idx="111">
                  <c:v>-6.0492856430808537</c:v>
                </c:pt>
                <c:pt idx="112">
                  <c:v>-5.9903368337021305</c:v>
                </c:pt>
                <c:pt idx="113">
                  <c:v>-5.9316090022940591</c:v>
                </c:pt>
                <c:pt idx="114">
                  <c:v>-5.873113673146344</c:v>
                </c:pt>
                <c:pt idx="115">
                  <c:v>-5.8148618493487207</c:v>
                </c:pt>
                <c:pt idx="116">
                  <c:v>-5.7568640290346975</c:v>
                </c:pt>
                <c:pt idx="117">
                  <c:v>-5.6991302211742463</c:v>
                </c:pt>
                <c:pt idx="118">
                  <c:v>-5.6416699609273326</c:v>
                </c:pt>
                <c:pt idx="119">
                  <c:v>-5.5844923245699158</c:v>
                </c:pt>
                <c:pt idx="120">
                  <c:v>-5.5276059440037173</c:v>
                </c:pt>
                <c:pt idx="121">
                  <c:v>-5.4710190208608092</c:v>
                </c:pt>
                <c:pt idx="122">
                  <c:v>-5.4147393402137354</c:v>
                </c:pt>
                <c:pt idx="123">
                  <c:v>-5.358774283901635</c:v>
                </c:pt>
                <c:pt idx="124">
                  <c:v>-5.3031308434825553</c:v>
                </c:pt>
                <c:pt idx="125">
                  <c:v>-5.2478156328218919</c:v>
                </c:pt>
                <c:pt idx="126">
                  <c:v>-5.1928349003266083</c:v>
                </c:pt>
                <c:pt idx="127">
                  <c:v>-5.1381945408346708</c:v>
                </c:pt>
                <c:pt idx="128">
                  <c:v>-5.0839001071688648</c:v>
                </c:pt>
                <c:pt idx="129">
                  <c:v>-5.0299568213639301</c:v>
                </c:pt>
                <c:pt idx="130">
                  <c:v>-4.9763695855757319</c:v>
                </c:pt>
                <c:pt idx="131">
                  <c:v>-4.9231429926809325</c:v>
                </c:pt>
                <c:pt idx="132">
                  <c:v>-4.8702813365754354</c:v>
                </c:pt>
                <c:pt idx="133">
                  <c:v>-4.8177886221796538</c:v>
                </c:pt>
                <c:pt idx="134">
                  <c:v>-4.7656685751584211</c:v>
                </c:pt>
                <c:pt idx="135">
                  <c:v>-4.7139246513632029</c:v>
                </c:pt>
                <c:pt idx="136">
                  <c:v>-4.6625600460040237</c:v>
                </c:pt>
                <c:pt idx="137">
                  <c:v>-4.6115777025583737</c:v>
                </c:pt>
                <c:pt idx="138">
                  <c:v>-4.5609803214241182</c:v>
                </c:pt>
                <c:pt idx="139">
                  <c:v>-4.5107703683233327</c:v>
                </c:pt>
                <c:pt idx="140">
                  <c:v>-4.4609500824636887</c:v>
                </c:pt>
                <c:pt idx="141">
                  <c:v>-4.4115214844639752</c:v>
                </c:pt>
                <c:pt idx="142">
                  <c:v>-4.3624863840500572</c:v>
                </c:pt>
                <c:pt idx="143">
                  <c:v>-4.3138463875274811</c:v>
                </c:pt>
                <c:pt idx="144">
                  <c:v>-4.2656029050367277</c:v>
                </c:pt>
                <c:pt idx="145">
                  <c:v>-4.217757157597009</c:v>
                </c:pt>
                <c:pt idx="146">
                  <c:v>-4.1703101839442862</c:v>
                </c:pt>
                <c:pt idx="147">
                  <c:v>-4.123262847169098</c:v>
                </c:pt>
                <c:pt idx="148">
                  <c:v>-4.0766158411596018</c:v>
                </c:pt>
                <c:pt idx="149">
                  <c:v>-4.0303696968551277</c:v>
                </c:pt>
                <c:pt idx="150">
                  <c:v>-3.9845247883153356</c:v>
                </c:pt>
                <c:pt idx="151">
                  <c:v>-3.9390813386100456</c:v>
                </c:pt>
                <c:pt idx="152">
                  <c:v>-3.8940394255345647</c:v>
                </c:pt>
                <c:pt idx="153">
                  <c:v>-3.8493989871552716</c:v>
                </c:pt>
                <c:pt idx="154">
                  <c:v>-3.8051598271900851</c:v>
                </c:pt>
                <c:pt idx="155">
                  <c:v>-3.7613216202283297</c:v>
                </c:pt>
                <c:pt idx="156">
                  <c:v>-3.7178839167943303</c:v>
                </c:pt>
                <c:pt idx="157">
                  <c:v>-3.6748461482590784</c:v>
                </c:pt>
                <c:pt idx="158">
                  <c:v>-3.6322076316040723</c:v>
                </c:pt>
                <c:pt idx="159">
                  <c:v>-3.5899675740413723</c:v>
                </c:pt>
                <c:pt idx="160">
                  <c:v>-3.5481250774938937</c:v>
                </c:pt>
                <c:pt idx="161">
                  <c:v>-3.5066791429396225</c:v>
                </c:pt>
                <c:pt idx="162">
                  <c:v>-3.4656286746236771</c:v>
                </c:pt>
                <c:pt idx="163">
                  <c:v>-3.4249724841416818</c:v>
                </c:pt>
                <c:pt idx="164">
                  <c:v>-3.3847092943981285</c:v>
                </c:pt>
                <c:pt idx="165">
                  <c:v>-3.3448377434430743</c:v>
                </c:pt>
                <c:pt idx="166">
                  <c:v>-3.3053563881906092</c:v>
                </c:pt>
                <c:pt idx="167">
                  <c:v>-3.2662637080223109</c:v>
                </c:pt>
                <c:pt idx="168">
                  <c:v>-3.2275581082789082</c:v>
                </c:pt>
                <c:pt idx="169">
                  <c:v>-3.1892379236432129</c:v>
                </c:pt>
                <c:pt idx="170">
                  <c:v>-3.1513014214173904</c:v>
                </c:pt>
                <c:pt idx="171">
                  <c:v>-3.1137468046974353</c:v>
                </c:pt>
                <c:pt idx="172">
                  <c:v>-3.0765722154478023</c:v>
                </c:pt>
                <c:pt idx="173">
                  <c:v>-3.0397757374788803</c:v>
                </c:pt>
                <c:pt idx="174">
                  <c:v>-3.0033553993301041</c:v>
                </c:pt>
                <c:pt idx="175">
                  <c:v>-2.9673091770612854</c:v>
                </c:pt>
                <c:pt idx="176">
                  <c:v>-2.9316349969547519</c:v>
                </c:pt>
                <c:pt idx="177">
                  <c:v>-2.8963307381308194</c:v>
                </c:pt>
                <c:pt idx="178">
                  <c:v>-2.8613942350789698</c:v>
                </c:pt>
                <c:pt idx="179">
                  <c:v>-2.8268232801071824</c:v>
                </c:pt>
                <c:pt idx="180">
                  <c:v>-2.7926156257116639</c:v>
                </c:pt>
                <c:pt idx="181">
                  <c:v>-2.7587689868692347</c:v>
                </c:pt>
                <c:pt idx="182">
                  <c:v>-2.7252810432545984</c:v>
                </c:pt>
                <c:pt idx="183">
                  <c:v>-2.6921494413845575</c:v>
                </c:pt>
                <c:pt idx="184">
                  <c:v>-2.6593717966912958</c:v>
                </c:pt>
                <c:pt idx="185">
                  <c:v>-2.6269456955267172</c:v>
                </c:pt>
                <c:pt idx="186">
                  <c:v>-2.5948686970998196</c:v>
                </c:pt>
                <c:pt idx="187">
                  <c:v>-2.5631383353489956</c:v>
                </c:pt>
                <c:pt idx="188">
                  <c:v>-2.5317521207511238</c:v>
                </c:pt>
                <c:pt idx="189">
                  <c:v>-2.5007075420692679</c:v>
                </c:pt>
                <c:pt idx="190">
                  <c:v>-2.4700020680407428</c:v>
                </c:pt>
                <c:pt idx="191">
                  <c:v>-2.4396331490072294</c:v>
                </c:pt>
                <c:pt idx="192">
                  <c:v>-2.40959821848866</c:v>
                </c:pt>
                <c:pt idx="193">
                  <c:v>-2.3798946947024482</c:v>
                </c:pt>
                <c:pt idx="194">
                  <c:v>-2.3505199820296538</c:v>
                </c:pt>
                <c:pt idx="195">
                  <c:v>-2.3214714724296486</c:v>
                </c:pt>
                <c:pt idx="196">
                  <c:v>-2.2927465468047195</c:v>
                </c:pt>
                <c:pt idx="197">
                  <c:v>-2.264342576316126</c:v>
                </c:pt>
                <c:pt idx="198">
                  <c:v>-2.2362569236529835</c:v>
                </c:pt>
                <c:pt idx="199">
                  <c:v>-2.2084869442553585</c:v>
                </c:pt>
                <c:pt idx="200">
                  <c:v>-2.1810299874929329</c:v>
                </c:pt>
                <c:pt idx="201">
                  <c:v>-2.1538833978005161</c:v>
                </c:pt>
                <c:pt idx="202">
                  <c:v>-2.1270445157716873</c:v>
                </c:pt>
                <c:pt idx="203">
                  <c:v>-2.1005106792118147</c:v>
                </c:pt>
                <c:pt idx="204">
                  <c:v>-2.0742792241515975</c:v>
                </c:pt>
                <c:pt idx="205">
                  <c:v>-2.0483474858223807</c:v>
                </c:pt>
                <c:pt idx="206">
                  <c:v>-2.0227127995942999</c:v>
                </c:pt>
                <c:pt idx="207">
                  <c:v>-1.9973725018784165</c:v>
                </c:pt>
                <c:pt idx="208">
                  <c:v>-1.9723239309938929</c:v>
                </c:pt>
                <c:pt idx="209">
                  <c:v>-1.9475644280012392</c:v>
                </c:pt>
                <c:pt idx="210">
                  <c:v>-1.9230913375026968</c:v>
                </c:pt>
                <c:pt idx="211">
                  <c:v>-1.8989020084106858</c:v>
                </c:pt>
                <c:pt idx="212">
                  <c:v>-1.8749937946853408</c:v>
                </c:pt>
                <c:pt idx="213">
                  <c:v>-1.8513640560420106</c:v>
                </c:pt>
                <c:pt idx="214">
                  <c:v>-1.8280101586296771</c:v>
                </c:pt>
                <c:pt idx="215">
                  <c:v>-1.8049294756811689</c:v>
                </c:pt>
                <c:pt idx="216">
                  <c:v>-1.7821193881359951</c:v>
                </c:pt>
                <c:pt idx="217">
                  <c:v>-1.7595772852367035</c:v>
                </c:pt>
                <c:pt idx="218">
                  <c:v>-1.7373005650995053</c:v>
                </c:pt>
                <c:pt idx="219">
                  <c:v>-1.7152866352600069</c:v>
                </c:pt>
                <c:pt idx="220">
                  <c:v>-1.6935329131948016</c:v>
                </c:pt>
                <c:pt idx="221">
                  <c:v>-1.6720368268196644</c:v>
                </c:pt>
                <c:pt idx="222">
                  <c:v>-1.6507958149650839</c:v>
                </c:pt>
                <c:pt idx="223">
                  <c:v>-1.6298073278298502</c:v>
                </c:pt>
                <c:pt idx="224">
                  <c:v>-1.6090688274133489</c:v>
                </c:pt>
                <c:pt idx="225">
                  <c:v>-1.5885777879272804</c:v>
                </c:pt>
                <c:pt idx="226">
                  <c:v>-1.5683316961874181</c:v>
                </c:pt>
                <c:pt idx="227">
                  <c:v>-1.548328051986041</c:v>
                </c:pt>
                <c:pt idx="228">
                  <c:v>-1.5285643684456756</c:v>
                </c:pt>
                <c:pt idx="229">
                  <c:v>-1.509038172354723</c:v>
                </c:pt>
                <c:pt idx="230">
                  <c:v>-1.4897470044855572</c:v>
                </c:pt>
                <c:pt idx="231">
                  <c:v>-1.4706884198956667</c:v>
                </c:pt>
                <c:pt idx="232">
                  <c:v>-1.4518599882123759</c:v>
                </c:pt>
                <c:pt idx="233">
                  <c:v>-1.4332592939016846</c:v>
                </c:pt>
                <c:pt idx="234">
                  <c:v>-1.41488393652174</c:v>
                </c:pt>
                <c:pt idx="235">
                  <c:v>-1.3967315309614592</c:v>
                </c:pt>
                <c:pt idx="236">
                  <c:v>-1.3787997076647585</c:v>
                </c:pt>
                <c:pt idx="237">
                  <c:v>-1.3610861128409033</c:v>
                </c:pt>
                <c:pt idx="238">
                  <c:v>-1.3435884086614098</c:v>
                </c:pt>
                <c:pt idx="239">
                  <c:v>-1.3263042734439645</c:v>
                </c:pt>
                <c:pt idx="240">
                  <c:v>-1.3092314018237827</c:v>
                </c:pt>
                <c:pt idx="241">
                  <c:v>-1.2923675049128542</c:v>
                </c:pt>
                <c:pt idx="242">
                  <c:v>-1.2757103104474421</c:v>
                </c:pt>
                <c:pt idx="243">
                  <c:v>-1.2592575629242955</c:v>
                </c:pt>
                <c:pt idx="244">
                  <c:v>-1.2430070237259041</c:v>
                </c:pt>
                <c:pt idx="245">
                  <c:v>-1.2269564712352066</c:v>
                </c:pt>
                <c:pt idx="246">
                  <c:v>-1.2111037009401198</c:v>
                </c:pt>
                <c:pt idx="247">
                  <c:v>-1.1954465255282123</c:v>
                </c:pt>
                <c:pt idx="248">
                  <c:v>-1.1799827749719098</c:v>
                </c:pt>
                <c:pt idx="249">
                  <c:v>-1.1647102966045355</c:v>
                </c:pt>
                <c:pt idx="250">
                  <c:v>-1.1496269551875213</c:v>
                </c:pt>
                <c:pt idx="251">
                  <c:v>-1.13473063296911</c:v>
                </c:pt>
                <c:pt idx="252">
                  <c:v>-1.1200192297348506</c:v>
                </c:pt>
                <c:pt idx="253">
                  <c:v>-1.1054906628501777</c:v>
                </c:pt>
                <c:pt idx="254">
                  <c:v>-1.0911428672953811</c:v>
                </c:pt>
                <c:pt idx="255">
                  <c:v>-1.0769737956932262</c:v>
                </c:pt>
                <c:pt idx="256">
                  <c:v>-1.0629814183295125</c:v>
                </c:pt>
                <c:pt idx="257">
                  <c:v>-1.049163723166826</c:v>
                </c:pt>
                <c:pt idx="258">
                  <c:v>-1.0355187158517438</c:v>
                </c:pt>
                <c:pt idx="259">
                  <c:v>-1.0220444197157386</c:v>
                </c:pt>
                <c:pt idx="260">
                  <c:v>-1.0087388757700539</c:v>
                </c:pt>
                <c:pt idx="261">
                  <c:v>-0.99560014269466945</c:v>
                </c:pt>
                <c:pt idx="262">
                  <c:v>-0.98262629682178992</c:v>
                </c:pt>
                <c:pt idx="263">
                  <c:v>-0.96981543211387289</c:v>
                </c:pt>
                <c:pt idx="264">
                  <c:v>-0.95716566013654225</c:v>
                </c:pt>
                <c:pt idx="265">
                  <c:v>-0.94467511002647431</c:v>
                </c:pt>
                <c:pt idx="266">
                  <c:v>-0.93234192845463448</c:v>
                </c:pt>
                <c:pt idx="267">
                  <c:v>-0.92016427958486824</c:v>
                </c:pt>
                <c:pt idx="268">
                  <c:v>-0.90814034502818342</c:v>
                </c:pt>
                <c:pt idx="269">
                  <c:v>-0.89626832379276988</c:v>
                </c:pt>
                <c:pt idx="270">
                  <c:v>-0.88454643223009577</c:v>
                </c:pt>
                <c:pt idx="271">
                  <c:v>-0.87297290397711047</c:v>
                </c:pt>
                <c:pt idx="272">
                  <c:v>-0.86154598989481257</c:v>
                </c:pt>
                <c:pt idx="273">
                  <c:v>-0.85026395800324339</c:v>
                </c:pt>
                <c:pt idx="274">
                  <c:v>-0.83912509341322494</c:v>
                </c:pt>
                <c:pt idx="275">
                  <c:v>-0.82812769825481758</c:v>
                </c:pt>
                <c:pt idx="276">
                  <c:v>-0.81727009160278397</c:v>
                </c:pt>
                <c:pt idx="277">
                  <c:v>-0.80655060939906364</c:v>
                </c:pt>
                <c:pt idx="278">
                  <c:v>-0.79596760437257474</c:v>
                </c:pt>
                <c:pt idx="279">
                  <c:v>-0.78551944595629519</c:v>
                </c:pt>
                <c:pt idx="280">
                  <c:v>-0.77520452020189812</c:v>
                </c:pt>
                <c:pt idx="281">
                  <c:v>-0.76502122969191755</c:v>
                </c:pt>
                <c:pt idx="282">
                  <c:v>-0.75496799344975241</c:v>
                </c:pt>
                <c:pt idx="283">
                  <c:v>-0.74504324684747125</c:v>
                </c:pt>
                <c:pt idx="284">
                  <c:v>-0.73524544151156768</c:v>
                </c:pt>
                <c:pt idx="285">
                  <c:v>-0.72557304522684063</c:v>
                </c:pt>
                <c:pt idx="286">
                  <c:v>-0.71602454183840814</c:v>
                </c:pt>
                <c:pt idx="287">
                  <c:v>-0.70659843115208798</c:v>
                </c:pt>
                <c:pt idx="288">
                  <c:v>-0.69729322883306433</c:v>
                </c:pt>
                <c:pt idx="289">
                  <c:v>-0.68810746630312047</c:v>
                </c:pt>
                <c:pt idx="290">
                  <c:v>-0.67903969063638581</c:v>
                </c:pt>
                <c:pt idx="291">
                  <c:v>-0.67008846445383119</c:v>
                </c:pt>
                <c:pt idx="292">
                  <c:v>-0.66125236581641877</c:v>
                </c:pt>
                <c:pt idx="293">
                  <c:v>-0.65252998811716911</c:v>
                </c:pt>
                <c:pt idx="294">
                  <c:v>-0.64391993997209096</c:v>
                </c:pt>
                <c:pt idx="295">
                  <c:v>-0.63542084511018126</c:v>
                </c:pt>
                <c:pt idx="296">
                  <c:v>-0.62703134226240975</c:v>
                </c:pt>
                <c:pt idx="297">
                  <c:v>-0.61875008504992168</c:v>
                </c:pt>
                <c:pt idx="298">
                  <c:v>-0.61057574187140762</c:v>
                </c:pt>
                <c:pt idx="299">
                  <c:v>-0.60250699578982703</c:v>
                </c:pt>
                <c:pt idx="300">
                  <c:v>-0.59454254441839993</c:v>
                </c:pt>
                <c:pt idx="301">
                  <c:v>-0.58668109980608107</c:v>
                </c:pt>
                <c:pt idx="302">
                  <c:v>-0.57892138832246287</c:v>
                </c:pt>
                <c:pt idx="303">
                  <c:v>-0.57126215054228091</c:v>
                </c:pt>
                <c:pt idx="304">
                  <c:v>-0.56370214112943029</c:v>
                </c:pt>
                <c:pt idx="305">
                  <c:v>-0.55624012872069617</c:v>
                </c:pt>
                <c:pt idx="306">
                  <c:v>-0.54887489580914073</c:v>
                </c:pt>
                <c:pt idx="307">
                  <c:v>-0.54160523862730126</c:v>
                </c:pt>
                <c:pt idx="308">
                  <c:v>-0.53442996703011914</c:v>
                </c:pt>
                <c:pt idx="309">
                  <c:v>-0.52734790437776669</c:v>
                </c:pt>
                <c:pt idx="310">
                  <c:v>-0.52035788741836209</c:v>
                </c:pt>
                <c:pt idx="311">
                  <c:v>-0.51345876617060837</c:v>
                </c:pt>
                <c:pt idx="312">
                  <c:v>-0.50664940380643186</c:v>
                </c:pt>
                <c:pt idx="313">
                  <c:v>-0.49992867653363121</c:v>
                </c:pt>
                <c:pt idx="314">
                  <c:v>-0.49329547347858971</c:v>
                </c:pt>
                <c:pt idx="315">
                  <c:v>-0.48674869656909658</c:v>
                </c:pt>
                <c:pt idx="316">
                  <c:v>-0.48028726041728498</c:v>
                </c:pt>
                <c:pt idx="317">
                  <c:v>-0.47391009220276098</c:v>
                </c:pt>
                <c:pt idx="318">
                  <c:v>-0.46761613155591741</c:v>
                </c:pt>
                <c:pt idx="319">
                  <c:v>-0.46140433044149487</c:v>
                </c:pt>
                <c:pt idx="320">
                  <c:v>-0.45527365304240247</c:v>
                </c:pt>
                <c:pt idx="321">
                  <c:v>-0.4492230756438359</c:v>
                </c:pt>
                <c:pt idx="322">
                  <c:v>-0.44325158651771784</c:v>
                </c:pt>
                <c:pt idx="323">
                  <c:v>-0.43735818580749131</c:v>
                </c:pt>
                <c:pt idx="324">
                  <c:v>-0.43154188541328165</c:v>
                </c:pt>
                <c:pt idx="325">
                  <c:v>-0.4258017088774706</c:v>
                </c:pt>
                <c:pt idx="326">
                  <c:v>-0.42013669127068193</c:v>
                </c:pt>
                <c:pt idx="327">
                  <c:v>-0.41454587907822649</c:v>
                </c:pt>
                <c:pt idx="328">
                  <c:v>-0.40902833008700462</c:v>
                </c:pt>
                <c:pt idx="329">
                  <c:v>-0.40358311327290458</c:v>
                </c:pt>
                <c:pt idx="330">
                  <c:v>-0.3982093086887068</c:v>
                </c:pt>
                <c:pt idx="331">
                  <c:v>-0.39290600735251546</c:v>
                </c:pt>
                <c:pt idx="332">
                  <c:v>-0.38767231113673634</c:v>
                </c:pt>
                <c:pt idx="333">
                  <c:v>-0.38250733265761411</c:v>
                </c:pt>
                <c:pt idx="334">
                  <c:v>-0.37741019516535007</c:v>
                </c:pt>
                <c:pt idx="335">
                  <c:v>-0.37238003243481149</c:v>
                </c:pt>
                <c:pt idx="336">
                  <c:v>-0.36741598865684921</c:v>
                </c:pt>
                <c:pt idx="337">
                  <c:v>-0.36251721833023703</c:v>
                </c:pt>
                <c:pt idx="338">
                  <c:v>-0.3576828861542441</c:v>
                </c:pt>
                <c:pt idx="339">
                  <c:v>-0.35291216692185512</c:v>
                </c:pt>
                <c:pt idx="340">
                  <c:v>-0.34820424541364842</c:v>
                </c:pt>
                <c:pt idx="341">
                  <c:v>-0.34355831629234274</c:v>
                </c:pt>
                <c:pt idx="342">
                  <c:v>-0.33897358399802352</c:v>
                </c:pt>
                <c:pt idx="343">
                  <c:v>-0.33444926264405889</c:v>
                </c:pt>
                <c:pt idx="344">
                  <c:v>-0.32998457591371155</c:v>
                </c:pt>
                <c:pt idx="345">
                  <c:v>-0.32557875695745903</c:v>
                </c:pt>
                <c:pt idx="346">
                  <c:v>-0.32123104829102778</c:v>
                </c:pt>
                <c:pt idx="347">
                  <c:v>-0.31694070169414867</c:v>
                </c:pt>
                <c:pt idx="348">
                  <c:v>-0.31270697811003945</c:v>
                </c:pt>
                <c:pt idx="349">
                  <c:v>-0.30852914754562527</c:v>
                </c:pt>
                <c:pt idx="350">
                  <c:v>-0.30440648897249584</c:v>
                </c:pt>
                <c:pt idx="351">
                  <c:v>-0.30033829022861158</c:v>
                </c:pt>
                <c:pt idx="352">
                  <c:v>-0.29632384792075889</c:v>
                </c:pt>
                <c:pt idx="353">
                  <c:v>-0.29236246732775922</c:v>
                </c:pt>
                <c:pt idx="354">
                  <c:v>-0.28845346230444163</c:v>
                </c:pt>
                <c:pt idx="355">
                  <c:v>-0.28459615518637188</c:v>
                </c:pt>
                <c:pt idx="356">
                  <c:v>-0.28078987669535432</c:v>
                </c:pt>
                <c:pt idx="357">
                  <c:v>-0.27703396584569523</c:v>
                </c:pt>
                <c:pt idx="358">
                  <c:v>-0.27332776985124391</c:v>
                </c:pt>
                <c:pt idx="359">
                  <c:v>-0.26967064403320162</c:v>
                </c:pt>
                <c:pt idx="360">
                  <c:v>-0.26606195172871067</c:v>
                </c:pt>
                <c:pt idx="361">
                  <c:v>-0.26250106420021385</c:v>
                </c:pt>
                <c:pt idx="362">
                  <c:v>-0.25898736054559734</c:v>
                </c:pt>
                <c:pt idx="363">
                  <c:v>-0.25552022760910703</c:v>
                </c:pt>
                <c:pt idx="364">
                  <c:v>-0.25209905989304604</c:v>
                </c:pt>
                <c:pt idx="365">
                  <c:v>-0.24872325947025253</c:v>
                </c:pt>
                <c:pt idx="366">
                  <c:v>-0.24539223589735124</c:v>
                </c:pt>
                <c:pt idx="367">
                  <c:v>-0.24210540612878975</c:v>
                </c:pt>
                <c:pt idx="368">
                  <c:v>-0.2388621944316478</c:v>
                </c:pt>
                <c:pt idx="369">
                  <c:v>-0.2356620323012269</c:v>
                </c:pt>
                <c:pt idx="370">
                  <c:v>-0.23250435837741429</c:v>
                </c:pt>
                <c:pt idx="371">
                  <c:v>-0.22938861836182226</c:v>
                </c:pt>
                <c:pt idx="372">
                  <c:v>-0.22631426493569975</c:v>
                </c:pt>
                <c:pt idx="373">
                  <c:v>-0.22328075767861888</c:v>
                </c:pt>
                <c:pt idx="374">
                  <c:v>-0.22028756298792468</c:v>
                </c:pt>
                <c:pt idx="375">
                  <c:v>-0.21733415399896078</c:v>
                </c:pt>
                <c:pt idx="376">
                  <c:v>-0.21442001050605236</c:v>
                </c:pt>
                <c:pt idx="377">
                  <c:v>-0.2115446188842578</c:v>
                </c:pt>
                <c:pt idx="378">
                  <c:v>-0.2087074720118777</c:v>
                </c:pt>
                <c:pt idx="379">
                  <c:v>-0.20590806919372132</c:v>
                </c:pt>
                <c:pt idx="380">
                  <c:v>-0.20314591608512972</c:v>
                </c:pt>
                <c:pt idx="381">
                  <c:v>-0.20042052461674748</c:v>
                </c:pt>
                <c:pt idx="382">
                  <c:v>-0.19773141292004537</c:v>
                </c:pt>
                <c:pt idx="383">
                  <c:v>-0.19507810525358632</c:v>
                </c:pt>
                <c:pt idx="384">
                  <c:v>-0.19246013193003278</c:v>
                </c:pt>
                <c:pt idx="385">
                  <c:v>-0.1898770292438936</c:v>
                </c:pt>
                <c:pt idx="386">
                  <c:v>-0.18732833940000296</c:v>
                </c:pt>
                <c:pt idx="387">
                  <c:v>-0.18481361044273173</c:v>
                </c:pt>
                <c:pt idx="388">
                  <c:v>-0.18233239618592395</c:v>
                </c:pt>
                <c:pt idx="389">
                  <c:v>-0.17988425614355574</c:v>
                </c:pt>
                <c:pt idx="390">
                  <c:v>-0.17746875546111424</c:v>
                </c:pt>
                <c:pt idx="391">
                  <c:v>-0.17508546484768828</c:v>
                </c:pt>
                <c:pt idx="392">
                  <c:v>-0.17273396050877163</c:v>
                </c:pt>
                <c:pt idx="393">
                  <c:v>-0.17041382407976916</c:v>
                </c:pt>
                <c:pt idx="394">
                  <c:v>-0.16812464256020676</c:v>
                </c:pt>
                <c:pt idx="395">
                  <c:v>-0.16586600824863623</c:v>
                </c:pt>
                <c:pt idx="396">
                  <c:v>-0.16363751867823229</c:v>
                </c:pt>
                <c:pt idx="397">
                  <c:v>-0.16143877655307862</c:v>
                </c:pt>
                <c:pt idx="398">
                  <c:v>-0.15926938968513482</c:v>
                </c:pt>
                <c:pt idx="399">
                  <c:v>-0.15712897093188316</c:v>
                </c:pt>
                <c:pt idx="400">
                  <c:v>-0.15501713813464751</c:v>
                </c:pt>
                <c:pt idx="401">
                  <c:v>-0.15293351405758102</c:v>
                </c:pt>
                <c:pt idx="402">
                  <c:v>-0.15087772632731836</c:v>
                </c:pt>
                <c:pt idx="403">
                  <c:v>-0.148849407373285</c:v>
                </c:pt>
                <c:pt idx="404">
                  <c:v>-0.14684819436866275</c:v>
                </c:pt>
                <c:pt idx="405">
                  <c:v>-0.14487372917200111</c:v>
                </c:pt>
                <c:pt idx="406">
                  <c:v>-0.14292565826947545</c:v>
                </c:pt>
                <c:pt idx="407">
                  <c:v>-0.14100363271778124</c:v>
                </c:pt>
                <c:pt idx="408">
                  <c:v>-0.13910730808766533</c:v>
                </c:pt>
                <c:pt idx="409">
                  <c:v>-0.13723634440808186</c:v>
                </c:pt>
                <c:pt idx="410">
                  <c:v>-0.13539040611097566</c:v>
                </c:pt>
                <c:pt idx="411">
                  <c:v>-0.13356916197668106</c:v>
                </c:pt>
                <c:pt idx="412">
                  <c:v>-0.13177228507993638</c:v>
                </c:pt>
                <c:pt idx="413">
                  <c:v>-0.12999945273650518</c:v>
                </c:pt>
                <c:pt idx="414">
                  <c:v>-0.12825034645040048</c:v>
                </c:pt>
                <c:pt idx="415">
                  <c:v>-0.12652465186170844</c:v>
                </c:pt>
                <c:pt idx="416">
                  <c:v>-0.12482205869500262</c:v>
                </c:pt>
                <c:pt idx="417">
                  <c:v>-0.12314226070834772</c:v>
                </c:pt>
                <c:pt idx="418">
                  <c:v>-0.1214849556428845</c:v>
                </c:pt>
                <c:pt idx="419">
                  <c:v>-0.11984984517299255</c:v>
                </c:pt>
                <c:pt idx="420">
                  <c:v>-0.11823663485702424</c:v>
                </c:pt>
                <c:pt idx="421">
                  <c:v>-0.11664503408860767</c:v>
                </c:pt>
                <c:pt idx="422">
                  <c:v>-0.11507475604850778</c:v>
                </c:pt>
                <c:pt idx="423">
                  <c:v>-0.11352551765704852</c:v>
                </c:pt>
                <c:pt idx="424">
                  <c:v>-0.11199703952708213</c:v>
                </c:pt>
                <c:pt idx="425">
                  <c:v>-0.11048904591750801</c:v>
                </c:pt>
                <c:pt idx="426">
                  <c:v>-0.10900126468733096</c:v>
                </c:pt>
                <c:pt idx="427">
                  <c:v>-0.10753342725025571</c:v>
                </c:pt>
                <c:pt idx="428">
                  <c:v>-0.10608526852981359</c:v>
                </c:pt>
                <c:pt idx="429">
                  <c:v>-0.10465652691501315</c:v>
                </c:pt>
                <c:pt idx="430">
                  <c:v>-0.10324694421651356</c:v>
                </c:pt>
                <c:pt idx="431">
                  <c:v>-0.10185626562331247</c:v>
                </c:pt>
                <c:pt idx="432">
                  <c:v>-0.1004842396599448</c:v>
                </c:pt>
                <c:pt idx="433">
                  <c:v>-9.9130618144188068E-2</c:v>
                </c:pt>
                <c:pt idx="434">
                  <c:v>-9.7795156145267167E-2</c:v>
                </c:pt>
                <c:pt idx="435">
                  <c:v>-9.6477611942556205E-2</c:v>
                </c:pt>
                <c:pt idx="436">
                  <c:v>-9.5177746984770203E-2</c:v>
                </c:pt>
                <c:pt idx="437">
                  <c:v>-9.3895325849642858E-2</c:v>
                </c:pt>
                <c:pt idx="438">
                  <c:v>-9.2630116204085886E-2</c:v>
                </c:pt>
                <c:pt idx="439">
                  <c:v>-9.1381888764823407E-2</c:v>
                </c:pt>
                <c:pt idx="440">
                  <c:v>-9.0150417259498808E-2</c:v>
                </c:pt>
                <c:pt idx="441">
                  <c:v>-8.8935478388246669E-2</c:v>
                </c:pt>
                <c:pt idx="442">
                  <c:v>-8.7736851785727654E-2</c:v>
                </c:pt>
                <c:pt idx="443">
                  <c:v>-8.6554319983619191E-2</c:v>
                </c:pt>
                <c:pt idx="444">
                  <c:v>-8.5387668373558531E-2</c:v>
                </c:pt>
                <c:pt idx="445">
                  <c:v>-8.423668517053369E-2</c:v>
                </c:pt>
                <c:pt idx="446">
                  <c:v>-8.3101161376716109E-2</c:v>
                </c:pt>
                <c:pt idx="447">
                  <c:v>-8.1980890745732227E-2</c:v>
                </c:pt>
                <c:pt idx="448">
                  <c:v>-8.0875669747368206E-2</c:v>
                </c:pt>
                <c:pt idx="449">
                  <c:v>-7.9785297532702318E-2</c:v>
                </c:pt>
                <c:pt idx="450">
                  <c:v>-7.8709575899663861E-2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D3-44B5-9774-EC26A8159A87}"/>
            </c:ext>
          </c:extLst>
        </c:ser>
        <c:ser>
          <c:idx val="2"/>
          <c:order val="3"/>
          <c:tx>
            <c:strRef>
              <c:f>fit_BCC_FCC!$L$18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fit_BCC_FCC!$I$19:$I$469</c:f>
              <c:numCache>
                <c:formatCode>General</c:formatCode>
                <c:ptCount val="451"/>
                <c:pt idx="0">
                  <c:v>2.0286146833878411</c:v>
                </c:pt>
                <c:pt idx="1">
                  <c:v>2.0420524501735517</c:v>
                </c:pt>
                <c:pt idx="2">
                  <c:v>2.0554902169592628</c:v>
                </c:pt>
                <c:pt idx="3">
                  <c:v>2.0689279837449734</c:v>
                </c:pt>
                <c:pt idx="4">
                  <c:v>2.0823657505306845</c:v>
                </c:pt>
                <c:pt idx="5">
                  <c:v>2.0958035173163956</c:v>
                </c:pt>
                <c:pt idx="6">
                  <c:v>2.1092412841021067</c:v>
                </c:pt>
                <c:pt idx="7">
                  <c:v>2.1226790508878173</c:v>
                </c:pt>
                <c:pt idx="8">
                  <c:v>2.1361168176735279</c:v>
                </c:pt>
                <c:pt idx="9">
                  <c:v>2.149554584459239</c:v>
                </c:pt>
                <c:pt idx="10">
                  <c:v>2.16299235124495</c:v>
                </c:pt>
                <c:pt idx="11">
                  <c:v>2.1764301180306607</c:v>
                </c:pt>
                <c:pt idx="12">
                  <c:v>2.1898678848163713</c:v>
                </c:pt>
                <c:pt idx="13">
                  <c:v>2.2033056516020824</c:v>
                </c:pt>
                <c:pt idx="14">
                  <c:v>2.2167434183877934</c:v>
                </c:pt>
                <c:pt idx="15">
                  <c:v>2.2301811851735041</c:v>
                </c:pt>
                <c:pt idx="16">
                  <c:v>2.2436189519592151</c:v>
                </c:pt>
                <c:pt idx="17">
                  <c:v>2.2570567187449262</c:v>
                </c:pt>
                <c:pt idx="18">
                  <c:v>2.2704944855306368</c:v>
                </c:pt>
                <c:pt idx="19">
                  <c:v>2.2839322523163479</c:v>
                </c:pt>
                <c:pt idx="20">
                  <c:v>2.2973700191020585</c:v>
                </c:pt>
                <c:pt idx="21">
                  <c:v>2.3108077858877696</c:v>
                </c:pt>
                <c:pt idx="22">
                  <c:v>2.3242455526734802</c:v>
                </c:pt>
                <c:pt idx="23">
                  <c:v>2.3376833194591913</c:v>
                </c:pt>
                <c:pt idx="24">
                  <c:v>2.3511210862449019</c:v>
                </c:pt>
                <c:pt idx="25">
                  <c:v>2.364558853030613</c:v>
                </c:pt>
                <c:pt idx="26">
                  <c:v>2.377996619816324</c:v>
                </c:pt>
                <c:pt idx="27">
                  <c:v>2.3914343866020347</c:v>
                </c:pt>
                <c:pt idx="28">
                  <c:v>2.4048721533877457</c:v>
                </c:pt>
                <c:pt idx="29">
                  <c:v>2.4183099201734573</c:v>
                </c:pt>
                <c:pt idx="30">
                  <c:v>2.4317476869591679</c:v>
                </c:pt>
                <c:pt idx="31">
                  <c:v>2.4451854537448789</c:v>
                </c:pt>
                <c:pt idx="32">
                  <c:v>2.4586232205305896</c:v>
                </c:pt>
                <c:pt idx="33">
                  <c:v>2.4720609873163006</c:v>
                </c:pt>
                <c:pt idx="34">
                  <c:v>2.4854987541020117</c:v>
                </c:pt>
                <c:pt idx="35">
                  <c:v>2.4989365208877223</c:v>
                </c:pt>
                <c:pt idx="36">
                  <c:v>2.5123742876734334</c:v>
                </c:pt>
                <c:pt idx="37">
                  <c:v>2.525812054459144</c:v>
                </c:pt>
                <c:pt idx="38">
                  <c:v>2.5392498212448551</c:v>
                </c:pt>
                <c:pt idx="39">
                  <c:v>2.5526875880305657</c:v>
                </c:pt>
                <c:pt idx="40">
                  <c:v>2.5661253548162768</c:v>
                </c:pt>
                <c:pt idx="41">
                  <c:v>2.5795631216019874</c:v>
                </c:pt>
                <c:pt idx="42">
                  <c:v>2.5930008883876985</c:v>
                </c:pt>
                <c:pt idx="43">
                  <c:v>2.6064386551734096</c:v>
                </c:pt>
                <c:pt idx="44">
                  <c:v>2.6198764219591202</c:v>
                </c:pt>
                <c:pt idx="45">
                  <c:v>2.6333141887448313</c:v>
                </c:pt>
                <c:pt idx="46">
                  <c:v>2.6467519555305419</c:v>
                </c:pt>
                <c:pt idx="47">
                  <c:v>2.6601897223162529</c:v>
                </c:pt>
                <c:pt idx="48">
                  <c:v>2.6736274891019636</c:v>
                </c:pt>
                <c:pt idx="49">
                  <c:v>2.6870652558876746</c:v>
                </c:pt>
                <c:pt idx="50">
                  <c:v>2.7005030226733848</c:v>
                </c:pt>
                <c:pt idx="51">
                  <c:v>2.7139407894590959</c:v>
                </c:pt>
                <c:pt idx="52">
                  <c:v>2.7273785562448061</c:v>
                </c:pt>
                <c:pt idx="53">
                  <c:v>2.7408163230305171</c:v>
                </c:pt>
                <c:pt idx="54">
                  <c:v>2.7542540898162282</c:v>
                </c:pt>
                <c:pt idx="55">
                  <c:v>2.7676918566019393</c:v>
                </c:pt>
                <c:pt idx="56">
                  <c:v>2.7811296233876499</c:v>
                </c:pt>
                <c:pt idx="57">
                  <c:v>2.794567390173361</c:v>
                </c:pt>
                <c:pt idx="58">
                  <c:v>2.808005156959072</c:v>
                </c:pt>
                <c:pt idx="59">
                  <c:v>2.8214429237447831</c:v>
                </c:pt>
                <c:pt idx="60">
                  <c:v>2.8348806905304933</c:v>
                </c:pt>
                <c:pt idx="61">
                  <c:v>2.8483184573162044</c:v>
                </c:pt>
                <c:pt idx="62">
                  <c:v>2.8617562241019154</c:v>
                </c:pt>
                <c:pt idx="63">
                  <c:v>2.8751939908876265</c:v>
                </c:pt>
                <c:pt idx="64">
                  <c:v>2.8886317576733371</c:v>
                </c:pt>
                <c:pt idx="65">
                  <c:v>2.9020695244590478</c:v>
                </c:pt>
                <c:pt idx="66">
                  <c:v>2.9155072912447588</c:v>
                </c:pt>
                <c:pt idx="67">
                  <c:v>2.9289450580304695</c:v>
                </c:pt>
                <c:pt idx="68">
                  <c:v>2.9423828248161805</c:v>
                </c:pt>
                <c:pt idx="69">
                  <c:v>2.9558205916018916</c:v>
                </c:pt>
                <c:pt idx="70">
                  <c:v>2.9692583583876027</c:v>
                </c:pt>
                <c:pt idx="71">
                  <c:v>2.9826961251733128</c:v>
                </c:pt>
                <c:pt idx="72">
                  <c:v>2.9961338919590239</c:v>
                </c:pt>
                <c:pt idx="73">
                  <c:v>3.009571658744735</c:v>
                </c:pt>
                <c:pt idx="74">
                  <c:v>3.023009425530446</c:v>
                </c:pt>
                <c:pt idx="75">
                  <c:v>3.0364471923161567</c:v>
                </c:pt>
                <c:pt idx="76">
                  <c:v>3.0498849591018677</c:v>
                </c:pt>
                <c:pt idx="77">
                  <c:v>3.0633227258875784</c:v>
                </c:pt>
                <c:pt idx="78">
                  <c:v>3.076760492673289</c:v>
                </c:pt>
                <c:pt idx="79">
                  <c:v>3.0901982594590001</c:v>
                </c:pt>
                <c:pt idx="80">
                  <c:v>3.1036360262447111</c:v>
                </c:pt>
                <c:pt idx="81">
                  <c:v>3.1170737930304222</c:v>
                </c:pt>
                <c:pt idx="82">
                  <c:v>3.1305115598161324</c:v>
                </c:pt>
                <c:pt idx="83">
                  <c:v>3.1439493266018435</c:v>
                </c:pt>
                <c:pt idx="84">
                  <c:v>3.1573870933875545</c:v>
                </c:pt>
                <c:pt idx="85">
                  <c:v>3.1708248601732656</c:v>
                </c:pt>
                <c:pt idx="86">
                  <c:v>3.1842626269589762</c:v>
                </c:pt>
                <c:pt idx="87">
                  <c:v>3.1977003937446873</c:v>
                </c:pt>
                <c:pt idx="88">
                  <c:v>3.2111381605303984</c:v>
                </c:pt>
                <c:pt idx="89">
                  <c:v>3.2245759273161085</c:v>
                </c:pt>
                <c:pt idx="90">
                  <c:v>3.2380136941018196</c:v>
                </c:pt>
                <c:pt idx="91">
                  <c:v>3.2514514608875307</c:v>
                </c:pt>
                <c:pt idx="92">
                  <c:v>3.2648892276732417</c:v>
                </c:pt>
                <c:pt idx="93">
                  <c:v>3.2783269944589528</c:v>
                </c:pt>
                <c:pt idx="94">
                  <c:v>3.291764761244663</c:v>
                </c:pt>
                <c:pt idx="95">
                  <c:v>3.3052025280303741</c:v>
                </c:pt>
                <c:pt idx="96">
                  <c:v>3.3186402948160851</c:v>
                </c:pt>
                <c:pt idx="97">
                  <c:v>3.3320780616017958</c:v>
                </c:pt>
                <c:pt idx="98">
                  <c:v>3.3455158283875068</c:v>
                </c:pt>
                <c:pt idx="99">
                  <c:v>3.3589535951732179</c:v>
                </c:pt>
                <c:pt idx="100">
                  <c:v>3.372391361958929</c:v>
                </c:pt>
                <c:pt idx="101">
                  <c:v>3.3858291287446391</c:v>
                </c:pt>
                <c:pt idx="102">
                  <c:v>3.3992668955303502</c:v>
                </c:pt>
                <c:pt idx="103">
                  <c:v>3.4127046623160613</c:v>
                </c:pt>
                <c:pt idx="104">
                  <c:v>3.4261424291017724</c:v>
                </c:pt>
                <c:pt idx="105">
                  <c:v>3.439580195887483</c:v>
                </c:pt>
                <c:pt idx="106">
                  <c:v>3.4530179626731936</c:v>
                </c:pt>
                <c:pt idx="107">
                  <c:v>3.4664557294589047</c:v>
                </c:pt>
                <c:pt idx="108">
                  <c:v>3.4798934962446153</c:v>
                </c:pt>
                <c:pt idx="109">
                  <c:v>3.4933312630303264</c:v>
                </c:pt>
                <c:pt idx="110">
                  <c:v>3.5067690298160374</c:v>
                </c:pt>
                <c:pt idx="111">
                  <c:v>3.5202067966017476</c:v>
                </c:pt>
                <c:pt idx="112">
                  <c:v>3.5336445633874587</c:v>
                </c:pt>
                <c:pt idx="113">
                  <c:v>3.5470823301731698</c:v>
                </c:pt>
                <c:pt idx="114">
                  <c:v>3.5605200969588808</c:v>
                </c:pt>
                <c:pt idx="115">
                  <c:v>3.5739578637445919</c:v>
                </c:pt>
                <c:pt idx="116">
                  <c:v>3.5873956305303025</c:v>
                </c:pt>
                <c:pt idx="117">
                  <c:v>3.6008333973160136</c:v>
                </c:pt>
                <c:pt idx="118">
                  <c:v>3.6142711641017247</c:v>
                </c:pt>
                <c:pt idx="119">
                  <c:v>3.6277089308874348</c:v>
                </c:pt>
                <c:pt idx="120">
                  <c:v>3.6411466976731459</c:v>
                </c:pt>
                <c:pt idx="121">
                  <c:v>3.654584464458857</c:v>
                </c:pt>
                <c:pt idx="122">
                  <c:v>3.6680222312445676</c:v>
                </c:pt>
                <c:pt idx="123">
                  <c:v>3.6814599980302782</c:v>
                </c:pt>
                <c:pt idx="124">
                  <c:v>3.6948977648159893</c:v>
                </c:pt>
                <c:pt idx="125">
                  <c:v>3.7083355316017004</c:v>
                </c:pt>
                <c:pt idx="126">
                  <c:v>3.7217732983874114</c:v>
                </c:pt>
                <c:pt idx="127">
                  <c:v>3.7352110651731221</c:v>
                </c:pt>
                <c:pt idx="128">
                  <c:v>3.7486488319588331</c:v>
                </c:pt>
                <c:pt idx="129">
                  <c:v>3.7620865987445442</c:v>
                </c:pt>
                <c:pt idx="130">
                  <c:v>3.7755243655302544</c:v>
                </c:pt>
                <c:pt idx="131">
                  <c:v>3.7889621323159655</c:v>
                </c:pt>
                <c:pt idx="132">
                  <c:v>3.8023998991016765</c:v>
                </c:pt>
                <c:pt idx="133">
                  <c:v>3.8158376658873876</c:v>
                </c:pt>
                <c:pt idx="134">
                  <c:v>3.8292754326730987</c:v>
                </c:pt>
                <c:pt idx="135">
                  <c:v>3.8427131994588088</c:v>
                </c:pt>
                <c:pt idx="136">
                  <c:v>3.8561509662445199</c:v>
                </c:pt>
                <c:pt idx="137">
                  <c:v>3.869588733030231</c:v>
                </c:pt>
                <c:pt idx="138">
                  <c:v>3.8830264998159416</c:v>
                </c:pt>
                <c:pt idx="139">
                  <c:v>3.8964642666016527</c:v>
                </c:pt>
                <c:pt idx="140">
                  <c:v>3.9099020333873638</c:v>
                </c:pt>
                <c:pt idx="141">
                  <c:v>3.9233398001730748</c:v>
                </c:pt>
                <c:pt idx="142">
                  <c:v>3.9367775669587859</c:v>
                </c:pt>
                <c:pt idx="143">
                  <c:v>3.9502153337444961</c:v>
                </c:pt>
                <c:pt idx="144">
                  <c:v>3.9636531005302071</c:v>
                </c:pt>
                <c:pt idx="145">
                  <c:v>3.9770908673159182</c:v>
                </c:pt>
                <c:pt idx="146">
                  <c:v>3.9905286341016288</c:v>
                </c:pt>
                <c:pt idx="147">
                  <c:v>4.0039664008873395</c:v>
                </c:pt>
                <c:pt idx="148">
                  <c:v>4.0174041676730505</c:v>
                </c:pt>
                <c:pt idx="149">
                  <c:v>4.0308419344587616</c:v>
                </c:pt>
                <c:pt idx="150">
                  <c:v>4.0442797012444718</c:v>
                </c:pt>
                <c:pt idx="151">
                  <c:v>4.0577174680301829</c:v>
                </c:pt>
                <c:pt idx="152">
                  <c:v>4.0711552348158939</c:v>
                </c:pt>
                <c:pt idx="153">
                  <c:v>4.084593001601605</c:v>
                </c:pt>
                <c:pt idx="154">
                  <c:v>4.0980307683873161</c:v>
                </c:pt>
                <c:pt idx="155">
                  <c:v>4.1114685351730271</c:v>
                </c:pt>
                <c:pt idx="156">
                  <c:v>4.1249063019587382</c:v>
                </c:pt>
                <c:pt idx="157">
                  <c:v>4.1383440687444484</c:v>
                </c:pt>
                <c:pt idx="158">
                  <c:v>4.1517818355301594</c:v>
                </c:pt>
                <c:pt idx="159">
                  <c:v>4.1652196023158705</c:v>
                </c:pt>
                <c:pt idx="160">
                  <c:v>4.1786573691015807</c:v>
                </c:pt>
                <c:pt idx="161">
                  <c:v>4.1920951358872927</c:v>
                </c:pt>
                <c:pt idx="162">
                  <c:v>4.2055329026730028</c:v>
                </c:pt>
                <c:pt idx="163">
                  <c:v>4.218970669458713</c:v>
                </c:pt>
                <c:pt idx="164">
                  <c:v>4.2324084362444241</c:v>
                </c:pt>
                <c:pt idx="165">
                  <c:v>4.2458462030301352</c:v>
                </c:pt>
                <c:pt idx="166">
                  <c:v>4.2592839698158453</c:v>
                </c:pt>
                <c:pt idx="167">
                  <c:v>4.2727217366015573</c:v>
                </c:pt>
                <c:pt idx="168">
                  <c:v>4.2861595033872675</c:v>
                </c:pt>
                <c:pt idx="169">
                  <c:v>4.2995972701729785</c:v>
                </c:pt>
                <c:pt idx="170">
                  <c:v>4.3130350369586896</c:v>
                </c:pt>
                <c:pt idx="171">
                  <c:v>4.3264728037444007</c:v>
                </c:pt>
                <c:pt idx="172">
                  <c:v>4.3399105705301118</c:v>
                </c:pt>
                <c:pt idx="173">
                  <c:v>4.3533483373158228</c:v>
                </c:pt>
                <c:pt idx="174">
                  <c:v>4.366786104101533</c:v>
                </c:pt>
                <c:pt idx="175">
                  <c:v>4.3802238708872441</c:v>
                </c:pt>
                <c:pt idx="176">
                  <c:v>4.3936616376729551</c:v>
                </c:pt>
                <c:pt idx="177">
                  <c:v>4.4070994044586662</c:v>
                </c:pt>
                <c:pt idx="178">
                  <c:v>4.4205371712443773</c:v>
                </c:pt>
                <c:pt idx="179">
                  <c:v>4.4339749380300875</c:v>
                </c:pt>
                <c:pt idx="180">
                  <c:v>4.4474127048157985</c:v>
                </c:pt>
                <c:pt idx="181">
                  <c:v>4.4608504716015096</c:v>
                </c:pt>
                <c:pt idx="182">
                  <c:v>4.4742882383872198</c:v>
                </c:pt>
                <c:pt idx="183">
                  <c:v>4.4877260051729317</c:v>
                </c:pt>
                <c:pt idx="184">
                  <c:v>4.5011637719586419</c:v>
                </c:pt>
                <c:pt idx="185">
                  <c:v>4.514601538744353</c:v>
                </c:pt>
                <c:pt idx="186">
                  <c:v>4.5280393055300641</c:v>
                </c:pt>
                <c:pt idx="187">
                  <c:v>4.5414770723157742</c:v>
                </c:pt>
                <c:pt idx="188">
                  <c:v>4.5549148391014853</c:v>
                </c:pt>
                <c:pt idx="189">
                  <c:v>4.5683526058871964</c:v>
                </c:pt>
                <c:pt idx="190">
                  <c:v>4.5817903726729075</c:v>
                </c:pt>
                <c:pt idx="191">
                  <c:v>4.5952281394586176</c:v>
                </c:pt>
                <c:pt idx="192">
                  <c:v>4.6086659062443287</c:v>
                </c:pt>
                <c:pt idx="193">
                  <c:v>4.6221036730300398</c:v>
                </c:pt>
                <c:pt idx="194">
                  <c:v>4.6355414398157508</c:v>
                </c:pt>
                <c:pt idx="195">
                  <c:v>4.6489792066014619</c:v>
                </c:pt>
                <c:pt idx="196">
                  <c:v>4.6624169733871721</c:v>
                </c:pt>
                <c:pt idx="197">
                  <c:v>4.675854740172884</c:v>
                </c:pt>
                <c:pt idx="198">
                  <c:v>4.6892925069585942</c:v>
                </c:pt>
                <c:pt idx="199">
                  <c:v>4.7027302737443053</c:v>
                </c:pt>
                <c:pt idx="200">
                  <c:v>4.7161680405300164</c:v>
                </c:pt>
                <c:pt idx="201">
                  <c:v>4.7296058073157266</c:v>
                </c:pt>
                <c:pt idx="202">
                  <c:v>4.7430435741014376</c:v>
                </c:pt>
                <c:pt idx="203">
                  <c:v>4.7564813408871487</c:v>
                </c:pt>
                <c:pt idx="204">
                  <c:v>4.7699191076728589</c:v>
                </c:pt>
                <c:pt idx="205">
                  <c:v>4.7833568744585708</c:v>
                </c:pt>
                <c:pt idx="206">
                  <c:v>4.796794641244281</c:v>
                </c:pt>
                <c:pt idx="207">
                  <c:v>4.8102324080299921</c:v>
                </c:pt>
                <c:pt idx="208">
                  <c:v>4.8236701748157031</c:v>
                </c:pt>
                <c:pt idx="209">
                  <c:v>4.8371079416014133</c:v>
                </c:pt>
                <c:pt idx="210">
                  <c:v>4.8505457083871244</c:v>
                </c:pt>
                <c:pt idx="211">
                  <c:v>4.8639834751728355</c:v>
                </c:pt>
                <c:pt idx="212">
                  <c:v>4.8774212419585465</c:v>
                </c:pt>
                <c:pt idx="213">
                  <c:v>4.8908590087442576</c:v>
                </c:pt>
                <c:pt idx="214">
                  <c:v>4.9042967755299687</c:v>
                </c:pt>
                <c:pt idx="215">
                  <c:v>4.9177345423156789</c:v>
                </c:pt>
                <c:pt idx="216">
                  <c:v>4.9311723091013899</c:v>
                </c:pt>
                <c:pt idx="217">
                  <c:v>4.944610075887101</c:v>
                </c:pt>
                <c:pt idx="218">
                  <c:v>4.9580478426728121</c:v>
                </c:pt>
                <c:pt idx="219">
                  <c:v>4.9714856094585231</c:v>
                </c:pt>
                <c:pt idx="220">
                  <c:v>4.9849233762442333</c:v>
                </c:pt>
                <c:pt idx="221">
                  <c:v>4.9983611430299444</c:v>
                </c:pt>
                <c:pt idx="222">
                  <c:v>5.0117989098156555</c:v>
                </c:pt>
                <c:pt idx="223">
                  <c:v>5.0252366766013656</c:v>
                </c:pt>
                <c:pt idx="224">
                  <c:v>5.0386744433870776</c:v>
                </c:pt>
                <c:pt idx="225">
                  <c:v>5.0521122101727878</c:v>
                </c:pt>
                <c:pt idx="226">
                  <c:v>5.0655499769584988</c:v>
                </c:pt>
                <c:pt idx="227">
                  <c:v>5.0789877437442099</c:v>
                </c:pt>
                <c:pt idx="228">
                  <c:v>5.0924255105299201</c:v>
                </c:pt>
                <c:pt idx="229">
                  <c:v>5.1058632773156312</c:v>
                </c:pt>
                <c:pt idx="230">
                  <c:v>5.1193010441013422</c:v>
                </c:pt>
                <c:pt idx="231">
                  <c:v>5.1327388108870533</c:v>
                </c:pt>
                <c:pt idx="232">
                  <c:v>5.1461765776727644</c:v>
                </c:pt>
                <c:pt idx="233">
                  <c:v>5.1596143444584746</c:v>
                </c:pt>
                <c:pt idx="234">
                  <c:v>5.1730521112441856</c:v>
                </c:pt>
                <c:pt idx="235">
                  <c:v>5.1864898780298967</c:v>
                </c:pt>
                <c:pt idx="236">
                  <c:v>5.1999276448156078</c:v>
                </c:pt>
                <c:pt idx="237">
                  <c:v>5.2133654116013188</c:v>
                </c:pt>
                <c:pt idx="238">
                  <c:v>5.2268031783870299</c:v>
                </c:pt>
                <c:pt idx="239">
                  <c:v>5.2402409451727401</c:v>
                </c:pt>
                <c:pt idx="240">
                  <c:v>5.2536787119584512</c:v>
                </c:pt>
                <c:pt idx="241">
                  <c:v>5.2671164787441622</c:v>
                </c:pt>
                <c:pt idx="242">
                  <c:v>5.2805542455298724</c:v>
                </c:pt>
                <c:pt idx="243">
                  <c:v>5.2939920123155835</c:v>
                </c:pt>
                <c:pt idx="244">
                  <c:v>5.3074297791012945</c:v>
                </c:pt>
                <c:pt idx="245">
                  <c:v>5.3208675458870047</c:v>
                </c:pt>
                <c:pt idx="246">
                  <c:v>5.3343053126727167</c:v>
                </c:pt>
                <c:pt idx="247">
                  <c:v>5.3477430794584269</c:v>
                </c:pt>
                <c:pt idx="248">
                  <c:v>5.3611808462441379</c:v>
                </c:pt>
                <c:pt idx="249">
                  <c:v>5.374618613029849</c:v>
                </c:pt>
                <c:pt idx="250">
                  <c:v>5.3880563798155592</c:v>
                </c:pt>
                <c:pt idx="251">
                  <c:v>5.4014941466012703</c:v>
                </c:pt>
                <c:pt idx="252">
                  <c:v>5.4149319133869813</c:v>
                </c:pt>
                <c:pt idx="253">
                  <c:v>5.4283696801726924</c:v>
                </c:pt>
                <c:pt idx="254">
                  <c:v>5.4418074469584026</c:v>
                </c:pt>
                <c:pt idx="255">
                  <c:v>5.4552452137441145</c:v>
                </c:pt>
                <c:pt idx="256">
                  <c:v>5.4686829805298256</c:v>
                </c:pt>
                <c:pt idx="257">
                  <c:v>5.4821207473155349</c:v>
                </c:pt>
                <c:pt idx="258">
                  <c:v>5.4955585141012468</c:v>
                </c:pt>
                <c:pt idx="259">
                  <c:v>5.5089962808869659</c:v>
                </c:pt>
                <c:pt idx="260">
                  <c:v>5.522434047672669</c:v>
                </c:pt>
                <c:pt idx="261">
                  <c:v>5.5358718144583792</c:v>
                </c:pt>
                <c:pt idx="262">
                  <c:v>5.5493095812440911</c:v>
                </c:pt>
                <c:pt idx="263">
                  <c:v>5.5627473480298075</c:v>
                </c:pt>
                <c:pt idx="264">
                  <c:v>5.5761851148155115</c:v>
                </c:pt>
                <c:pt idx="265">
                  <c:v>5.5896228816012234</c:v>
                </c:pt>
                <c:pt idx="266">
                  <c:v>5.6030606483869336</c:v>
                </c:pt>
                <c:pt idx="267">
                  <c:v>5.6164984151726518</c:v>
                </c:pt>
                <c:pt idx="268">
                  <c:v>5.6299361819583558</c:v>
                </c:pt>
                <c:pt idx="269">
                  <c:v>5.6433739487440659</c:v>
                </c:pt>
                <c:pt idx="270">
                  <c:v>5.656811715529777</c:v>
                </c:pt>
                <c:pt idx="271">
                  <c:v>5.6702494823154952</c:v>
                </c:pt>
                <c:pt idx="272">
                  <c:v>5.6836872491012</c:v>
                </c:pt>
                <c:pt idx="273">
                  <c:v>5.6971250158869093</c:v>
                </c:pt>
                <c:pt idx="274">
                  <c:v>5.7105627826726204</c:v>
                </c:pt>
                <c:pt idx="275">
                  <c:v>5.7240005494583386</c:v>
                </c:pt>
                <c:pt idx="276">
                  <c:v>5.7374383162440417</c:v>
                </c:pt>
                <c:pt idx="277">
                  <c:v>5.7508760830297536</c:v>
                </c:pt>
                <c:pt idx="278">
                  <c:v>5.7643138498154638</c:v>
                </c:pt>
                <c:pt idx="279">
                  <c:v>5.7777516166011811</c:v>
                </c:pt>
                <c:pt idx="280">
                  <c:v>5.7911893833868859</c:v>
                </c:pt>
                <c:pt idx="281">
                  <c:v>5.8046271501725979</c:v>
                </c:pt>
                <c:pt idx="282">
                  <c:v>5.8180649169583143</c:v>
                </c:pt>
                <c:pt idx="283">
                  <c:v>5.8315026837440254</c:v>
                </c:pt>
                <c:pt idx="284">
                  <c:v>5.8449404505297373</c:v>
                </c:pt>
                <c:pt idx="285">
                  <c:v>5.8583782173154404</c:v>
                </c:pt>
                <c:pt idx="286">
                  <c:v>5.8718159841011577</c:v>
                </c:pt>
                <c:pt idx="287">
                  <c:v>5.8852537508868696</c:v>
                </c:pt>
                <c:pt idx="288">
                  <c:v>5.8986915176725789</c:v>
                </c:pt>
                <c:pt idx="289">
                  <c:v>5.9121292844582838</c:v>
                </c:pt>
                <c:pt idx="290">
                  <c:v>5.9255670512440011</c:v>
                </c:pt>
                <c:pt idx="291">
                  <c:v>5.939004818029713</c:v>
                </c:pt>
                <c:pt idx="292">
                  <c:v>5.9524425848154232</c:v>
                </c:pt>
                <c:pt idx="293">
                  <c:v>5.9658803516011272</c:v>
                </c:pt>
                <c:pt idx="294">
                  <c:v>5.9793181183868436</c:v>
                </c:pt>
                <c:pt idx="295">
                  <c:v>5.9927558851725555</c:v>
                </c:pt>
                <c:pt idx="296">
                  <c:v>6.0061936519582675</c:v>
                </c:pt>
                <c:pt idx="297">
                  <c:v>6.0196314187439715</c:v>
                </c:pt>
                <c:pt idx="298">
                  <c:v>6.0330691855296879</c:v>
                </c:pt>
                <c:pt idx="299">
                  <c:v>6.0465069523153998</c:v>
                </c:pt>
                <c:pt idx="300">
                  <c:v>6.05994471910111</c:v>
                </c:pt>
                <c:pt idx="301">
                  <c:v>6.0733824858868131</c:v>
                </c:pt>
                <c:pt idx="302">
                  <c:v>6.0868202526725321</c:v>
                </c:pt>
                <c:pt idx="303">
                  <c:v>6.1002580194582441</c:v>
                </c:pt>
                <c:pt idx="304">
                  <c:v>6.1136957862439534</c:v>
                </c:pt>
                <c:pt idx="305">
                  <c:v>6.1271335530296573</c:v>
                </c:pt>
                <c:pt idx="306">
                  <c:v>6.1405713198153755</c:v>
                </c:pt>
                <c:pt idx="307">
                  <c:v>6.1540090866010866</c:v>
                </c:pt>
                <c:pt idx="308">
                  <c:v>6.1674468533867977</c:v>
                </c:pt>
                <c:pt idx="309">
                  <c:v>6.1808846201725087</c:v>
                </c:pt>
                <c:pt idx="310">
                  <c:v>6.194322386958218</c:v>
                </c:pt>
                <c:pt idx="311">
                  <c:v>6.20776015374393</c:v>
                </c:pt>
                <c:pt idx="312">
                  <c:v>6.221197920529641</c:v>
                </c:pt>
                <c:pt idx="313">
                  <c:v>6.2346356873153503</c:v>
                </c:pt>
                <c:pt idx="314">
                  <c:v>6.2480734541010623</c:v>
                </c:pt>
                <c:pt idx="315">
                  <c:v>6.2615112208867743</c:v>
                </c:pt>
                <c:pt idx="316">
                  <c:v>6.2749489876724844</c:v>
                </c:pt>
                <c:pt idx="317">
                  <c:v>6.2883867544581946</c:v>
                </c:pt>
                <c:pt idx="318">
                  <c:v>6.3018245212439066</c:v>
                </c:pt>
                <c:pt idx="319">
                  <c:v>6.3152622880296168</c:v>
                </c:pt>
                <c:pt idx="320">
                  <c:v>6.3287000548153269</c:v>
                </c:pt>
                <c:pt idx="321">
                  <c:v>6.3421378216010389</c:v>
                </c:pt>
                <c:pt idx="322">
                  <c:v>6.3555755883867491</c:v>
                </c:pt>
                <c:pt idx="323">
                  <c:v>6.3690133551724601</c:v>
                </c:pt>
                <c:pt idx="324">
                  <c:v>6.3824511219581712</c:v>
                </c:pt>
                <c:pt idx="325">
                  <c:v>6.3958888887438823</c:v>
                </c:pt>
                <c:pt idx="326">
                  <c:v>6.4093266555295925</c:v>
                </c:pt>
                <c:pt idx="327">
                  <c:v>6.4227644223153035</c:v>
                </c:pt>
                <c:pt idx="328">
                  <c:v>6.4362021891010155</c:v>
                </c:pt>
                <c:pt idx="329">
                  <c:v>6.4496399558867248</c:v>
                </c:pt>
                <c:pt idx="330">
                  <c:v>6.4630777226724367</c:v>
                </c:pt>
                <c:pt idx="331">
                  <c:v>6.4765154894581478</c:v>
                </c:pt>
                <c:pt idx="332">
                  <c:v>6.4899532562438589</c:v>
                </c:pt>
                <c:pt idx="333">
                  <c:v>6.5033910230295691</c:v>
                </c:pt>
                <c:pt idx="334">
                  <c:v>6.516828789815281</c:v>
                </c:pt>
                <c:pt idx="335">
                  <c:v>6.5302665566009912</c:v>
                </c:pt>
                <c:pt idx="336">
                  <c:v>6.5437043233867014</c:v>
                </c:pt>
                <c:pt idx="337">
                  <c:v>6.5571420901724133</c:v>
                </c:pt>
                <c:pt idx="338">
                  <c:v>6.5705798569581226</c:v>
                </c:pt>
                <c:pt idx="339">
                  <c:v>6.5840176237438337</c:v>
                </c:pt>
                <c:pt idx="340">
                  <c:v>6.5974553905295457</c:v>
                </c:pt>
                <c:pt idx="341">
                  <c:v>6.6108931573152558</c:v>
                </c:pt>
                <c:pt idx="342">
                  <c:v>6.6243309241009669</c:v>
                </c:pt>
                <c:pt idx="343">
                  <c:v>6.637768690886678</c:v>
                </c:pt>
                <c:pt idx="344">
                  <c:v>6.6512064576723882</c:v>
                </c:pt>
                <c:pt idx="345">
                  <c:v>6.6646442244580992</c:v>
                </c:pt>
                <c:pt idx="346">
                  <c:v>6.6780819912438103</c:v>
                </c:pt>
                <c:pt idx="347">
                  <c:v>6.6915197580295223</c:v>
                </c:pt>
                <c:pt idx="348">
                  <c:v>6.7049575248152316</c:v>
                </c:pt>
                <c:pt idx="349">
                  <c:v>6.7183952916009435</c:v>
                </c:pt>
                <c:pt idx="350">
                  <c:v>6.7318330583866537</c:v>
                </c:pt>
                <c:pt idx="351">
                  <c:v>6.7452708251723648</c:v>
                </c:pt>
                <c:pt idx="352">
                  <c:v>6.7587085919580758</c:v>
                </c:pt>
                <c:pt idx="353">
                  <c:v>6.7721463587437869</c:v>
                </c:pt>
                <c:pt idx="354">
                  <c:v>6.7855841255294962</c:v>
                </c:pt>
                <c:pt idx="355">
                  <c:v>6.7990218923152081</c:v>
                </c:pt>
                <c:pt idx="356">
                  <c:v>6.8124596591009201</c:v>
                </c:pt>
                <c:pt idx="357">
                  <c:v>6.8258974258866303</c:v>
                </c:pt>
                <c:pt idx="358">
                  <c:v>6.8393351926723405</c:v>
                </c:pt>
                <c:pt idx="359">
                  <c:v>6.8527729594580524</c:v>
                </c:pt>
                <c:pt idx="360">
                  <c:v>6.8662107262437626</c:v>
                </c:pt>
                <c:pt idx="361">
                  <c:v>6.8796484930294728</c:v>
                </c:pt>
                <c:pt idx="362">
                  <c:v>6.8930862598151847</c:v>
                </c:pt>
                <c:pt idx="363">
                  <c:v>6.9065240266008949</c:v>
                </c:pt>
                <c:pt idx="364">
                  <c:v>6.919961793386606</c:v>
                </c:pt>
                <c:pt idx="365">
                  <c:v>6.9333995601723171</c:v>
                </c:pt>
                <c:pt idx="366">
                  <c:v>6.9468373269580281</c:v>
                </c:pt>
                <c:pt idx="367">
                  <c:v>6.9602750937437383</c:v>
                </c:pt>
                <c:pt idx="368">
                  <c:v>6.9737128605294494</c:v>
                </c:pt>
                <c:pt idx="369">
                  <c:v>6.9871506273151605</c:v>
                </c:pt>
                <c:pt idx="370">
                  <c:v>7.0005883941008706</c:v>
                </c:pt>
                <c:pt idx="371">
                  <c:v>7.0140261608865826</c:v>
                </c:pt>
                <c:pt idx="372">
                  <c:v>7.0274639276722937</c:v>
                </c:pt>
                <c:pt idx="373">
                  <c:v>7.040901694458003</c:v>
                </c:pt>
                <c:pt idx="374">
                  <c:v>7.0543394612437149</c:v>
                </c:pt>
                <c:pt idx="375">
                  <c:v>7.0677772280294269</c:v>
                </c:pt>
                <c:pt idx="376">
                  <c:v>7.0812149948151371</c:v>
                </c:pt>
                <c:pt idx="377">
                  <c:v>7.0946527616008472</c:v>
                </c:pt>
                <c:pt idx="378">
                  <c:v>7.1080905283865592</c:v>
                </c:pt>
                <c:pt idx="379">
                  <c:v>7.1215282951722694</c:v>
                </c:pt>
                <c:pt idx="380">
                  <c:v>7.1349660619579796</c:v>
                </c:pt>
                <c:pt idx="381">
                  <c:v>7.1484038287436915</c:v>
                </c:pt>
                <c:pt idx="382">
                  <c:v>7.1618415955294017</c:v>
                </c:pt>
                <c:pt idx="383">
                  <c:v>7.1752793623151128</c:v>
                </c:pt>
                <c:pt idx="384">
                  <c:v>7.1887171291008238</c:v>
                </c:pt>
                <c:pt idx="385">
                  <c:v>7.202154895886534</c:v>
                </c:pt>
                <c:pt idx="386">
                  <c:v>7.2155926626722451</c:v>
                </c:pt>
                <c:pt idx="387">
                  <c:v>7.2290304294579562</c:v>
                </c:pt>
                <c:pt idx="388">
                  <c:v>7.2424681962436672</c:v>
                </c:pt>
                <c:pt idx="389">
                  <c:v>7.2559059630293774</c:v>
                </c:pt>
                <c:pt idx="390">
                  <c:v>7.2693437298150894</c:v>
                </c:pt>
                <c:pt idx="391">
                  <c:v>7.2827814966008004</c:v>
                </c:pt>
                <c:pt idx="392">
                  <c:v>7.2962192633865097</c:v>
                </c:pt>
                <c:pt idx="393">
                  <c:v>7.3096570301722217</c:v>
                </c:pt>
                <c:pt idx="394">
                  <c:v>7.3230947969579319</c:v>
                </c:pt>
                <c:pt idx="395">
                  <c:v>7.3365325637436438</c:v>
                </c:pt>
                <c:pt idx="396">
                  <c:v>7.349970330529354</c:v>
                </c:pt>
                <c:pt idx="397">
                  <c:v>7.363408097315066</c:v>
                </c:pt>
                <c:pt idx="398">
                  <c:v>7.3768458641007753</c:v>
                </c:pt>
                <c:pt idx="399">
                  <c:v>7.3902836308864863</c:v>
                </c:pt>
                <c:pt idx="400">
                  <c:v>7.4037213976721983</c:v>
                </c:pt>
                <c:pt idx="401">
                  <c:v>7.4171591644579085</c:v>
                </c:pt>
                <c:pt idx="402">
                  <c:v>7.4305969312436186</c:v>
                </c:pt>
                <c:pt idx="403">
                  <c:v>7.4440346980293306</c:v>
                </c:pt>
                <c:pt idx="404">
                  <c:v>7.4574724648150408</c:v>
                </c:pt>
                <c:pt idx="405">
                  <c:v>7.4709102316007518</c:v>
                </c:pt>
                <c:pt idx="406">
                  <c:v>7.4843479983864629</c:v>
                </c:pt>
                <c:pt idx="407">
                  <c:v>7.4977857651721749</c:v>
                </c:pt>
                <c:pt idx="408">
                  <c:v>7.5112235319578842</c:v>
                </c:pt>
                <c:pt idx="409">
                  <c:v>7.5246612987435952</c:v>
                </c:pt>
                <c:pt idx="410">
                  <c:v>7.5380990655293063</c:v>
                </c:pt>
                <c:pt idx="411">
                  <c:v>7.5515368323150174</c:v>
                </c:pt>
                <c:pt idx="412">
                  <c:v>7.5649745991007284</c:v>
                </c:pt>
                <c:pt idx="413">
                  <c:v>7.5784123658864386</c:v>
                </c:pt>
                <c:pt idx="414">
                  <c:v>7.5918501326721506</c:v>
                </c:pt>
                <c:pt idx="415">
                  <c:v>7.6052878994578608</c:v>
                </c:pt>
                <c:pt idx="416">
                  <c:v>7.6187256662435727</c:v>
                </c:pt>
                <c:pt idx="417">
                  <c:v>7.6321634330292811</c:v>
                </c:pt>
                <c:pt idx="418">
                  <c:v>7.6456011998149931</c:v>
                </c:pt>
                <c:pt idx="419">
                  <c:v>7.659038966600705</c:v>
                </c:pt>
                <c:pt idx="420">
                  <c:v>7.6724767333864152</c:v>
                </c:pt>
                <c:pt idx="421">
                  <c:v>7.6859145001721254</c:v>
                </c:pt>
                <c:pt idx="422">
                  <c:v>7.6993522669578374</c:v>
                </c:pt>
                <c:pt idx="423">
                  <c:v>7.7127900337435475</c:v>
                </c:pt>
                <c:pt idx="424">
                  <c:v>7.7262278005292586</c:v>
                </c:pt>
                <c:pt idx="425">
                  <c:v>7.7396655673149697</c:v>
                </c:pt>
                <c:pt idx="426">
                  <c:v>7.7531033341006816</c:v>
                </c:pt>
                <c:pt idx="427">
                  <c:v>7.7665411008863909</c:v>
                </c:pt>
                <c:pt idx="428">
                  <c:v>7.779978867672102</c:v>
                </c:pt>
                <c:pt idx="429">
                  <c:v>7.7934166344578131</c:v>
                </c:pt>
                <c:pt idx="430">
                  <c:v>7.8068544012435241</c:v>
                </c:pt>
                <c:pt idx="431">
                  <c:v>7.8202921680292352</c:v>
                </c:pt>
                <c:pt idx="432">
                  <c:v>7.8337299348149463</c:v>
                </c:pt>
                <c:pt idx="433">
                  <c:v>7.8471677016006556</c:v>
                </c:pt>
                <c:pt idx="434">
                  <c:v>7.8606054683863675</c:v>
                </c:pt>
                <c:pt idx="435">
                  <c:v>7.8740432351720786</c:v>
                </c:pt>
                <c:pt idx="436">
                  <c:v>7.8874810019577897</c:v>
                </c:pt>
                <c:pt idx="437">
                  <c:v>7.9009187687434999</c:v>
                </c:pt>
                <c:pt idx="438">
                  <c:v>7.9143565355292118</c:v>
                </c:pt>
                <c:pt idx="439">
                  <c:v>7.927794302314922</c:v>
                </c:pt>
                <c:pt idx="440">
                  <c:v>7.9412320691006322</c:v>
                </c:pt>
                <c:pt idx="441">
                  <c:v>7.9546698358863441</c:v>
                </c:pt>
                <c:pt idx="442">
                  <c:v>7.9681076026720543</c:v>
                </c:pt>
                <c:pt idx="443">
                  <c:v>7.9815453694577645</c:v>
                </c:pt>
                <c:pt idx="444">
                  <c:v>7.9949831362434765</c:v>
                </c:pt>
                <c:pt idx="445">
                  <c:v>8.0084209030291866</c:v>
                </c:pt>
                <c:pt idx="446">
                  <c:v>8.0218586698148968</c:v>
                </c:pt>
                <c:pt idx="447">
                  <c:v>8.0352964366006088</c:v>
                </c:pt>
                <c:pt idx="448">
                  <c:v>8.048734203386319</c:v>
                </c:pt>
                <c:pt idx="449">
                  <c:v>8.0621719701720291</c:v>
                </c:pt>
                <c:pt idx="450">
                  <c:v>8.0756097369577411</c:v>
                </c:pt>
              </c:numCache>
            </c:numRef>
          </c:xVal>
          <c:yVal>
            <c:numRef>
              <c:f>fit_BCC_FCC!$L$19:$L$469</c:f>
              <c:numCache>
                <c:formatCode>General</c:formatCode>
                <c:ptCount val="451"/>
                <c:pt idx="0">
                  <c:v>4.5065270867479299</c:v>
                </c:pt>
                <c:pt idx="1">
                  <c:v>3.9031623153652504</c:v>
                </c:pt>
                <c:pt idx="2">
                  <c:v>3.3210153230533024</c:v>
                </c:pt>
                <c:pt idx="3">
                  <c:v>2.7594827242501125</c:v>
                </c:pt>
                <c:pt idx="4">
                  <c:v>2.2179769897365844</c:v>
                </c:pt>
                <c:pt idx="5">
                  <c:v>1.6959260446460931</c:v>
                </c:pt>
                <c:pt idx="6">
                  <c:v>1.1927728764855274</c:v>
                </c:pt>
                <c:pt idx="7">
                  <c:v>0.70797515292120039</c:v>
                </c:pt>
                <c:pt idx="8">
                  <c:v>0.24100484908841935</c:v>
                </c:pt>
                <c:pt idx="9">
                  <c:v>-0.20865211581003251</c:v>
                </c:pt>
                <c:pt idx="10">
                  <c:v>-0.64149623284650659</c:v>
                </c:pt>
                <c:pt idx="11">
                  <c:v>-1.0580147488751024</c:v>
                </c:pt>
                <c:pt idx="12">
                  <c:v>-1.4586820034209964</c:v>
                </c:pt>
                <c:pt idx="13">
                  <c:v>-1.8439597571652229</c:v>
                </c:pt>
                <c:pt idx="14">
                  <c:v>-2.2142975122321147</c:v>
                </c:pt>
                <c:pt idx="15">
                  <c:v>-2.5701328244825916</c:v>
                </c:pt>
                <c:pt idx="16">
                  <c:v>-2.9118916080102153</c:v>
                </c:pt>
                <c:pt idx="17">
                  <c:v>-3.2399884320329377</c:v>
                </c:pt>
                <c:pt idx="18">
                  <c:v>-3.5548268103684286</c:v>
                </c:pt>
                <c:pt idx="19">
                  <c:v>-3.856799483676447</c:v>
                </c:pt>
                <c:pt idx="20">
                  <c:v>-4.1462886946466426</c:v>
                </c:pt>
                <c:pt idx="21">
                  <c:v>-4.4236664563068366</c:v>
                </c:pt>
                <c:pt idx="22">
                  <c:v>-4.6892948136211743</c:v>
                </c:pt>
                <c:pt idx="23">
                  <c:v>-4.9435260985447798</c:v>
                </c:pt>
                <c:pt idx="24">
                  <c:v>-5.1867031786962485</c:v>
                </c:pt>
                <c:pt idx="25">
                  <c:v>-5.4191596998061975</c:v>
                </c:pt>
                <c:pt idx="26">
                  <c:v>-5.6412203220956663</c:v>
                </c:pt>
                <c:pt idx="27">
                  <c:v>-5.8532009507346103</c:v>
                </c:pt>
                <c:pt idx="28">
                  <c:v>-6.0554089605272488</c:v>
                </c:pt>
                <c:pt idx="29">
                  <c:v>-6.2481434149667479</c:v>
                </c:pt>
                <c:pt idx="30">
                  <c:v>-6.4316952797989551</c:v>
                </c:pt>
                <c:pt idx="31">
                  <c:v>-6.6063476312311273</c:v>
                </c:pt>
                <c:pt idx="32">
                  <c:v>-6.7723758589181067</c:v>
                </c:pt>
                <c:pt idx="33">
                  <c:v>-6.9300478638554743</c:v>
                </c:pt>
                <c:pt idx="34">
                  <c:v>-7.0796242513057344</c:v>
                </c:pt>
                <c:pt idx="35">
                  <c:v>-7.2213585188807166</c:v>
                </c:pt>
                <c:pt idx="36">
                  <c:v>-7.3554972399001457</c:v>
                </c:pt>
                <c:pt idx="37">
                  <c:v>-7.4822802421434567</c:v>
                </c:pt>
                <c:pt idx="38">
                  <c:v>-7.6019407821091818</c:v>
                </c:pt>
                <c:pt idx="39">
                  <c:v>-7.7147057148931104</c:v>
                </c:pt>
                <c:pt idx="40">
                  <c:v>-7.8207956597940758</c:v>
                </c:pt>
                <c:pt idx="41">
                  <c:v>-7.920425161753208</c:v>
                </c:pt>
                <c:pt idx="42">
                  <c:v>-8.0138028487300303</c:v>
                </c:pt>
                <c:pt idx="43">
                  <c:v>-8.1011315851162671</c:v>
                </c:pt>
                <c:pt idx="44">
                  <c:v>-8.1826086212856914</c:v>
                </c:pt>
                <c:pt idx="45">
                  <c:v>-8.2584257393758929</c:v>
                </c:pt>
                <c:pt idx="46">
                  <c:v>-8.3287693953954989</c:v>
                </c:pt>
                <c:pt idx="47">
                  <c:v>-8.3938208577482154</c:v>
                </c:pt>
                <c:pt idx="48">
                  <c:v>-8.4537563422624924</c:v>
                </c:pt>
                <c:pt idx="49">
                  <c:v>-8.508747143813812</c:v>
                </c:pt>
                <c:pt idx="50">
                  <c:v>-8.5589597646241309</c:v>
                </c:pt>
                <c:pt idx="51">
                  <c:v>-8.60455603932113</c:v>
                </c:pt>
                <c:pt idx="52">
                  <c:v>-8.6456932568377312</c:v>
                </c:pt>
                <c:pt idx="53">
                  <c:v>-8.6825242792305488</c:v>
                </c:pt>
                <c:pt idx="54">
                  <c:v>-8.7151976574938228</c:v>
                </c:pt>
                <c:pt idx="55">
                  <c:v>-8.7438577444435452</c:v>
                </c:pt>
                <c:pt idx="56">
                  <c:v>-8.7686448047447474</c:v>
                </c:pt>
                <c:pt idx="57">
                  <c:v>-8.7896951221529704</c:v>
                </c:pt>
                <c:pt idx="58">
                  <c:v>-8.8071411040392587</c:v>
                </c:pt>
                <c:pt idx="59">
                  <c:v>-8.8211113832663681</c:v>
                </c:pt>
                <c:pt idx="60">
                  <c:v>-8.8317309174820302</c:v>
                </c:pt>
                <c:pt idx="61">
                  <c:v>-8.8391210858937406</c:v>
                </c:pt>
                <c:pt idx="62">
                  <c:v>-8.8433997835876799</c:v>
                </c:pt>
                <c:pt idx="63">
                  <c:v>-8.8446815134530663</c:v>
                </c:pt>
                <c:pt idx="64">
                  <c:v>-8.8430774757715511</c:v>
                </c:pt>
                <c:pt idx="65">
                  <c:v>-8.8386956555299125</c:v>
                </c:pt>
                <c:pt idx="66">
                  <c:v>-8.8316409075127851</c:v>
                </c:pt>
                <c:pt idx="67">
                  <c:v>-8.8220150392308216</c:v>
                </c:pt>
                <c:pt idx="68">
                  <c:v>-8.8099168917382844</c:v>
                </c:pt>
                <c:pt idx="69">
                  <c:v>-8.7954424183927102</c:v>
                </c:pt>
                <c:pt idx="70">
                  <c:v>-8.7786847616080586</c:v>
                </c:pt>
                <c:pt idx="71">
                  <c:v>-8.7597343276514081</c:v>
                </c:pt>
                <c:pt idx="72">
                  <c:v>-8.7386788595320564</c:v>
                </c:pt>
                <c:pt idx="73">
                  <c:v>-8.7156035080307337</c:v>
                </c:pt>
                <c:pt idx="74">
                  <c:v>-8.6905909009153284</c:v>
                </c:pt>
                <c:pt idx="75">
                  <c:v>-8.6637212103884789</c:v>
                </c:pt>
                <c:pt idx="76">
                  <c:v>-8.6350722188112918</c:v>
                </c:pt>
                <c:pt idx="77">
                  <c:v>-8.6047193827462074</c:v>
                </c:pt>
                <c:pt idx="78">
                  <c:v>-8.5727358953611166</c:v>
                </c:pt>
                <c:pt idx="79">
                  <c:v>-8.5391927472357132</c:v>
                </c:pt>
                <c:pt idx="80">
                  <c:v>-8.5041587856101177</c:v>
                </c:pt>
                <c:pt idx="81">
                  <c:v>-8.4677007721146715</c:v>
                </c:pt>
                <c:pt idx="82">
                  <c:v>-8.4298834390190791</c:v>
                </c:pt>
                <c:pt idx="83">
                  <c:v>-8.3907695440378589</c:v>
                </c:pt>
                <c:pt idx="84">
                  <c:v>-8.3504199237283832</c:v>
                </c:pt>
                <c:pt idx="85">
                  <c:v>-8.3088935455167192</c:v>
                </c:pt>
                <c:pt idx="86">
                  <c:v>-8.2662475583857251</c:v>
                </c:pt>
                <c:pt idx="87">
                  <c:v>-8.2225373422589296</c:v>
                </c:pt>
                <c:pt idx="88">
                  <c:v>-8.1778165561129192</c:v>
                </c:pt>
                <c:pt idx="89">
                  <c:v>-8.1321371848501904</c:v>
                </c:pt>
                <c:pt idx="90">
                  <c:v>-8.0855495849634984</c:v>
                </c:pt>
                <c:pt idx="91">
                  <c:v>-8.0381025290221757</c:v>
                </c:pt>
                <c:pt idx="92">
                  <c:v>-7.9898432490098985</c:v>
                </c:pt>
                <c:pt idx="93">
                  <c:v>-7.9408174785428818</c:v>
                </c:pt>
                <c:pt idx="94">
                  <c:v>-7.8910694939965325</c:v>
                </c:pt>
                <c:pt idx="95">
                  <c:v>-7.8406421545681191</c:v>
                </c:pt>
                <c:pt idx="96">
                  <c:v>-7.7895769413021734</c:v>
                </c:pt>
                <c:pt idx="97">
                  <c:v>-7.7379139951047433</c:v>
                </c:pt>
                <c:pt idx="98">
                  <c:v>-7.6856921537719369</c:v>
                </c:pt>
                <c:pt idx="99">
                  <c:v>-7.63294898805764</c:v>
                </c:pt>
                <c:pt idx="100">
                  <c:v>-7.5797208368045368</c:v>
                </c:pt>
                <c:pt idx="101">
                  <c:v>-7.5260428411621305</c:v>
                </c:pt>
                <c:pt idx="102">
                  <c:v>-7.4719489779146979</c:v>
                </c:pt>
                <c:pt idx="103">
                  <c:v>-7.4174720919417219</c:v>
                </c:pt>
                <c:pt idx="104">
                  <c:v>-7.3626439278326083</c:v>
                </c:pt>
                <c:pt idx="105">
                  <c:v>-7.3074951606771181</c:v>
                </c:pt>
                <c:pt idx="106">
                  <c:v>-7.2520554260522481</c:v>
                </c:pt>
                <c:pt idx="107">
                  <c:v>-7.1963533492259533</c:v>
                </c:pt>
                <c:pt idx="108">
                  <c:v>-7.1404165735974381</c:v>
                </c:pt>
                <c:pt idx="109">
                  <c:v>-7.0842717883933304</c:v>
                </c:pt>
                <c:pt idx="110">
                  <c:v>-7.0279447556386252</c:v>
                </c:pt>
                <c:pt idx="111">
                  <c:v>-6.9714603364206589</c:v>
                </c:pt>
                <c:pt idx="112">
                  <c:v>-6.9148425164640717</c:v>
                </c:pt>
                <c:pt idx="113">
                  <c:v>-6.8581144310342417</c:v>
                </c:pt>
                <c:pt idx="114">
                  <c:v>-6.8012983891861074</c:v>
                </c:pt>
                <c:pt idx="115">
                  <c:v>-6.7444158973750827</c:v>
                </c:pt>
                <c:pt idx="116">
                  <c:v>-6.687487682446184</c:v>
                </c:pt>
                <c:pt idx="117">
                  <c:v>-6.6305337140171572</c:v>
                </c:pt>
                <c:pt idx="118">
                  <c:v>-6.5735732262710211</c:v>
                </c:pt>
                <c:pt idx="119">
                  <c:v>-6.5166247391729852</c:v>
                </c:pt>
                <c:pt idx="120">
                  <c:v>-6.4597060791263967</c:v>
                </c:pt>
                <c:pt idx="121">
                  <c:v>-6.4028343990819909</c:v>
                </c:pt>
                <c:pt idx="122">
                  <c:v>-6.3460261981143198</c:v>
                </c:pt>
                <c:pt idx="123">
                  <c:v>-6.2892973404789272</c:v>
                </c:pt>
                <c:pt idx="124">
                  <c:v>-6.2326630741635451</c:v>
                </c:pt>
                <c:pt idx="125">
                  <c:v>-6.1761380489461182</c:v>
                </c:pt>
                <c:pt idx="126">
                  <c:v>-6.1197363339722894</c:v>
                </c:pt>
                <c:pt idx="127">
                  <c:v>-6.0634714348645886</c:v>
                </c:pt>
                <c:pt idx="128">
                  <c:v>-6.007356310375247</c:v>
                </c:pt>
                <c:pt idx="129">
                  <c:v>-5.9514033885943487</c:v>
                </c:pt>
                <c:pt idx="130">
                  <c:v>-5.8956245827246097</c:v>
                </c:pt>
                <c:pt idx="131">
                  <c:v>-5.8400313064339047</c:v>
                </c:pt>
                <c:pt idx="132">
                  <c:v>-5.7846344887963506</c:v>
                </c:pt>
                <c:pt idx="133">
                  <c:v>-5.7294445888324157</c:v>
                </c:pt>
                <c:pt idx="134">
                  <c:v>-5.6744716096584051</c:v>
                </c:pt>
                <c:pt idx="135">
                  <c:v>-5.6197251122552583</c:v>
                </c:pt>
                <c:pt idx="136">
                  <c:v>-5.5652142288664459</c:v>
                </c:pt>
                <c:pt idx="137">
                  <c:v>-5.5109476760344993</c:v>
                </c:pt>
                <c:pt idx="138">
                  <c:v>-5.4569337672854168</c:v>
                </c:pt>
                <c:pt idx="139">
                  <c:v>-5.4031804254699889</c:v>
                </c:pt>
                <c:pt idx="140">
                  <c:v>-5.3496951947708995</c:v>
                </c:pt>
                <c:pt idx="141">
                  <c:v>-5.2964852523841444</c:v>
                </c:pt>
                <c:pt idx="142">
                  <c:v>-5.2435574198831878</c:v>
                </c:pt>
                <c:pt idx="143">
                  <c:v>-5.1909181742740094</c:v>
                </c:pt>
                <c:pt idx="144">
                  <c:v>-5.1385736587489914</c:v>
                </c:pt>
                <c:pt idx="145">
                  <c:v>-5.0865296931474555</c:v>
                </c:pt>
                <c:pt idx="146">
                  <c:v>-5.0347917841303733</c:v>
                </c:pt>
                <c:pt idx="147">
                  <c:v>-4.9833651350766335</c:v>
                </c:pt>
                <c:pt idx="148">
                  <c:v>-4.9322546557081068</c:v>
                </c:pt>
                <c:pt idx="149">
                  <c:v>-4.8814649714504519</c:v>
                </c:pt>
                <c:pt idx="150">
                  <c:v>-4.8310004325365616</c:v>
                </c:pt>
                <c:pt idx="151">
                  <c:v>-4.7808651228592476</c:v>
                </c:pt>
                <c:pt idx="152">
                  <c:v>-4.7310628685797624</c:v>
                </c:pt>
                <c:pt idx="153">
                  <c:v>-4.6815972464983577</c:v>
                </c:pt>
                <c:pt idx="154">
                  <c:v>-4.6324715921931734</c:v>
                </c:pt>
                <c:pt idx="155">
                  <c:v>-4.5836890079334021</c:v>
                </c:pt>
                <c:pt idx="156">
                  <c:v>-4.5352523703726186</c:v>
                </c:pt>
                <c:pt idx="157">
                  <c:v>-4.4871643380280064</c:v>
                </c:pt>
                <c:pt idx="158">
                  <c:v>-4.4394273585510113</c:v>
                </c:pt>
                <c:pt idx="159">
                  <c:v>-4.3920436757949393</c:v>
                </c:pt>
                <c:pt idx="160">
                  <c:v>-4.3450153366846829</c:v>
                </c:pt>
                <c:pt idx="161">
                  <c:v>-4.298344197893825</c:v>
                </c:pt>
                <c:pt idx="162">
                  <c:v>-4.2520319323341438</c:v>
                </c:pt>
                <c:pt idx="163">
                  <c:v>-4.2060800354623495</c:v>
                </c:pt>
                <c:pt idx="164">
                  <c:v>-4.1604898314089462</c:v>
                </c:pt>
                <c:pt idx="165">
                  <c:v>-4.1152624789337828</c:v>
                </c:pt>
                <c:pt idx="166">
                  <c:v>-4.0703989772129026</c:v>
                </c:pt>
                <c:pt idx="167">
                  <c:v>-4.0259001714610374</c:v>
                </c:pt>
                <c:pt idx="168">
                  <c:v>-3.9817667583942047</c:v>
                </c:pt>
                <c:pt idx="169">
                  <c:v>-3.9379992915364008</c:v>
                </c:pt>
                <c:pt idx="170">
                  <c:v>-3.8945981863747177</c:v>
                </c:pt>
                <c:pt idx="171">
                  <c:v>-3.8515637253667081</c:v>
                </c:pt>
                <c:pt idx="172">
                  <c:v>-3.8088960628039716</c:v>
                </c:pt>
                <c:pt idx="173">
                  <c:v>-3.7665952295357412</c:v>
                </c:pt>
                <c:pt idx="174">
                  <c:v>-3.7246611375561569</c:v>
                </c:pt>
                <c:pt idx="175">
                  <c:v>-3.6830935844588439</c:v>
                </c:pt>
                <c:pt idx="176">
                  <c:v>-3.6418922577623158</c:v>
                </c:pt>
                <c:pt idx="177">
                  <c:v>-3.6010567391096009</c:v>
                </c:pt>
                <c:pt idx="178">
                  <c:v>-3.5605865083454367</c:v>
                </c:pt>
                <c:pt idx="179">
                  <c:v>-3.5204809474743</c:v>
                </c:pt>
                <c:pt idx="180">
                  <c:v>-3.4807393445024188</c:v>
                </c:pt>
                <c:pt idx="181">
                  <c:v>-3.4413608971668745</c:v>
                </c:pt>
                <c:pt idx="182">
                  <c:v>-3.4023447165547882</c:v>
                </c:pt>
                <c:pt idx="183">
                  <c:v>-3.3636898306155052</c:v>
                </c:pt>
                <c:pt idx="184">
                  <c:v>-3.325395187568704</c:v>
                </c:pt>
                <c:pt idx="185">
                  <c:v>-3.2874596592111121</c:v>
                </c:pt>
                <c:pt idx="186">
                  <c:v>-3.2498820441246399</c:v>
                </c:pt>
                <c:pt idx="187">
                  <c:v>-3.212661070788509</c:v>
                </c:pt>
                <c:pt idx="188">
                  <c:v>-3.1757954005979743</c:v>
                </c:pt>
                <c:pt idx="189">
                  <c:v>-3.139283630792165</c:v>
                </c:pt>
                <c:pt idx="190">
                  <c:v>-3.1031242972934567</c:v>
                </c:pt>
                <c:pt idx="191">
                  <c:v>-3.0673158774607949</c:v>
                </c:pt>
                <c:pt idx="192">
                  <c:v>-3.0318567927592408</c:v>
                </c:pt>
                <c:pt idx="193">
                  <c:v>-2.9967454113480803</c:v>
                </c:pt>
                <c:pt idx="194">
                  <c:v>-2.9619800505896117</c:v>
                </c:pt>
                <c:pt idx="195">
                  <c:v>-2.9275589794808186</c:v>
                </c:pt>
                <c:pt idx="196">
                  <c:v>-2.8934804210100054</c:v>
                </c:pt>
                <c:pt idx="197">
                  <c:v>-2.8597425544404187</c:v>
                </c:pt>
                <c:pt idx="198">
                  <c:v>-2.8263435175228842</c:v>
                </c:pt>
                <c:pt idx="199">
                  <c:v>-2.7932814086393032</c:v>
                </c:pt>
                <c:pt idx="200">
                  <c:v>-2.7605542888790247</c:v>
                </c:pt>
                <c:pt idx="201">
                  <c:v>-2.7281601840498091</c:v>
                </c:pt>
                <c:pt idx="202">
                  <c:v>-2.6960970866252301</c:v>
                </c:pt>
                <c:pt idx="203">
                  <c:v>-2.6643629576302685</c:v>
                </c:pt>
                <c:pt idx="204">
                  <c:v>-2.6329557284667477</c:v>
                </c:pt>
                <c:pt idx="205">
                  <c:v>-2.6018733026803043</c:v>
                </c:pt>
                <c:pt idx="206">
                  <c:v>-2.5711135576705098</c:v>
                </c:pt>
                <c:pt idx="207">
                  <c:v>-2.5406743463456554</c:v>
                </c:pt>
                <c:pt idx="208">
                  <c:v>-2.5105534987238061</c:v>
                </c:pt>
                <c:pt idx="209">
                  <c:v>-2.480748823481556</c:v>
                </c:pt>
                <c:pt idx="210">
                  <c:v>-2.451258109451949</c:v>
                </c:pt>
                <c:pt idx="211">
                  <c:v>-2.422079127073002</c:v>
                </c:pt>
                <c:pt idx="212">
                  <c:v>-2.3932096297881658</c:v>
                </c:pt>
                <c:pt idx="213">
                  <c:v>-2.3646473554000931</c:v>
                </c:pt>
                <c:pt idx="214">
                  <c:v>-2.3363900273790019</c:v>
                </c:pt>
                <c:pt idx="215">
                  <c:v>-2.3084353561269308</c:v>
                </c:pt>
                <c:pt idx="216">
                  <c:v>-2.2807810401990682</c:v>
                </c:pt>
                <c:pt idx="217">
                  <c:v>-2.2534247674834487</c:v>
                </c:pt>
                <c:pt idx="218">
                  <c:v>-2.2263642163400945</c:v>
                </c:pt>
                <c:pt idx="219">
                  <c:v>-2.1995970567008123</c:v>
                </c:pt>
                <c:pt idx="220">
                  <c:v>-2.1731209511307368</c:v>
                </c:pt>
                <c:pt idx="221">
                  <c:v>-2.1469335558526921</c:v>
                </c:pt>
                <c:pt idx="222">
                  <c:v>-2.1210325217354549</c:v>
                </c:pt>
                <c:pt idx="223">
                  <c:v>-2.0954154952469199</c:v>
                </c:pt>
                <c:pt idx="224">
                  <c:v>-2.0700801193731815</c:v>
                </c:pt>
                <c:pt idx="225">
                  <c:v>-2.0450240345045203</c:v>
                </c:pt>
                <c:pt idx="226">
                  <c:v>-2.0202448792891947</c:v>
                </c:pt>
                <c:pt idx="227">
                  <c:v>-1.9957402914560263</c:v>
                </c:pt>
                <c:pt idx="228">
                  <c:v>-1.9715079086066372</c:v>
                </c:pt>
                <c:pt idx="229">
                  <c:v>-1.9475453689782074</c:v>
                </c:pt>
                <c:pt idx="230">
                  <c:v>-1.9238503121776493</c:v>
                </c:pt>
                <c:pt idx="231">
                  <c:v>-1.9004203798879773</c:v>
                </c:pt>
                <c:pt idx="232">
                  <c:v>-1.8772532165477216</c:v>
                </c:pt>
                <c:pt idx="233">
                  <c:v>-1.8543464700041465</c:v>
                </c:pt>
                <c:pt idx="234">
                  <c:v>-1.8316977921410444</c:v>
                </c:pt>
                <c:pt idx="235">
                  <c:v>-1.8093048394818698</c:v>
                </c:pt>
                <c:pt idx="236">
                  <c:v>-1.7871652737689074</c:v>
                </c:pt>
                <c:pt idx="237">
                  <c:v>-1.7652767625192063</c:v>
                </c:pt>
                <c:pt idx="238">
                  <c:v>-1.7436369795579503</c:v>
                </c:pt>
                <c:pt idx="239">
                  <c:v>-1.7222436055299499</c:v>
                </c:pt>
                <c:pt idx="240">
                  <c:v>-1.7010943283898776</c:v>
                </c:pt>
                <c:pt idx="241">
                  <c:v>-1.6801868438719341</c:v>
                </c:pt>
                <c:pt idx="242">
                  <c:v>-1.6595188559394938</c:v>
                </c:pt>
                <c:pt idx="243">
                  <c:v>-1.6390880772153802</c:v>
                </c:pt>
                <c:pt idx="244">
                  <c:v>-1.6188922293933397</c:v>
                </c:pt>
                <c:pt idx="245">
                  <c:v>-1.5989290436312784</c:v>
                </c:pt>
                <c:pt idx="246">
                  <c:v>-1.579196260926808</c:v>
                </c:pt>
                <c:pt idx="247">
                  <c:v>-1.55969163247567</c:v>
                </c:pt>
                <c:pt idx="248">
                  <c:v>-1.5404129200135142</c:v>
                </c:pt>
                <c:pt idx="249">
                  <c:v>-1.5213578961415861</c:v>
                </c:pt>
                <c:pt idx="250">
                  <c:v>-1.5025243446367931</c:v>
                </c:pt>
                <c:pt idx="251">
                  <c:v>-1.4839100607466256</c:v>
                </c:pt>
                <c:pt idx="252">
                  <c:v>-1.4655128514694375</c:v>
                </c:pt>
                <c:pt idx="253">
                  <c:v>-1.4473305358205004</c:v>
                </c:pt>
                <c:pt idx="254">
                  <c:v>-1.4293609450842926</c:v>
                </c:pt>
                <c:pt idx="255">
                  <c:v>-1.4116019230534662</c:v>
                </c:pt>
                <c:pt idx="256">
                  <c:v>-1.3940513262549004</c:v>
                </c:pt>
                <c:pt idx="257">
                  <c:v>-1.3767070241632429</c:v>
                </c:pt>
                <c:pt idx="258">
                  <c:v>-1.3595668994023355</c:v>
                </c:pt>
                <c:pt idx="259">
                  <c:v>-1.3426288479349433</c:v>
                </c:pt>
                <c:pt idx="260">
                  <c:v>-1.3258907792411565</c:v>
                </c:pt>
                <c:pt idx="261">
                  <c:v>-1.3093506164856916</c:v>
                </c:pt>
                <c:pt idx="262">
                  <c:v>-1.2930062966747493</c:v>
                </c:pt>
                <c:pt idx="263">
                  <c:v>-1.2768557708024535</c:v>
                </c:pt>
                <c:pt idx="264">
                  <c:v>-1.2608970039874288</c:v>
                </c:pt>
                <c:pt idx="265">
                  <c:v>-1.2451279755996596</c:v>
                </c:pt>
                <c:pt idx="266">
                  <c:v>-1.2295466793781915</c:v>
                </c:pt>
                <c:pt idx="267">
                  <c:v>-1.2141511235397111</c:v>
                </c:pt>
                <c:pt idx="268">
                  <c:v>-1.198939330878545</c:v>
                </c:pt>
                <c:pt idx="269">
                  <c:v>-1.1839093388581197</c:v>
                </c:pt>
                <c:pt idx="270">
                  <c:v>-1.169059199694469</c:v>
                </c:pt>
                <c:pt idx="271">
                  <c:v>-1.1543869804317712</c:v>
                </c:pt>
                <c:pt idx="272">
                  <c:v>-1.1398907630104151</c:v>
                </c:pt>
                <c:pt idx="273">
                  <c:v>-1.1255686443276209</c:v>
                </c:pt>
                <c:pt idx="274">
                  <c:v>-1.1114187362911483</c:v>
                </c:pt>
                <c:pt idx="275">
                  <c:v>-1.0974391658660969</c:v>
                </c:pt>
                <c:pt idx="276">
                  <c:v>-1.0836280751151854</c:v>
                </c:pt>
                <c:pt idx="277">
                  <c:v>-1.0699836212325935</c:v>
                </c:pt>
                <c:pt idx="278">
                  <c:v>-1.0565039765718256</c:v>
                </c:pt>
                <c:pt idx="279">
                  <c:v>-1.0431873286675544</c:v>
                </c:pt>
                <c:pt idx="280">
                  <c:v>-1.030031880251868</c:v>
                </c:pt>
                <c:pt idx="281">
                  <c:v>-1.0170358492649287</c:v>
                </c:pt>
                <c:pt idx="282">
                  <c:v>-1.0041974688604787</c:v>
                </c:pt>
                <c:pt idx="283">
                  <c:v>-0.9915149874061846</c:v>
                </c:pt>
                <c:pt idx="284">
                  <c:v>-0.97898666847908256</c:v>
                </c:pt>
                <c:pt idx="285">
                  <c:v>-0.96661079085636048</c:v>
                </c:pt>
                <c:pt idx="286">
                  <c:v>-0.95438564850153462</c:v>
                </c:pt>
                <c:pt idx="287">
                  <c:v>-0.9423095505463811</c:v>
                </c:pt>
                <c:pt idx="288">
                  <c:v>-0.93038082126854416</c:v>
                </c:pt>
                <c:pt idx="289">
                  <c:v>-0.91859780006520275</c:v>
                </c:pt>
                <c:pt idx="290">
                  <c:v>-0.90695884142282124</c:v>
                </c:pt>
                <c:pt idx="291">
                  <c:v>-0.89546231488325367</c:v>
                </c:pt>
                <c:pt idx="292">
                  <c:v>-0.88410660500617855</c:v>
                </c:pt>
                <c:pt idx="293">
                  <c:v>-0.87289011132819638</c:v>
                </c:pt>
                <c:pt idx="294">
                  <c:v>-0.86181124831858757</c:v>
                </c:pt>
                <c:pt idx="295">
                  <c:v>-0.85086844533199968</c:v>
                </c:pt>
                <c:pt idx="296">
                  <c:v>-0.84006014655803007</c:v>
                </c:pt>
                <c:pt idx="297">
                  <c:v>-0.8293848109679971</c:v>
                </c:pt>
                <c:pt idx="298">
                  <c:v>-0.81884091225889177</c:v>
                </c:pt>
                <c:pt idx="299">
                  <c:v>-0.80842693879477567</c:v>
                </c:pt>
                <c:pt idx="300">
                  <c:v>-0.79814139354555547</c:v>
                </c:pt>
                <c:pt idx="301">
                  <c:v>-0.78798279402342475</c:v>
                </c:pt>
                <c:pt idx="302">
                  <c:v>-0.777949672216949</c:v>
                </c:pt>
                <c:pt idx="303">
                  <c:v>-0.76804057452304864</c:v>
                </c:pt>
                <c:pt idx="304">
                  <c:v>-0.75825406167677989</c:v>
                </c:pt>
                <c:pt idx="305">
                  <c:v>-0.74858870867920979</c:v>
                </c:pt>
                <c:pt idx="306">
                  <c:v>-0.73904310472335633</c:v>
                </c:pt>
                <c:pt idx="307">
                  <c:v>-0.72961585311839072</c:v>
                </c:pt>
                <c:pt idx="308">
                  <c:v>-0.7203055712120503</c:v>
                </c:pt>
                <c:pt idx="309">
                  <c:v>-0.71111089031149932</c:v>
                </c:pt>
                <c:pt idx="310">
                  <c:v>-0.7020304556026391</c:v>
                </c:pt>
                <c:pt idx="311">
                  <c:v>-0.69306292606795883</c:v>
                </c:pt>
                <c:pt idx="312">
                  <c:v>-0.68420697440303957</c:v>
                </c:pt>
                <c:pt idx="313">
                  <c:v>-0.675461286931752</c:v>
                </c:pt>
                <c:pt idx="314">
                  <c:v>-0.66682456352023833</c:v>
                </c:pt>
                <c:pt idx="315">
                  <c:v>-0.658295517489767</c:v>
                </c:pt>
                <c:pt idx="316">
                  <c:v>-0.64987287552850281</c:v>
                </c:pt>
                <c:pt idx="317">
                  <c:v>-0.64155537760227443</c:v>
                </c:pt>
                <c:pt idx="318">
                  <c:v>-0.63334177686440962</c:v>
                </c:pt>
                <c:pt idx="319">
                  <c:v>-0.62523083956469705</c:v>
                </c:pt>
                <c:pt idx="320">
                  <c:v>-0.61722134495752923</c:v>
                </c:pt>
                <c:pt idx="321">
                  <c:v>-0.60931208520929958</c:v>
                </c:pt>
                <c:pt idx="322">
                  <c:v>-0.60150186530510574</c:v>
                </c:pt>
                <c:pt idx="323">
                  <c:v>-0.59378950295480837</c:v>
                </c:pt>
                <c:pt idx="324">
                  <c:v>-0.5861738284985103</c:v>
                </c:pt>
                <c:pt idx="325">
                  <c:v>-0.5786536848115037</c:v>
                </c:pt>
                <c:pt idx="326">
                  <c:v>-0.57122792720872917</c:v>
                </c:pt>
                <c:pt idx="327">
                  <c:v>-0.56389542334880649</c:v>
                </c:pt>
                <c:pt idx="328">
                  <c:v>-0.55665505313768004</c:v>
                </c:pt>
                <c:pt idx="329">
                  <c:v>-0.54950570863191639</c:v>
                </c:pt>
                <c:pt idx="330">
                  <c:v>-0.54244629394170707</c:v>
                </c:pt>
                <c:pt idx="331">
                  <c:v>-0.53547572513362141</c:v>
                </c:pt>
                <c:pt idx="332">
                  <c:v>-0.52859293013313702</c:v>
                </c:pt>
                <c:pt idx="333">
                  <c:v>-0.52179684862699727</c:v>
                </c:pt>
                <c:pt idx="334">
                  <c:v>-0.51508643196543225</c:v>
                </c:pt>
                <c:pt idx="335">
                  <c:v>-0.50846064306428118</c:v>
                </c:pt>
                <c:pt idx="336">
                  <c:v>-0.50191845630704102</c:v>
                </c:pt>
                <c:pt idx="337">
                  <c:v>-0.495458857446891</c:v>
                </c:pt>
                <c:pt idx="338">
                  <c:v>-0.48908084350871611</c:v>
                </c:pt>
                <c:pt idx="339">
                  <c:v>-0.48278342269115598</c:v>
                </c:pt>
                <c:pt idx="340">
                  <c:v>-0.47656561426872762</c:v>
                </c:pt>
                <c:pt idx="341">
                  <c:v>-0.47042644849403037</c:v>
                </c:pt>
                <c:pt idx="342">
                  <c:v>-0.46436496650007197</c:v>
                </c:pt>
                <c:pt idx="343">
                  <c:v>-0.45838022020274288</c:v>
                </c:pt>
                <c:pt idx="344">
                  <c:v>-0.45247127220346406</c:v>
                </c:pt>
                <c:pt idx="345">
                  <c:v>-0.44663719569202542</c:v>
                </c:pt>
                <c:pt idx="346">
                  <c:v>-0.44087707434965118</c:v>
                </c:pt>
                <c:pt idx="347">
                  <c:v>-0.43519000225230697</c:v>
                </c:pt>
                <c:pt idx="348">
                  <c:v>-0.42957508377427284</c:v>
                </c:pt>
                <c:pt idx="349">
                  <c:v>-0.42403143349199723</c:v>
                </c:pt>
                <c:pt idx="350">
                  <c:v>-0.41855817608827078</c:v>
                </c:pt>
                <c:pt idx="351">
                  <c:v>-0.41315444625671166</c:v>
                </c:pt>
                <c:pt idx="352">
                  <c:v>-0.40781938860660616</c:v>
                </c:pt>
                <c:pt idx="353">
                  <c:v>-0.40255215756810481</c:v>
                </c:pt>
                <c:pt idx="354">
                  <c:v>-0.39735191729780422</c:v>
                </c:pt>
                <c:pt idx="355">
                  <c:v>-0.3922178415847149</c:v>
                </c:pt>
                <c:pt idx="356">
                  <c:v>-0.38714911375665273</c:v>
                </c:pt>
                <c:pt idx="357">
                  <c:v>-0.3821449265870453</c:v>
                </c:pt>
                <c:pt idx="358">
                  <c:v>-0.37720448220218056</c:v>
                </c:pt>
                <c:pt idx="359">
                  <c:v>-0.3723269919889125</c:v>
                </c:pt>
                <c:pt idx="360">
                  <c:v>-0.36751167650282979</c:v>
                </c:pt>
                <c:pt idx="361">
                  <c:v>-0.3627577653768993</c:v>
                </c:pt>
                <c:pt idx="362">
                  <c:v>-0.35806449723060513</c:v>
                </c:pt>
                <c:pt idx="363">
                  <c:v>-0.3534311195795854</c:v>
                </c:pt>
                <c:pt idx="364">
                  <c:v>-0.34885688874577586</c:v>
                </c:pt>
                <c:pt idx="365">
                  <c:v>-0.34434106976808121</c:v>
                </c:pt>
                <c:pt idx="366">
                  <c:v>-0.33988293631357097</c:v>
                </c:pt>
                <c:pt idx="367">
                  <c:v>-0.33548177058921597</c:v>
                </c:pt>
                <c:pt idx="368">
                  <c:v>-0.3311368632541698</c:v>
                </c:pt>
                <c:pt idx="369">
                  <c:v>-0.3268475133326097</c:v>
                </c:pt>
                <c:pt idx="370">
                  <c:v>-0.32261302812713266</c:v>
                </c:pt>
                <c:pt idx="371">
                  <c:v>-0.31843272313272464</c:v>
                </c:pt>
                <c:pt idx="372">
                  <c:v>-0.3143059219513053</c:v>
                </c:pt>
                <c:pt idx="373">
                  <c:v>-0.31023195620685251</c:v>
                </c:pt>
                <c:pt idx="374">
                  <c:v>-0.30621016546111041</c:v>
                </c:pt>
                <c:pt idx="375">
                  <c:v>-0.30223989712989829</c:v>
                </c:pt>
                <c:pt idx="376">
                  <c:v>-0.29832050640000812</c:v>
                </c:pt>
                <c:pt idx="377">
                  <c:v>-0.29445135614670487</c:v>
                </c:pt>
                <c:pt idx="378">
                  <c:v>-0.29063181685183587</c:v>
                </c:pt>
                <c:pt idx="379">
                  <c:v>-0.28686126652254584</c:v>
                </c:pt>
                <c:pt idx="380">
                  <c:v>-0.28313909061060516</c:v>
                </c:pt>
                <c:pt idx="381">
                  <c:v>-0.27946468193235308</c:v>
                </c:pt>
                <c:pt idx="382">
                  <c:v>-0.27583744058926235</c:v>
                </c:pt>
                <c:pt idx="383">
                  <c:v>-0.27225677388911995</c:v>
                </c:pt>
                <c:pt idx="384">
                  <c:v>-0.26872209626783317</c:v>
                </c:pt>
                <c:pt idx="385">
                  <c:v>-0.26523282921186248</c:v>
                </c:pt>
                <c:pt idx="386">
                  <c:v>-0.26178840118127689</c:v>
                </c:pt>
                <c:pt idx="387">
                  <c:v>-0.25838824753343848</c:v>
                </c:pt>
                <c:pt idx="388">
                  <c:v>-0.25503181044731921</c:v>
                </c:pt>
                <c:pt idx="389">
                  <c:v>-0.25171853884844131</c:v>
                </c:pt>
                <c:pt idx="390">
                  <c:v>-0.24844788833445372</c:v>
                </c:pt>
                <c:pt idx="391">
                  <c:v>-0.24521932110133632</c:v>
                </c:pt>
                <c:pt idx="392">
                  <c:v>-0.24203230587023666</c:v>
                </c:pt>
                <c:pt idx="393">
                  <c:v>-0.23888631781493413</c:v>
                </c:pt>
                <c:pt idx="394">
                  <c:v>-0.23578083848994202</c:v>
                </c:pt>
                <c:pt idx="395">
                  <c:v>-0.23271535575923147</c:v>
                </c:pt>
                <c:pt idx="396">
                  <c:v>-0.22968936372559262</c:v>
                </c:pt>
                <c:pt idx="397">
                  <c:v>-0.22670236266061813</c:v>
                </c:pt>
                <c:pt idx="398">
                  <c:v>-0.22375385893532135</c:v>
                </c:pt>
                <c:pt idx="399">
                  <c:v>-0.22084336495137372</c:v>
                </c:pt>
                <c:pt idx="400">
                  <c:v>-0.21797039907297605</c:v>
                </c:pt>
                <c:pt idx="401">
                  <c:v>-0.21513448555934755</c:v>
                </c:pt>
                <c:pt idx="402">
                  <c:v>-0.21233515449783991</c:v>
                </c:pt>
                <c:pt idx="403">
                  <c:v>-0.2095719417376716</c:v>
                </c:pt>
                <c:pt idx="404">
                  <c:v>-0.20684438882428344</c:v>
                </c:pt>
                <c:pt idx="405">
                  <c:v>-0.20415204293430661</c:v>
                </c:pt>
                <c:pt idx="406">
                  <c:v>-0.20149445681115022</c:v>
                </c:pt>
                <c:pt idx="407">
                  <c:v>-0.19887118870119905</c:v>
                </c:pt>
                <c:pt idx="408">
                  <c:v>-0.19628180229062145</c:v>
                </c:pt>
                <c:pt idx="409">
                  <c:v>-0.19372586664278593</c:v>
                </c:pt>
                <c:pt idx="410">
                  <c:v>-0.19120295613628341</c:v>
                </c:pt>
                <c:pt idx="411">
                  <c:v>-0.18871265040355079</c:v>
                </c:pt>
                <c:pt idx="412">
                  <c:v>-0.18625453427009614</c:v>
                </c:pt>
                <c:pt idx="413">
                  <c:v>-0.18382819769431838</c:v>
                </c:pt>
                <c:pt idx="414">
                  <c:v>-0.18143323570792411</c:v>
                </c:pt>
                <c:pt idx="415">
                  <c:v>-0.17906924835693411</c:v>
                </c:pt>
                <c:pt idx="416">
                  <c:v>-0.17673584064327624</c:v>
                </c:pt>
                <c:pt idx="417">
                  <c:v>-0.17443262246696767</c:v>
                </c:pt>
                <c:pt idx="418">
                  <c:v>-0.17215920856887248</c:v>
                </c:pt>
                <c:pt idx="419">
                  <c:v>-0.16991521847404453</c:v>
                </c:pt>
                <c:pt idx="420">
                  <c:v>-0.16770027643564014</c:v>
                </c:pt>
                <c:pt idx="421">
                  <c:v>-0.16551401137940372</c:v>
                </c:pt>
                <c:pt idx="422">
                  <c:v>-0.16335605684872292</c:v>
                </c:pt>
                <c:pt idx="423">
                  <c:v>-0.16122605095024742</c:v>
                </c:pt>
                <c:pt idx="424">
                  <c:v>-0.1591236363000674</c:v>
                </c:pt>
                <c:pt idx="425">
                  <c:v>-0.15704845997045203</c:v>
                </c:pt>
                <c:pt idx="426">
                  <c:v>-0.1550001734371394</c:v>
                </c:pt>
                <c:pt idx="427">
                  <c:v>-0.15297843252717847</c:v>
                </c:pt>
                <c:pt idx="428">
                  <c:v>-0.15098289736731388</c:v>
                </c:pt>
                <c:pt idx="429">
                  <c:v>-0.14901323233291844</c:v>
                </c:pt>
                <c:pt idx="430">
                  <c:v>-0.14706910599745909</c:v>
                </c:pt>
                <c:pt idx="431">
                  <c:v>-0.14515019108250146</c:v>
                </c:pt>
                <c:pt idx="432">
                  <c:v>-0.14325616440824224</c:v>
                </c:pt>
                <c:pt idx="433">
                  <c:v>-0.1413867068445723</c:v>
                </c:pt>
                <c:pt idx="434">
                  <c:v>-0.1395415032626583</c:v>
                </c:pt>
                <c:pt idx="435">
                  <c:v>-0.13772024248704853</c:v>
                </c:pt>
                <c:pt idx="436">
                  <c:v>-0.13592261724829016</c:v>
                </c:pt>
                <c:pt idx="437">
                  <c:v>-0.13414832413605846</c:v>
                </c:pt>
                <c:pt idx="438">
                  <c:v>-0.13239706355279482</c:v>
                </c:pt>
                <c:pt idx="439">
                  <c:v>-0.13066853966784683</c:v>
                </c:pt>
                <c:pt idx="440">
                  <c:v>-0.12896246037210679</c:v>
                </c:pt>
                <c:pt idx="441">
                  <c:v>-0.12727853723314667</c:v>
                </c:pt>
                <c:pt idx="442">
                  <c:v>-0.12561648545084442</c:v>
                </c:pt>
                <c:pt idx="443">
                  <c:v>-0.12397602381349564</c:v>
                </c:pt>
                <c:pt idx="444">
                  <c:v>-0.12235687465440931</c:v>
                </c:pt>
                <c:pt idx="445">
                  <c:v>-0.1207587638089833</c:v>
                </c:pt>
                <c:pt idx="446">
                  <c:v>-0.11918142057225289</c:v>
                </c:pt>
                <c:pt idx="447">
                  <c:v>-0.11762457765691119</c:v>
                </c:pt>
                <c:pt idx="448">
                  <c:v>-0.11608797115179695</c:v>
                </c:pt>
                <c:pt idx="449">
                  <c:v>-0.11457134048084312</c:v>
                </c:pt>
                <c:pt idx="450">
                  <c:v>-0.11307442836248581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D3-44B5-9774-EC26A8159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1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'fit_FCC&amp;HCP'!$D$19:$D$469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'fit_FCC&amp;HCP'!$E$19:$E$469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B-4EF2-8A84-0FB08D89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'fit_FCC&amp;HCP'!$H$18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'fit_FCC&amp;HCP'!$G$19:$G$469</c:f>
              <c:numCache>
                <c:formatCode>General</c:formatCode>
                <c:ptCount val="451"/>
                <c:pt idx="0">
                  <c:v>2.7042628590750604</c:v>
                </c:pt>
                <c:pt idx="1">
                  <c:v>2.7230900488067351</c:v>
                </c:pt>
                <c:pt idx="2">
                  <c:v>2.7419172385384094</c:v>
                </c:pt>
                <c:pt idx="3">
                  <c:v>2.7607444282700837</c:v>
                </c:pt>
                <c:pt idx="4">
                  <c:v>2.7795716180017584</c:v>
                </c:pt>
                <c:pt idx="5">
                  <c:v>2.7983988077334323</c:v>
                </c:pt>
                <c:pt idx="6">
                  <c:v>2.817225997465107</c:v>
                </c:pt>
                <c:pt idx="7">
                  <c:v>2.8360531871967813</c:v>
                </c:pt>
                <c:pt idx="8">
                  <c:v>2.8548803769284561</c:v>
                </c:pt>
                <c:pt idx="9">
                  <c:v>2.8737075666601308</c:v>
                </c:pt>
                <c:pt idx="10">
                  <c:v>2.8925347563918047</c:v>
                </c:pt>
                <c:pt idx="11">
                  <c:v>2.9113619461234794</c:v>
                </c:pt>
                <c:pt idx="12">
                  <c:v>2.9301891358551537</c:v>
                </c:pt>
                <c:pt idx="13">
                  <c:v>2.949016325586828</c:v>
                </c:pt>
                <c:pt idx="14">
                  <c:v>2.9678435153185028</c:v>
                </c:pt>
                <c:pt idx="15">
                  <c:v>2.9866707050501766</c:v>
                </c:pt>
                <c:pt idx="16">
                  <c:v>3.0054978947818514</c:v>
                </c:pt>
                <c:pt idx="17">
                  <c:v>3.0243250845135257</c:v>
                </c:pt>
                <c:pt idx="18">
                  <c:v>3.0431522742452004</c:v>
                </c:pt>
                <c:pt idx="19">
                  <c:v>3.0619794639768747</c:v>
                </c:pt>
                <c:pt idx="20">
                  <c:v>3.080806653708549</c:v>
                </c:pt>
                <c:pt idx="21">
                  <c:v>3.0996338434402237</c:v>
                </c:pt>
                <c:pt idx="22">
                  <c:v>3.118461033171898</c:v>
                </c:pt>
                <c:pt idx="23">
                  <c:v>3.1372882229035723</c:v>
                </c:pt>
                <c:pt idx="24">
                  <c:v>3.1561154126352466</c:v>
                </c:pt>
                <c:pt idx="25">
                  <c:v>3.1749426023669209</c:v>
                </c:pt>
                <c:pt idx="26">
                  <c:v>3.1937697920985957</c:v>
                </c:pt>
                <c:pt idx="27">
                  <c:v>3.2125969818302704</c:v>
                </c:pt>
                <c:pt idx="28">
                  <c:v>3.2314241715619447</c:v>
                </c:pt>
                <c:pt idx="29">
                  <c:v>3.2502513612936199</c:v>
                </c:pt>
                <c:pt idx="30">
                  <c:v>3.2690785510252947</c:v>
                </c:pt>
                <c:pt idx="31">
                  <c:v>3.287905740756969</c:v>
                </c:pt>
                <c:pt idx="32">
                  <c:v>3.3067329304886433</c:v>
                </c:pt>
                <c:pt idx="33">
                  <c:v>3.3255601202203176</c:v>
                </c:pt>
                <c:pt idx="34">
                  <c:v>3.3443873099519918</c:v>
                </c:pt>
                <c:pt idx="35">
                  <c:v>3.3632144996836666</c:v>
                </c:pt>
                <c:pt idx="36">
                  <c:v>3.3820416894153409</c:v>
                </c:pt>
                <c:pt idx="37">
                  <c:v>3.4008688791470152</c:v>
                </c:pt>
                <c:pt idx="38">
                  <c:v>3.4196960688786899</c:v>
                </c:pt>
                <c:pt idx="39">
                  <c:v>3.4385232586103642</c:v>
                </c:pt>
                <c:pt idx="40">
                  <c:v>3.4573504483420385</c:v>
                </c:pt>
                <c:pt idx="41">
                  <c:v>3.4761776380737133</c:v>
                </c:pt>
                <c:pt idx="42">
                  <c:v>3.4950048278053876</c:v>
                </c:pt>
                <c:pt idx="43">
                  <c:v>3.5138320175370619</c:v>
                </c:pt>
                <c:pt idx="44">
                  <c:v>3.5326592072687362</c:v>
                </c:pt>
                <c:pt idx="45">
                  <c:v>3.5514863970004105</c:v>
                </c:pt>
                <c:pt idx="46">
                  <c:v>3.5703135867320852</c:v>
                </c:pt>
                <c:pt idx="47">
                  <c:v>3.5891407764637595</c:v>
                </c:pt>
                <c:pt idx="48">
                  <c:v>3.6079679661954343</c:v>
                </c:pt>
                <c:pt idx="49">
                  <c:v>3.6267951559271085</c:v>
                </c:pt>
                <c:pt idx="50">
                  <c:v>3.645622345658782</c:v>
                </c:pt>
                <c:pt idx="51">
                  <c:v>3.6644495353904567</c:v>
                </c:pt>
                <c:pt idx="52">
                  <c:v>3.6832767251221306</c:v>
                </c:pt>
                <c:pt idx="53">
                  <c:v>3.7021039148538053</c:v>
                </c:pt>
                <c:pt idx="54">
                  <c:v>3.7209311045854792</c:v>
                </c:pt>
                <c:pt idx="55">
                  <c:v>3.7397582943171543</c:v>
                </c:pt>
                <c:pt idx="56">
                  <c:v>3.7585854840488291</c:v>
                </c:pt>
                <c:pt idx="57">
                  <c:v>3.7774126737805029</c:v>
                </c:pt>
                <c:pt idx="58">
                  <c:v>3.7962398635121777</c:v>
                </c:pt>
                <c:pt idx="59">
                  <c:v>3.8150670532438515</c:v>
                </c:pt>
                <c:pt idx="60">
                  <c:v>3.8338942429755263</c:v>
                </c:pt>
                <c:pt idx="61">
                  <c:v>3.852721432707201</c:v>
                </c:pt>
                <c:pt idx="62">
                  <c:v>3.8715486224388749</c:v>
                </c:pt>
                <c:pt idx="63">
                  <c:v>3.8903758121705496</c:v>
                </c:pt>
                <c:pt idx="64">
                  <c:v>3.9092030019022239</c:v>
                </c:pt>
                <c:pt idx="65">
                  <c:v>3.9280301916338987</c:v>
                </c:pt>
                <c:pt idx="66">
                  <c:v>3.9468573813655734</c:v>
                </c:pt>
                <c:pt idx="67">
                  <c:v>3.9656845710972473</c:v>
                </c:pt>
                <c:pt idx="68">
                  <c:v>3.984511760828922</c:v>
                </c:pt>
                <c:pt idx="69">
                  <c:v>4.0033389505605959</c:v>
                </c:pt>
                <c:pt idx="70">
                  <c:v>4.0221661402922706</c:v>
                </c:pt>
                <c:pt idx="71">
                  <c:v>4.0409933300239445</c:v>
                </c:pt>
                <c:pt idx="72">
                  <c:v>4.0598205197556192</c:v>
                </c:pt>
                <c:pt idx="73">
                  <c:v>4.0786477094872939</c:v>
                </c:pt>
                <c:pt idx="74">
                  <c:v>4.0974748992189678</c:v>
                </c:pt>
                <c:pt idx="75">
                  <c:v>4.1163020889506425</c:v>
                </c:pt>
                <c:pt idx="76">
                  <c:v>4.1351292786823164</c:v>
                </c:pt>
                <c:pt idx="77">
                  <c:v>4.1539564684139911</c:v>
                </c:pt>
                <c:pt idx="78">
                  <c:v>4.1727836581456659</c:v>
                </c:pt>
                <c:pt idx="79">
                  <c:v>4.1916108478773406</c:v>
                </c:pt>
                <c:pt idx="80">
                  <c:v>4.2104380376090154</c:v>
                </c:pt>
                <c:pt idx="81">
                  <c:v>4.2292652273406892</c:v>
                </c:pt>
                <c:pt idx="82">
                  <c:v>4.248092417072364</c:v>
                </c:pt>
                <c:pt idx="83">
                  <c:v>4.2669196068040387</c:v>
                </c:pt>
                <c:pt idx="84">
                  <c:v>4.2857467965357126</c:v>
                </c:pt>
                <c:pt idx="85">
                  <c:v>4.3045739862673873</c:v>
                </c:pt>
                <c:pt idx="86">
                  <c:v>4.3234011759990612</c:v>
                </c:pt>
                <c:pt idx="87">
                  <c:v>4.3422283657307359</c:v>
                </c:pt>
                <c:pt idx="88">
                  <c:v>4.3610555554624097</c:v>
                </c:pt>
                <c:pt idx="89">
                  <c:v>4.3798827451940845</c:v>
                </c:pt>
                <c:pt idx="90">
                  <c:v>4.3987099349257592</c:v>
                </c:pt>
                <c:pt idx="91">
                  <c:v>4.4175371246574331</c:v>
                </c:pt>
                <c:pt idx="92">
                  <c:v>4.4363643143891078</c:v>
                </c:pt>
                <c:pt idx="93">
                  <c:v>4.4551915041207826</c:v>
                </c:pt>
                <c:pt idx="94">
                  <c:v>4.4740186938524564</c:v>
                </c:pt>
                <c:pt idx="95">
                  <c:v>4.4928458835841312</c:v>
                </c:pt>
                <c:pt idx="96">
                  <c:v>4.511673073315805</c:v>
                </c:pt>
                <c:pt idx="97">
                  <c:v>4.5305002630474807</c:v>
                </c:pt>
                <c:pt idx="98">
                  <c:v>4.5493274527791545</c:v>
                </c:pt>
                <c:pt idx="99">
                  <c:v>4.5681546425108293</c:v>
                </c:pt>
                <c:pt idx="100">
                  <c:v>4.586981832242504</c:v>
                </c:pt>
                <c:pt idx="101">
                  <c:v>4.6058090219741779</c:v>
                </c:pt>
                <c:pt idx="102">
                  <c:v>4.6246362117058526</c:v>
                </c:pt>
                <c:pt idx="103">
                  <c:v>4.6434634014375273</c:v>
                </c:pt>
                <c:pt idx="104">
                  <c:v>4.6622905911692012</c:v>
                </c:pt>
                <c:pt idx="105">
                  <c:v>4.6811177809008759</c:v>
                </c:pt>
                <c:pt idx="106">
                  <c:v>4.6999449706325498</c:v>
                </c:pt>
                <c:pt idx="107">
                  <c:v>4.7187721603642245</c:v>
                </c:pt>
                <c:pt idx="108">
                  <c:v>4.7375993500958984</c:v>
                </c:pt>
                <c:pt idx="109">
                  <c:v>4.7564265398275731</c:v>
                </c:pt>
                <c:pt idx="110">
                  <c:v>4.7752537295592479</c:v>
                </c:pt>
                <c:pt idx="111">
                  <c:v>4.7940809192909217</c:v>
                </c:pt>
                <c:pt idx="112">
                  <c:v>4.8129081090225965</c:v>
                </c:pt>
                <c:pt idx="113">
                  <c:v>4.8317352987542703</c:v>
                </c:pt>
                <c:pt idx="114">
                  <c:v>4.8505624884859451</c:v>
                </c:pt>
                <c:pt idx="115">
                  <c:v>4.8693896782176198</c:v>
                </c:pt>
                <c:pt idx="116">
                  <c:v>4.8882168679492946</c:v>
                </c:pt>
                <c:pt idx="117">
                  <c:v>4.9070440576809693</c:v>
                </c:pt>
                <c:pt idx="118">
                  <c:v>4.9258712474126432</c:v>
                </c:pt>
                <c:pt idx="119">
                  <c:v>4.9446984371443179</c:v>
                </c:pt>
                <c:pt idx="120">
                  <c:v>4.9635256268759926</c:v>
                </c:pt>
                <c:pt idx="121">
                  <c:v>4.9823528166076665</c:v>
                </c:pt>
                <c:pt idx="122">
                  <c:v>5.0011800063393403</c:v>
                </c:pt>
                <c:pt idx="123">
                  <c:v>5.0200071960710151</c:v>
                </c:pt>
                <c:pt idx="124">
                  <c:v>5.0388343858026898</c:v>
                </c:pt>
                <c:pt idx="125">
                  <c:v>5.0576615755343637</c:v>
                </c:pt>
                <c:pt idx="126">
                  <c:v>5.0764887652660384</c:v>
                </c:pt>
                <c:pt idx="127">
                  <c:v>5.0953159549977132</c:v>
                </c:pt>
                <c:pt idx="128">
                  <c:v>5.114143144729387</c:v>
                </c:pt>
                <c:pt idx="129">
                  <c:v>5.1329703344610618</c:v>
                </c:pt>
                <c:pt idx="130">
                  <c:v>5.1517975241927365</c:v>
                </c:pt>
                <c:pt idx="131">
                  <c:v>5.1706247139244104</c:v>
                </c:pt>
                <c:pt idx="132">
                  <c:v>5.1894519036560842</c:v>
                </c:pt>
                <c:pt idx="133">
                  <c:v>5.208279093387759</c:v>
                </c:pt>
                <c:pt idx="134">
                  <c:v>5.2271062831194337</c:v>
                </c:pt>
                <c:pt idx="135">
                  <c:v>5.2459334728511084</c:v>
                </c:pt>
                <c:pt idx="136">
                  <c:v>5.2647606625827832</c:v>
                </c:pt>
                <c:pt idx="137">
                  <c:v>5.2835878523144579</c:v>
                </c:pt>
                <c:pt idx="138">
                  <c:v>5.3024150420461318</c:v>
                </c:pt>
                <c:pt idx="139">
                  <c:v>5.3212422317778065</c:v>
                </c:pt>
                <c:pt idx="140">
                  <c:v>5.3400694215094813</c:v>
                </c:pt>
                <c:pt idx="141">
                  <c:v>5.3588966112411551</c:v>
                </c:pt>
                <c:pt idx="142">
                  <c:v>5.377723800972829</c:v>
                </c:pt>
                <c:pt idx="143">
                  <c:v>5.3965509907045037</c:v>
                </c:pt>
                <c:pt idx="144">
                  <c:v>5.4153781804361785</c:v>
                </c:pt>
                <c:pt idx="145">
                  <c:v>5.4342053701678523</c:v>
                </c:pt>
                <c:pt idx="146">
                  <c:v>5.4530325598995271</c:v>
                </c:pt>
                <c:pt idx="147">
                  <c:v>5.4718597496312018</c:v>
                </c:pt>
                <c:pt idx="148">
                  <c:v>5.4906869393628757</c:v>
                </c:pt>
                <c:pt idx="149">
                  <c:v>5.5095141290945495</c:v>
                </c:pt>
                <c:pt idx="150">
                  <c:v>5.5283413188262251</c:v>
                </c:pt>
                <c:pt idx="151">
                  <c:v>5.547168508557899</c:v>
                </c:pt>
                <c:pt idx="152">
                  <c:v>5.5659956982895729</c:v>
                </c:pt>
                <c:pt idx="153">
                  <c:v>5.5848228880212485</c:v>
                </c:pt>
                <c:pt idx="154">
                  <c:v>5.6036500777529232</c:v>
                </c:pt>
                <c:pt idx="155">
                  <c:v>5.6224772674845971</c:v>
                </c:pt>
                <c:pt idx="156">
                  <c:v>5.6413044572162718</c:v>
                </c:pt>
                <c:pt idx="157">
                  <c:v>5.6601316469479466</c:v>
                </c:pt>
                <c:pt idx="158">
                  <c:v>5.6789588366796204</c:v>
                </c:pt>
                <c:pt idx="159">
                  <c:v>5.6977860264112952</c:v>
                </c:pt>
                <c:pt idx="160">
                  <c:v>5.7166132161429699</c:v>
                </c:pt>
                <c:pt idx="161">
                  <c:v>5.7354404058746438</c:v>
                </c:pt>
                <c:pt idx="162">
                  <c:v>5.7542675956063176</c:v>
                </c:pt>
                <c:pt idx="163">
                  <c:v>5.7730947853379915</c:v>
                </c:pt>
                <c:pt idx="164">
                  <c:v>5.7919219750696671</c:v>
                </c:pt>
                <c:pt idx="165">
                  <c:v>5.810749164801341</c:v>
                </c:pt>
                <c:pt idx="166">
                  <c:v>5.8295763545330148</c:v>
                </c:pt>
                <c:pt idx="167">
                  <c:v>5.8484035442646896</c:v>
                </c:pt>
                <c:pt idx="168">
                  <c:v>5.8672307339963643</c:v>
                </c:pt>
                <c:pt idx="169">
                  <c:v>5.8860579237280382</c:v>
                </c:pt>
                <c:pt idx="170">
                  <c:v>5.9048851134597129</c:v>
                </c:pt>
                <c:pt idx="171">
                  <c:v>5.9237123031913876</c:v>
                </c:pt>
                <c:pt idx="172">
                  <c:v>5.9425394929230624</c:v>
                </c:pt>
                <c:pt idx="173">
                  <c:v>5.9613666826547371</c:v>
                </c:pt>
                <c:pt idx="174">
                  <c:v>5.9801938723864119</c:v>
                </c:pt>
                <c:pt idx="175">
                  <c:v>5.9990210621180857</c:v>
                </c:pt>
                <c:pt idx="176">
                  <c:v>6.0178482518497596</c:v>
                </c:pt>
                <c:pt idx="177">
                  <c:v>6.0366754415814352</c:v>
                </c:pt>
                <c:pt idx="178">
                  <c:v>6.0555026313131091</c:v>
                </c:pt>
                <c:pt idx="179">
                  <c:v>6.0743298210447829</c:v>
                </c:pt>
                <c:pt idx="180">
                  <c:v>6.0931570107764577</c:v>
                </c:pt>
                <c:pt idx="181">
                  <c:v>6.1119842005081324</c:v>
                </c:pt>
                <c:pt idx="182">
                  <c:v>6.1308113902398063</c:v>
                </c:pt>
                <c:pt idx="183">
                  <c:v>6.149638579971481</c:v>
                </c:pt>
                <c:pt idx="184">
                  <c:v>6.1684657697031557</c:v>
                </c:pt>
                <c:pt idx="185">
                  <c:v>6.1872929594348296</c:v>
                </c:pt>
                <c:pt idx="186">
                  <c:v>6.2061201491665043</c:v>
                </c:pt>
                <c:pt idx="187">
                  <c:v>6.2249473388981791</c:v>
                </c:pt>
                <c:pt idx="188">
                  <c:v>6.2437745286298529</c:v>
                </c:pt>
                <c:pt idx="189">
                  <c:v>6.2626017183615268</c:v>
                </c:pt>
                <c:pt idx="190">
                  <c:v>6.2814289080932015</c:v>
                </c:pt>
                <c:pt idx="191">
                  <c:v>6.3002560978248763</c:v>
                </c:pt>
                <c:pt idx="192">
                  <c:v>6.319083287556551</c:v>
                </c:pt>
                <c:pt idx="193">
                  <c:v>6.3379104772882249</c:v>
                </c:pt>
                <c:pt idx="194">
                  <c:v>6.3567376670198996</c:v>
                </c:pt>
                <c:pt idx="195">
                  <c:v>6.3755648567515744</c:v>
                </c:pt>
                <c:pt idx="196">
                  <c:v>6.3943920464832482</c:v>
                </c:pt>
                <c:pt idx="197">
                  <c:v>6.413219236214923</c:v>
                </c:pt>
                <c:pt idx="198">
                  <c:v>6.4320464259465977</c:v>
                </c:pt>
                <c:pt idx="199">
                  <c:v>6.4508736156782716</c:v>
                </c:pt>
                <c:pt idx="200">
                  <c:v>6.4697008054099463</c:v>
                </c:pt>
                <c:pt idx="201">
                  <c:v>6.488527995141621</c:v>
                </c:pt>
                <c:pt idx="202">
                  <c:v>6.5073551848732949</c:v>
                </c:pt>
                <c:pt idx="203">
                  <c:v>6.5261823746049688</c:v>
                </c:pt>
                <c:pt idx="204">
                  <c:v>6.5450095643366444</c:v>
                </c:pt>
                <c:pt idx="205">
                  <c:v>6.5638367540683182</c:v>
                </c:pt>
                <c:pt idx="206">
                  <c:v>6.5826639437999921</c:v>
                </c:pt>
                <c:pt idx="207">
                  <c:v>6.6014911335316668</c:v>
                </c:pt>
                <c:pt idx="208">
                  <c:v>6.6203183232633416</c:v>
                </c:pt>
                <c:pt idx="209">
                  <c:v>6.6391455129950163</c:v>
                </c:pt>
                <c:pt idx="210">
                  <c:v>6.6579727027266911</c:v>
                </c:pt>
                <c:pt idx="211">
                  <c:v>6.6767998924583658</c:v>
                </c:pt>
                <c:pt idx="212">
                  <c:v>6.6956270821900397</c:v>
                </c:pt>
                <c:pt idx="213">
                  <c:v>6.7144542719217135</c:v>
                </c:pt>
                <c:pt idx="214">
                  <c:v>6.7332814616533883</c:v>
                </c:pt>
                <c:pt idx="215">
                  <c:v>6.752108651385063</c:v>
                </c:pt>
                <c:pt idx="216">
                  <c:v>6.7709358411167369</c:v>
                </c:pt>
                <c:pt idx="217">
                  <c:v>6.7897630308484116</c:v>
                </c:pt>
                <c:pt idx="218">
                  <c:v>6.8085902205800863</c:v>
                </c:pt>
                <c:pt idx="219">
                  <c:v>6.8274174103117602</c:v>
                </c:pt>
                <c:pt idx="220">
                  <c:v>6.846244600043434</c:v>
                </c:pt>
                <c:pt idx="221">
                  <c:v>6.8650717897751097</c:v>
                </c:pt>
                <c:pt idx="222">
                  <c:v>6.8838989795067835</c:v>
                </c:pt>
                <c:pt idx="223">
                  <c:v>6.9027261692384574</c:v>
                </c:pt>
                <c:pt idx="224">
                  <c:v>6.9215533589701321</c:v>
                </c:pt>
                <c:pt idx="225">
                  <c:v>6.9403805487018069</c:v>
                </c:pt>
                <c:pt idx="226">
                  <c:v>6.9592077384334807</c:v>
                </c:pt>
                <c:pt idx="227">
                  <c:v>6.9780349281651555</c:v>
                </c:pt>
                <c:pt idx="228">
                  <c:v>6.9968621178968302</c:v>
                </c:pt>
                <c:pt idx="229">
                  <c:v>7.015689307628505</c:v>
                </c:pt>
                <c:pt idx="230">
                  <c:v>7.0345164973601797</c:v>
                </c:pt>
                <c:pt idx="231">
                  <c:v>7.0533436870918544</c:v>
                </c:pt>
                <c:pt idx="232">
                  <c:v>7.0721708768235283</c:v>
                </c:pt>
                <c:pt idx="233">
                  <c:v>7.0909980665552022</c:v>
                </c:pt>
                <c:pt idx="234">
                  <c:v>7.1098252562868769</c:v>
                </c:pt>
                <c:pt idx="235">
                  <c:v>7.1286524460185516</c:v>
                </c:pt>
                <c:pt idx="236">
                  <c:v>7.1474796357502255</c:v>
                </c:pt>
                <c:pt idx="237">
                  <c:v>7.1663068254819002</c:v>
                </c:pt>
                <c:pt idx="238">
                  <c:v>7.1851340152135741</c:v>
                </c:pt>
                <c:pt idx="239">
                  <c:v>7.2039612049452488</c:v>
                </c:pt>
                <c:pt idx="240">
                  <c:v>7.2227883946769227</c:v>
                </c:pt>
                <c:pt idx="241">
                  <c:v>7.2416155844085974</c:v>
                </c:pt>
                <c:pt idx="242">
                  <c:v>7.2604427741402722</c:v>
                </c:pt>
                <c:pt idx="243">
                  <c:v>7.279269963871946</c:v>
                </c:pt>
                <c:pt idx="244">
                  <c:v>7.2980971536036217</c:v>
                </c:pt>
                <c:pt idx="245">
                  <c:v>7.3169243433352955</c:v>
                </c:pt>
                <c:pt idx="246">
                  <c:v>7.3357515330669694</c:v>
                </c:pt>
                <c:pt idx="247">
                  <c:v>7.3545787227986441</c:v>
                </c:pt>
                <c:pt idx="248">
                  <c:v>7.373405912530318</c:v>
                </c:pt>
                <c:pt idx="249">
                  <c:v>7.3922331022619936</c:v>
                </c:pt>
                <c:pt idx="250">
                  <c:v>7.4110602919936692</c:v>
                </c:pt>
                <c:pt idx="251">
                  <c:v>7.4298874817253431</c:v>
                </c:pt>
                <c:pt idx="252">
                  <c:v>7.4487146714570169</c:v>
                </c:pt>
                <c:pt idx="253">
                  <c:v>7.4675418611886908</c:v>
                </c:pt>
                <c:pt idx="254">
                  <c:v>7.4863690509203646</c:v>
                </c:pt>
                <c:pt idx="255">
                  <c:v>7.5051962406520385</c:v>
                </c:pt>
                <c:pt idx="256">
                  <c:v>7.5240234303837141</c:v>
                </c:pt>
                <c:pt idx="257">
                  <c:v>7.542850620115388</c:v>
                </c:pt>
                <c:pt idx="258">
                  <c:v>7.5616778098470636</c:v>
                </c:pt>
                <c:pt idx="259">
                  <c:v>7.5805049995787472</c:v>
                </c:pt>
                <c:pt idx="260">
                  <c:v>7.5993321893104113</c:v>
                </c:pt>
                <c:pt idx="261">
                  <c:v>7.6181593790420852</c:v>
                </c:pt>
                <c:pt idx="262">
                  <c:v>7.6369865687737608</c:v>
                </c:pt>
                <c:pt idx="263">
                  <c:v>7.6558137585054435</c:v>
                </c:pt>
                <c:pt idx="264">
                  <c:v>7.6746409482371103</c:v>
                </c:pt>
                <c:pt idx="265">
                  <c:v>7.6934681379687841</c:v>
                </c:pt>
                <c:pt idx="266">
                  <c:v>7.7122953277004589</c:v>
                </c:pt>
                <c:pt idx="267">
                  <c:v>7.7311225174321425</c:v>
                </c:pt>
                <c:pt idx="268">
                  <c:v>7.7499497071638084</c:v>
                </c:pt>
                <c:pt idx="269">
                  <c:v>7.7687768968954822</c:v>
                </c:pt>
                <c:pt idx="270">
                  <c:v>7.7876040866271579</c:v>
                </c:pt>
                <c:pt idx="271">
                  <c:v>7.8064312763588397</c:v>
                </c:pt>
                <c:pt idx="272">
                  <c:v>7.8252584660905056</c:v>
                </c:pt>
                <c:pt idx="273">
                  <c:v>7.8440856558221794</c:v>
                </c:pt>
                <c:pt idx="274">
                  <c:v>7.8629128455538533</c:v>
                </c:pt>
                <c:pt idx="275">
                  <c:v>7.8817400352855369</c:v>
                </c:pt>
                <c:pt idx="276">
                  <c:v>7.900567225017201</c:v>
                </c:pt>
                <c:pt idx="277">
                  <c:v>7.9193944147488784</c:v>
                </c:pt>
                <c:pt idx="278">
                  <c:v>7.9382216044805523</c:v>
                </c:pt>
                <c:pt idx="279">
                  <c:v>7.9570487942122359</c:v>
                </c:pt>
                <c:pt idx="280">
                  <c:v>7.9758759839439</c:v>
                </c:pt>
                <c:pt idx="281">
                  <c:v>7.9947031736755738</c:v>
                </c:pt>
                <c:pt idx="282">
                  <c:v>8.0135303634072592</c:v>
                </c:pt>
                <c:pt idx="283">
                  <c:v>8.0323575531389331</c:v>
                </c:pt>
                <c:pt idx="284">
                  <c:v>8.0511847428706087</c:v>
                </c:pt>
                <c:pt idx="285">
                  <c:v>8.0700119326022737</c:v>
                </c:pt>
                <c:pt idx="286">
                  <c:v>8.0888391223339564</c:v>
                </c:pt>
                <c:pt idx="287">
                  <c:v>8.1076663120656303</c:v>
                </c:pt>
                <c:pt idx="288">
                  <c:v>8.1264935017973041</c:v>
                </c:pt>
                <c:pt idx="289">
                  <c:v>8.1453206915289709</c:v>
                </c:pt>
                <c:pt idx="290">
                  <c:v>8.1641478812606518</c:v>
                </c:pt>
                <c:pt idx="291">
                  <c:v>8.1829750709923292</c:v>
                </c:pt>
                <c:pt idx="292">
                  <c:v>8.2018022607240031</c:v>
                </c:pt>
                <c:pt idx="293">
                  <c:v>8.2206294504556681</c:v>
                </c:pt>
                <c:pt idx="294">
                  <c:v>8.2394566401873526</c:v>
                </c:pt>
                <c:pt idx="295">
                  <c:v>8.2582838299190264</c:v>
                </c:pt>
                <c:pt idx="296">
                  <c:v>8.2771110196507003</c:v>
                </c:pt>
                <c:pt idx="297">
                  <c:v>8.295938209382367</c:v>
                </c:pt>
                <c:pt idx="298">
                  <c:v>8.3147653991140498</c:v>
                </c:pt>
                <c:pt idx="299">
                  <c:v>8.3335925888457254</c:v>
                </c:pt>
                <c:pt idx="300">
                  <c:v>8.3524197785773993</c:v>
                </c:pt>
                <c:pt idx="301">
                  <c:v>8.3712469683090625</c:v>
                </c:pt>
                <c:pt idx="302">
                  <c:v>8.390074158040747</c:v>
                </c:pt>
                <c:pt idx="303">
                  <c:v>8.4089013477724226</c:v>
                </c:pt>
                <c:pt idx="304">
                  <c:v>8.4277285375040965</c:v>
                </c:pt>
                <c:pt idx="305">
                  <c:v>8.4465557272357614</c:v>
                </c:pt>
                <c:pt idx="306">
                  <c:v>8.4653829169674459</c:v>
                </c:pt>
                <c:pt idx="307">
                  <c:v>8.4842101066991198</c:v>
                </c:pt>
                <c:pt idx="308">
                  <c:v>8.5030372964307936</c:v>
                </c:pt>
                <c:pt idx="309">
                  <c:v>8.5218644861624693</c:v>
                </c:pt>
                <c:pt idx="310">
                  <c:v>8.5406916758941431</c:v>
                </c:pt>
                <c:pt idx="311">
                  <c:v>8.5595188656258188</c:v>
                </c:pt>
                <c:pt idx="312">
                  <c:v>8.5783460553574926</c:v>
                </c:pt>
                <c:pt idx="313">
                  <c:v>8.5971732450891665</c:v>
                </c:pt>
                <c:pt idx="314">
                  <c:v>8.6160004348208403</c:v>
                </c:pt>
                <c:pt idx="315">
                  <c:v>8.6348276245525142</c:v>
                </c:pt>
                <c:pt idx="316">
                  <c:v>8.653654814284188</c:v>
                </c:pt>
                <c:pt idx="317">
                  <c:v>8.6724820040158619</c:v>
                </c:pt>
                <c:pt idx="318">
                  <c:v>8.6913091937475393</c:v>
                </c:pt>
                <c:pt idx="319">
                  <c:v>8.7101363834792132</c:v>
                </c:pt>
                <c:pt idx="320">
                  <c:v>8.728963573210887</c:v>
                </c:pt>
                <c:pt idx="321">
                  <c:v>8.7477907629425609</c:v>
                </c:pt>
                <c:pt idx="322">
                  <c:v>8.7666179526742347</c:v>
                </c:pt>
                <c:pt idx="323">
                  <c:v>8.7854451424059086</c:v>
                </c:pt>
                <c:pt idx="324">
                  <c:v>8.8042723321375842</c:v>
                </c:pt>
                <c:pt idx="325">
                  <c:v>8.8230995218692581</c:v>
                </c:pt>
                <c:pt idx="326">
                  <c:v>8.8419267116009337</c:v>
                </c:pt>
                <c:pt idx="327">
                  <c:v>8.8607539013326075</c:v>
                </c:pt>
                <c:pt idx="328">
                  <c:v>8.8795810910642814</c:v>
                </c:pt>
                <c:pt idx="329">
                  <c:v>8.8984082807959552</c:v>
                </c:pt>
                <c:pt idx="330">
                  <c:v>8.9172354705276309</c:v>
                </c:pt>
                <c:pt idx="331">
                  <c:v>8.9360626602593065</c:v>
                </c:pt>
                <c:pt idx="332">
                  <c:v>8.9548898499909804</c:v>
                </c:pt>
                <c:pt idx="333">
                  <c:v>8.973717039722656</c:v>
                </c:pt>
                <c:pt idx="334">
                  <c:v>8.9925442294543299</c:v>
                </c:pt>
                <c:pt idx="335">
                  <c:v>9.0113714191860037</c:v>
                </c:pt>
                <c:pt idx="336">
                  <c:v>9.0301986089176793</c:v>
                </c:pt>
                <c:pt idx="337">
                  <c:v>9.0490257986493532</c:v>
                </c:pt>
                <c:pt idx="338">
                  <c:v>9.067852988381027</c:v>
                </c:pt>
                <c:pt idx="339">
                  <c:v>9.0866801781127027</c:v>
                </c:pt>
                <c:pt idx="340">
                  <c:v>9.1055073678443765</c:v>
                </c:pt>
                <c:pt idx="341">
                  <c:v>9.1243345575760504</c:v>
                </c:pt>
                <c:pt idx="342">
                  <c:v>9.1431617473077242</c:v>
                </c:pt>
                <c:pt idx="343">
                  <c:v>9.1619889370393981</c:v>
                </c:pt>
                <c:pt idx="344">
                  <c:v>9.1808161267710719</c:v>
                </c:pt>
                <c:pt idx="345">
                  <c:v>9.1996433165027494</c:v>
                </c:pt>
                <c:pt idx="346">
                  <c:v>9.2184705062344232</c:v>
                </c:pt>
                <c:pt idx="347">
                  <c:v>9.2372976959660971</c:v>
                </c:pt>
                <c:pt idx="348">
                  <c:v>9.2561248856977709</c:v>
                </c:pt>
                <c:pt idx="349">
                  <c:v>9.2749520754294448</c:v>
                </c:pt>
                <c:pt idx="350">
                  <c:v>9.2937792651611186</c:v>
                </c:pt>
                <c:pt idx="351">
                  <c:v>9.3126064548927943</c:v>
                </c:pt>
                <c:pt idx="352">
                  <c:v>9.3314336446244681</c:v>
                </c:pt>
                <c:pt idx="353">
                  <c:v>9.3502608343561437</c:v>
                </c:pt>
                <c:pt idx="354">
                  <c:v>9.3690880240878176</c:v>
                </c:pt>
                <c:pt idx="355">
                  <c:v>9.3879152138194915</c:v>
                </c:pt>
                <c:pt idx="356">
                  <c:v>9.4067424035511653</c:v>
                </c:pt>
                <c:pt idx="357">
                  <c:v>9.4255695932828409</c:v>
                </c:pt>
                <c:pt idx="358">
                  <c:v>9.4443967830145148</c:v>
                </c:pt>
                <c:pt idx="359">
                  <c:v>9.4632239727461904</c:v>
                </c:pt>
                <c:pt idx="360">
                  <c:v>9.4820511624778643</c:v>
                </c:pt>
                <c:pt idx="361">
                  <c:v>9.5008783522095381</c:v>
                </c:pt>
                <c:pt idx="362">
                  <c:v>9.519705541941212</c:v>
                </c:pt>
                <c:pt idx="363">
                  <c:v>9.5385327316728858</c:v>
                </c:pt>
                <c:pt idx="364">
                  <c:v>9.5573599214045615</c:v>
                </c:pt>
                <c:pt idx="365">
                  <c:v>9.5761871111362353</c:v>
                </c:pt>
                <c:pt idx="366">
                  <c:v>9.595014300867911</c:v>
                </c:pt>
                <c:pt idx="367">
                  <c:v>9.6138414905995848</c:v>
                </c:pt>
                <c:pt idx="368">
                  <c:v>9.6326686803312587</c:v>
                </c:pt>
                <c:pt idx="369">
                  <c:v>9.6514958700629343</c:v>
                </c:pt>
                <c:pt idx="370">
                  <c:v>9.6703230597946082</c:v>
                </c:pt>
                <c:pt idx="371">
                  <c:v>9.6891502495262838</c:v>
                </c:pt>
                <c:pt idx="372">
                  <c:v>9.7079774392579594</c:v>
                </c:pt>
                <c:pt idx="373">
                  <c:v>9.7268046289896333</c:v>
                </c:pt>
                <c:pt idx="374">
                  <c:v>9.7456318187213071</c:v>
                </c:pt>
                <c:pt idx="375">
                  <c:v>9.764459008452981</c:v>
                </c:pt>
                <c:pt idx="376">
                  <c:v>9.7832861981846548</c:v>
                </c:pt>
                <c:pt idx="377">
                  <c:v>9.8021133879163287</c:v>
                </c:pt>
                <c:pt idx="378">
                  <c:v>9.8209405776480043</c:v>
                </c:pt>
                <c:pt idx="379">
                  <c:v>9.8397677673796782</c:v>
                </c:pt>
                <c:pt idx="380">
                  <c:v>9.8585949571113538</c:v>
                </c:pt>
                <c:pt idx="381">
                  <c:v>9.8774221468430277</c:v>
                </c:pt>
                <c:pt idx="382">
                  <c:v>9.8962493365747015</c:v>
                </c:pt>
                <c:pt idx="383">
                  <c:v>9.9150765263063754</c:v>
                </c:pt>
                <c:pt idx="384">
                  <c:v>9.933903716038051</c:v>
                </c:pt>
                <c:pt idx="385">
                  <c:v>9.9527309057697249</c:v>
                </c:pt>
                <c:pt idx="386">
                  <c:v>9.9715580955014005</c:v>
                </c:pt>
                <c:pt idx="387">
                  <c:v>9.9903852852330743</c:v>
                </c:pt>
                <c:pt idx="388">
                  <c:v>10.009212474964748</c:v>
                </c:pt>
                <c:pt idx="389">
                  <c:v>10.028039664696422</c:v>
                </c:pt>
                <c:pt idx="390">
                  <c:v>10.046866854428096</c:v>
                </c:pt>
                <c:pt idx="391">
                  <c:v>10.065694044159772</c:v>
                </c:pt>
                <c:pt idx="392">
                  <c:v>10.084521233891445</c:v>
                </c:pt>
                <c:pt idx="393">
                  <c:v>10.103348423623121</c:v>
                </c:pt>
                <c:pt idx="394">
                  <c:v>10.122175613354795</c:v>
                </c:pt>
                <c:pt idx="395">
                  <c:v>10.141002803086469</c:v>
                </c:pt>
                <c:pt idx="396">
                  <c:v>10.159829992818143</c:v>
                </c:pt>
                <c:pt idx="397">
                  <c:v>10.178657182549816</c:v>
                </c:pt>
                <c:pt idx="398">
                  <c:v>10.197484372281492</c:v>
                </c:pt>
                <c:pt idx="399">
                  <c:v>10.216311562013168</c:v>
                </c:pt>
                <c:pt idx="400">
                  <c:v>10.235138751744842</c:v>
                </c:pt>
                <c:pt idx="401">
                  <c:v>10.253965941476515</c:v>
                </c:pt>
                <c:pt idx="402">
                  <c:v>10.272793131208189</c:v>
                </c:pt>
                <c:pt idx="403">
                  <c:v>10.291620320939863</c:v>
                </c:pt>
                <c:pt idx="404">
                  <c:v>10.310447510671539</c:v>
                </c:pt>
                <c:pt idx="405">
                  <c:v>10.329274700403213</c:v>
                </c:pt>
                <c:pt idx="406">
                  <c:v>10.348101890134888</c:v>
                </c:pt>
                <c:pt idx="407">
                  <c:v>10.366929079866562</c:v>
                </c:pt>
                <c:pt idx="408">
                  <c:v>10.385756269598238</c:v>
                </c:pt>
                <c:pt idx="409">
                  <c:v>10.404583459329912</c:v>
                </c:pt>
                <c:pt idx="410">
                  <c:v>10.423410649061585</c:v>
                </c:pt>
                <c:pt idx="411">
                  <c:v>10.442237838793261</c:v>
                </c:pt>
                <c:pt idx="412">
                  <c:v>10.461065028524935</c:v>
                </c:pt>
                <c:pt idx="413">
                  <c:v>10.479892218256609</c:v>
                </c:pt>
                <c:pt idx="414">
                  <c:v>10.498719407988284</c:v>
                </c:pt>
                <c:pt idx="415">
                  <c:v>10.517546597719958</c:v>
                </c:pt>
                <c:pt idx="416">
                  <c:v>10.536373787451632</c:v>
                </c:pt>
                <c:pt idx="417">
                  <c:v>10.555200977183306</c:v>
                </c:pt>
                <c:pt idx="418">
                  <c:v>10.574028166914982</c:v>
                </c:pt>
                <c:pt idx="419">
                  <c:v>10.592855356646655</c:v>
                </c:pt>
                <c:pt idx="420">
                  <c:v>10.611682546378331</c:v>
                </c:pt>
                <c:pt idx="421">
                  <c:v>10.630509736110005</c:v>
                </c:pt>
                <c:pt idx="422">
                  <c:v>10.649336925841679</c:v>
                </c:pt>
                <c:pt idx="423">
                  <c:v>10.668164115573353</c:v>
                </c:pt>
                <c:pt idx="424">
                  <c:v>10.686991305305027</c:v>
                </c:pt>
                <c:pt idx="425">
                  <c:v>10.705818495036702</c:v>
                </c:pt>
                <c:pt idx="426">
                  <c:v>10.724645684768378</c:v>
                </c:pt>
                <c:pt idx="427">
                  <c:v>10.743472874500052</c:v>
                </c:pt>
                <c:pt idx="428">
                  <c:v>10.762300064231725</c:v>
                </c:pt>
                <c:pt idx="429">
                  <c:v>10.781127253963399</c:v>
                </c:pt>
                <c:pt idx="430">
                  <c:v>10.799954443695073</c:v>
                </c:pt>
                <c:pt idx="431">
                  <c:v>10.818781633426747</c:v>
                </c:pt>
                <c:pt idx="432">
                  <c:v>10.837608823158423</c:v>
                </c:pt>
                <c:pt idx="433">
                  <c:v>10.856436012890097</c:v>
                </c:pt>
                <c:pt idx="434">
                  <c:v>10.875263202621772</c:v>
                </c:pt>
                <c:pt idx="435">
                  <c:v>10.894090392353446</c:v>
                </c:pt>
                <c:pt idx="436">
                  <c:v>10.91291758208512</c:v>
                </c:pt>
                <c:pt idx="437">
                  <c:v>10.931744771816794</c:v>
                </c:pt>
                <c:pt idx="438">
                  <c:v>10.950571961548469</c:v>
                </c:pt>
                <c:pt idx="439">
                  <c:v>10.969399151280143</c:v>
                </c:pt>
                <c:pt idx="440">
                  <c:v>10.988226341011817</c:v>
                </c:pt>
                <c:pt idx="441">
                  <c:v>11.007053530743493</c:v>
                </c:pt>
                <c:pt idx="442">
                  <c:v>11.025880720475167</c:v>
                </c:pt>
                <c:pt idx="443">
                  <c:v>11.044707910206842</c:v>
                </c:pt>
                <c:pt idx="444">
                  <c:v>11.063535099938516</c:v>
                </c:pt>
                <c:pt idx="445">
                  <c:v>11.082362289670192</c:v>
                </c:pt>
                <c:pt idx="446">
                  <c:v>11.101189479401866</c:v>
                </c:pt>
                <c:pt idx="447">
                  <c:v>11.120016669133541</c:v>
                </c:pt>
                <c:pt idx="448">
                  <c:v>11.138843858865215</c:v>
                </c:pt>
                <c:pt idx="449">
                  <c:v>11.157671048596889</c:v>
                </c:pt>
                <c:pt idx="450">
                  <c:v>11.176498238328564</c:v>
                </c:pt>
              </c:numCache>
            </c:numRef>
          </c:xVal>
          <c:yVal>
            <c:numRef>
              <c:f>'fit_FCC&amp;HCP'!$H$19:$H$469</c:f>
              <c:numCache>
                <c:formatCode>0.0000</c:formatCode>
                <c:ptCount val="451"/>
                <c:pt idx="0">
                  <c:v>0.63989713382840152</c:v>
                </c:pt>
                <c:pt idx="1">
                  <c:v>0.33944986745633737</c:v>
                </c:pt>
                <c:pt idx="2">
                  <c:v>5.2096235815925825E-2</c:v>
                </c:pt>
                <c:pt idx="3">
                  <c:v>-0.22262206020261091</c:v>
                </c:pt>
                <c:pt idx="4">
                  <c:v>-0.48514859122878862</c:v>
                </c:pt>
                <c:pt idx="5">
                  <c:v>-0.73591264825539682</c:v>
                </c:pt>
                <c:pt idx="6">
                  <c:v>-0.97532967836091333</c:v>
                </c:pt>
                <c:pt idx="7">
                  <c:v>-1.2038017076811092</c:v>
                </c:pt>
                <c:pt idx="8">
                  <c:v>-1.4217177519899598</c:v>
                </c:pt>
                <c:pt idx="9">
                  <c:v>-1.6294542152401643</c:v>
                </c:pt>
                <c:pt idx="10">
                  <c:v>-1.827375276403931</c:v>
                </c:pt>
                <c:pt idx="11">
                  <c:v>-2.015833264945385</c:v>
                </c:pt>
                <c:pt idx="12">
                  <c:v>-2.1951690252468081</c:v>
                </c:pt>
                <c:pt idx="13">
                  <c:v>-2.3657122703021196</c:v>
                </c:pt>
                <c:pt idx="14">
                  <c:v>-2.5277819249823525</c:v>
                </c:pt>
                <c:pt idx="15">
                  <c:v>-2.68168645916951</c:v>
                </c:pt>
                <c:pt idx="16">
                  <c:v>-2.8277242110470175</c:v>
                </c:pt>
                <c:pt idx="17">
                  <c:v>-2.9661837008270733</c:v>
                </c:pt>
                <c:pt idx="18">
                  <c:v>-3.0973439351874017</c:v>
                </c:pt>
                <c:pt idx="19">
                  <c:v>-3.2214747026824839</c:v>
                </c:pt>
                <c:pt idx="20">
                  <c:v>-3.3388368603869418</c:v>
                </c:pt>
                <c:pt idx="21">
                  <c:v>-3.4496826120216659</c:v>
                </c:pt>
                <c:pt idx="22">
                  <c:v>-3.5542557778063384</c:v>
                </c:pt>
                <c:pt idx="23">
                  <c:v>-3.6527920562752598</c:v>
                </c:pt>
                <c:pt idx="24">
                  <c:v>-3.7455192782868076</c:v>
                </c:pt>
                <c:pt idx="25">
                  <c:v>-3.8326576534504913</c:v>
                </c:pt>
                <c:pt idx="26">
                  <c:v>-3.9144200091893326</c:v>
                </c:pt>
                <c:pt idx="27">
                  <c:v>-3.9910120226492682</c:v>
                </c:pt>
                <c:pt idx="28">
                  <c:v>-4.0626324456613725</c:v>
                </c:pt>
                <c:pt idx="29">
                  <c:v>-4.1294733229569855</c:v>
                </c:pt>
                <c:pt idx="30">
                  <c:v>-4.1917202038302337</c:v>
                </c:pt>
                <c:pt idx="31">
                  <c:v>-4.2495523474370884</c:v>
                </c:pt>
                <c:pt idx="32">
                  <c:v>-4.3031429219146888</c:v>
                </c:pt>
                <c:pt idx="33">
                  <c:v>-4.3526591974996975</c:v>
                </c:pt>
                <c:pt idx="34">
                  <c:v>-4.3982627338193234</c:v>
                </c:pt>
                <c:pt idx="35">
                  <c:v>-4.4401095615238786</c:v>
                </c:pt>
                <c:pt idx="36">
                  <c:v>-4.4783503584249544</c:v>
                </c:pt>
                <c:pt idx="37">
                  <c:v>-4.5131306202987727</c:v>
                </c:pt>
                <c:pt idx="38">
                  <c:v>-4.5445908265096939</c:v>
                </c:pt>
                <c:pt idx="39">
                  <c:v>-4.572866600604641</c:v>
                </c:pt>
                <c:pt idx="40">
                  <c:v>-4.59808886602484</c:v>
                </c:pt>
                <c:pt idx="41">
                  <c:v>-4.6203839970772842</c:v>
                </c:pt>
                <c:pt idx="42">
                  <c:v>-4.6398739653042007</c:v>
                </c:pt>
                <c:pt idx="43">
                  <c:v>-4.6566764813850199</c:v>
                </c:pt>
                <c:pt idx="44">
                  <c:v>-4.6709051327014706</c:v>
                </c:pt>
                <c:pt idx="45">
                  <c:v>-4.6826695166927923</c:v>
                </c:pt>
                <c:pt idx="46">
                  <c:v>-4.6920753701244466</c:v>
                </c:pt>
                <c:pt idx="47">
                  <c:v>-4.6992246943902316</c:v>
                </c:pt>
                <c:pt idx="48">
                  <c:v>-4.7042158769643159</c:v>
                </c:pt>
                <c:pt idx="49">
                  <c:v>-4.7071438091163982</c:v>
                </c:pt>
                <c:pt idx="50">
                  <c:v>-4.7081</c:v>
                </c:pt>
                <c:pt idx="51">
                  <c:v>-4.7071726872207948</c:v>
                </c:pt>
                <c:pt idx="52">
                  <c:v>-4.7044469439888017</c:v>
                </c:pt>
                <c:pt idx="53">
                  <c:v>-4.7000047829553671</c:v>
                </c:pt>
                <c:pt idx="54">
                  <c:v>-4.6939252568329559</c:v>
                </c:pt>
                <c:pt idx="55">
                  <c:v>-4.6862845558930042</c:v>
                </c:pt>
                <c:pt idx="56">
                  <c:v>-4.6771561024343562</c:v>
                </c:pt>
                <c:pt idx="57">
                  <c:v>-4.6666106423121834</c:v>
                </c:pt>
                <c:pt idx="58">
                  <c:v>-4.6547163336147062</c:v>
                </c:pt>
                <c:pt idx="59">
                  <c:v>-4.6415388325725555</c:v>
                </c:pt>
                <c:pt idx="60">
                  <c:v>-4.6271413767831611</c:v>
                </c:pt>
                <c:pt idx="61">
                  <c:v>-4.6115848658302472</c:v>
                </c:pt>
                <c:pt idx="62">
                  <c:v>-4.5949279393761389</c:v>
                </c:pt>
                <c:pt idx="63">
                  <c:v>-4.5772270528024519</c:v>
                </c:pt>
                <c:pt idx="64">
                  <c:v>-4.5585365504724811</c:v>
                </c:pt>
                <c:pt idx="65">
                  <c:v>-4.538908736686543</c:v>
                </c:pt>
                <c:pt idx="66">
                  <c:v>-4.5183939443994925</c:v>
                </c:pt>
                <c:pt idx="67">
                  <c:v>-4.4970406017675693</c:v>
                </c:pt>
                <c:pt idx="68">
                  <c:v>-4.4748952965898843</c:v>
                </c:pt>
                <c:pt idx="69">
                  <c:v>-4.4520028387079114</c:v>
                </c:pt>
                <c:pt idx="70">
                  <c:v>-4.4284063204245205</c:v>
                </c:pt>
                <c:pt idx="71">
                  <c:v>-4.4041471750023575</c:v>
                </c:pt>
                <c:pt idx="72">
                  <c:v>-4.3792652332995878</c:v>
                </c:pt>
                <c:pt idx="73">
                  <c:v>-4.3537987785993622</c:v>
                </c:pt>
                <c:pt idx="74">
                  <c:v>-4.3277845996877558</c:v>
                </c:pt>
                <c:pt idx="75">
                  <c:v>-4.3012580422332807</c:v>
                </c:pt>
                <c:pt idx="76">
                  <c:v>-4.2742530585196015</c:v>
                </c:pt>
                <c:pt idx="77">
                  <c:v>-4.2468022555815059</c:v>
                </c:pt>
                <c:pt idx="78">
                  <c:v>-4.2189369417928075</c:v>
                </c:pt>
                <c:pt idx="79">
                  <c:v>-4.1906871719533365</c:v>
                </c:pt>
                <c:pt idx="80">
                  <c:v>-4.1620817909209151</c:v>
                </c:pt>
                <c:pt idx="81">
                  <c:v>-4.1331484758327681</c:v>
                </c:pt>
                <c:pt idx="82">
                  <c:v>-4.1039137769595762</c:v>
                </c:pt>
                <c:pt idx="83">
                  <c:v>-4.0744031572341139</c:v>
                </c:pt>
                <c:pt idx="84">
                  <c:v>-4.0446410304951561</c:v>
                </c:pt>
                <c:pt idx="85">
                  <c:v>-4.0146507984861532</c:v>
                </c:pt>
                <c:pt idx="86">
                  <c:v>-3.9844548866470371</c:v>
                </c:pt>
                <c:pt idx="87">
                  <c:v>-3.9540747787363681</c:v>
                </c:pt>
                <c:pt idx="88">
                  <c:v>-3.9235310503199243</c:v>
                </c:pt>
                <c:pt idx="89">
                  <c:v>-3.8928434011608117</c:v>
                </c:pt>
                <c:pt idx="90">
                  <c:v>-3.8620306865451068</c:v>
                </c:pt>
                <c:pt idx="91">
                  <c:v>-3.8311109475760317</c:v>
                </c:pt>
                <c:pt idx="92">
                  <c:v>-3.8001014404687199</c:v>
                </c:pt>
                <c:pt idx="93">
                  <c:v>-3.7690186648766524</c:v>
                </c:pt>
                <c:pt idx="94">
                  <c:v>-3.7378783912799234</c:v>
                </c:pt>
                <c:pt idx="95">
                  <c:v>-3.7066956874646086</c:v>
                </c:pt>
                <c:pt idx="96">
                  <c:v>-3.6754849441216471</c:v>
                </c:pt>
                <c:pt idx="97">
                  <c:v>-3.6442598995927749</c:v>
                </c:pt>
                <c:pt idx="98">
                  <c:v>-3.6130336637902496</c:v>
                </c:pt>
                <c:pt idx="99">
                  <c:v>-3.5818187413163058</c:v>
                </c:pt>
                <c:pt idx="100">
                  <c:v>-3.550627053807498</c:v>
                </c:pt>
                <c:pt idx="101">
                  <c:v>-3.5194699615283325</c:v>
                </c:pt>
                <c:pt idx="102">
                  <c:v>-3.4883582842378713</c:v>
                </c:pt>
                <c:pt idx="103">
                  <c:v>-3.4573023213522829</c:v>
                </c:pt>
                <c:pt idx="104">
                  <c:v>-3.4263118714255962</c:v>
                </c:pt>
                <c:pt idx="105">
                  <c:v>-3.395396250970276</c:v>
                </c:pt>
                <c:pt idx="106">
                  <c:v>-3.3645643126385854</c:v>
                </c:pt>
                <c:pt idx="107">
                  <c:v>-3.3338244627850426</c:v>
                </c:pt>
                <c:pt idx="108">
                  <c:v>-3.3031846784296883</c:v>
                </c:pt>
                <c:pt idx="109">
                  <c:v>-3.272652523641292</c:v>
                </c:pt>
                <c:pt idx="110">
                  <c:v>-3.2422351653590176</c:v>
                </c:pt>
                <c:pt idx="111">
                  <c:v>-3.2119393886705212</c:v>
                </c:pt>
                <c:pt idx="112">
                  <c:v>-3.1817716115639434</c:v>
                </c:pt>
                <c:pt idx="113">
                  <c:v>-3.1517378991706391</c:v>
                </c:pt>
                <c:pt idx="114">
                  <c:v>-3.1218439775150939</c:v>
                </c:pt>
                <c:pt idx="115">
                  <c:v>-3.09209524678786</c:v>
                </c:pt>
                <c:pt idx="116">
                  <c:v>-3.0624967941569539</c:v>
                </c:pt>
                <c:pt idx="117">
                  <c:v>-3.0330534061326131</c:v>
                </c:pt>
                <c:pt idx="118">
                  <c:v>-3.0037695804999176</c:v>
                </c:pt>
                <c:pt idx="119">
                  <c:v>-2.9746495378332787</c:v>
                </c:pt>
                <c:pt idx="120">
                  <c:v>-2.945697232606419</c:v>
                </c:pt>
                <c:pt idx="121">
                  <c:v>-2.9169163639110076</c:v>
                </c:pt>
                <c:pt idx="122">
                  <c:v>-2.88831038579674</c:v>
                </c:pt>
                <c:pt idx="123">
                  <c:v>-2.8598825172452367</c:v>
                </c:pt>
                <c:pt idx="124">
                  <c:v>-2.8316357517897681</c:v>
                </c:pt>
                <c:pt idx="125">
                  <c:v>-2.8035728667924324</c:v>
                </c:pt>
                <c:pt idx="126">
                  <c:v>-2.7756964323900517</c:v>
                </c:pt>
                <c:pt idx="127">
                  <c:v>-2.7480088201197188</c:v>
                </c:pt>
                <c:pt idx="128">
                  <c:v>-2.720512211234563</c:v>
                </c:pt>
                <c:pt idx="129">
                  <c:v>-2.6932086047199948</c:v>
                </c:pt>
                <c:pt idx="130">
                  <c:v>-2.6660998250203631</c:v>
                </c:pt>
                <c:pt idx="131">
                  <c:v>-2.6391875294856391</c:v>
                </c:pt>
                <c:pt idx="132">
                  <c:v>-2.6124732155474661</c:v>
                </c:pt>
                <c:pt idx="133">
                  <c:v>-2.5859582276335864</c:v>
                </c:pt>
                <c:pt idx="134">
                  <c:v>-2.5596437638294063</c:v>
                </c:pt>
                <c:pt idx="135">
                  <c:v>-2.5335308822951781</c:v>
                </c:pt>
                <c:pt idx="136">
                  <c:v>-2.5076205074469757</c:v>
                </c:pt>
                <c:pt idx="137">
                  <c:v>-2.4819134359094592</c:v>
                </c:pt>
                <c:pt idx="138">
                  <c:v>-2.4564103422480796</c:v>
                </c:pt>
                <c:pt idx="139">
                  <c:v>-2.4311117844882122</c:v>
                </c:pt>
                <c:pt idx="140">
                  <c:v>-2.4060182094284168</c:v>
                </c:pt>
                <c:pt idx="141">
                  <c:v>-2.3811299577548275</c:v>
                </c:pt>
                <c:pt idx="142">
                  <c:v>-2.3564472689634282</c:v>
                </c:pt>
                <c:pt idx="143">
                  <c:v>-2.3319702860967797</c:v>
                </c:pt>
                <c:pt idx="144">
                  <c:v>-2.3076990603015268</c:v>
                </c:pt>
                <c:pt idx="145">
                  <c:v>-2.2836335552128437</c:v>
                </c:pt>
                <c:pt idx="146">
                  <c:v>-2.2597736511717463</c:v>
                </c:pt>
                <c:pt idx="147">
                  <c:v>-2.2361191492810359</c:v>
                </c:pt>
                <c:pt idx="148">
                  <c:v>-2.2126697753054461</c:v>
                </c:pt>
                <c:pt idx="149">
                  <c:v>-2.1894251834213718</c:v>
                </c:pt>
                <c:pt idx="150">
                  <c:v>-2.1663849598214071</c:v>
                </c:pt>
                <c:pt idx="151">
                  <c:v>-2.1435486261787462</c:v>
                </c:pt>
                <c:pt idx="152">
                  <c:v>-2.1209156429763132</c:v>
                </c:pt>
                <c:pt idx="153">
                  <c:v>-2.0984854127053723</c:v>
                </c:pt>
                <c:pt idx="154">
                  <c:v>-2.0762572829381711</c:v>
                </c:pt>
                <c:pt idx="155">
                  <c:v>-2.0542305492790631</c:v>
                </c:pt>
                <c:pt idx="156">
                  <c:v>-2.032404458198366</c:v>
                </c:pt>
                <c:pt idx="157">
                  <c:v>-2.010778209753127</c:v>
                </c:pt>
                <c:pt idx="158">
                  <c:v>-1.9893509601987713</c:v>
                </c:pt>
                <c:pt idx="159">
                  <c:v>-1.9681218244955332</c:v>
                </c:pt>
                <c:pt idx="160">
                  <c:v>-1.9470898787134021</c:v>
                </c:pt>
                <c:pt idx="161">
                  <c:v>-1.9262541623392131</c:v>
                </c:pt>
                <c:pt idx="162">
                  <c:v>-1.9056136804893922</c:v>
                </c:pt>
                <c:pt idx="163">
                  <c:v>-1.8851674060317329</c:v>
                </c:pt>
                <c:pt idx="164">
                  <c:v>-1.8649142816194966</c:v>
                </c:pt>
                <c:pt idx="165">
                  <c:v>-1.8448532216409925</c:v>
                </c:pt>
                <c:pt idx="166">
                  <c:v>-1.8249831140877089</c:v>
                </c:pt>
                <c:pt idx="167">
                  <c:v>-1.8053028223439498</c:v>
                </c:pt>
                <c:pt idx="168">
                  <c:v>-1.7858111869008448</c:v>
                </c:pt>
                <c:pt idx="169">
                  <c:v>-1.7665070269975021</c:v>
                </c:pt>
                <c:pt idx="170">
                  <c:v>-1.7473891421919598</c:v>
                </c:pt>
                <c:pt idx="171">
                  <c:v>-1.7284563138645508</c:v>
                </c:pt>
                <c:pt idx="172">
                  <c:v>-1.7097073066561472</c:v>
                </c:pt>
                <c:pt idx="173">
                  <c:v>-1.6911408698437169</c:v>
                </c:pt>
                <c:pt idx="174">
                  <c:v>-1.6727557386555156</c:v>
                </c:pt>
                <c:pt idx="175">
                  <c:v>-1.6545506355281678</c:v>
                </c:pt>
                <c:pt idx="176">
                  <c:v>-1.6365242713078167</c:v>
                </c:pt>
                <c:pt idx="177">
                  <c:v>-1.618675346397433</c:v>
                </c:pt>
                <c:pt idx="178">
                  <c:v>-1.6010025518523283</c:v>
                </c:pt>
                <c:pt idx="179">
                  <c:v>-1.5835045704258197</c:v>
                </c:pt>
                <c:pt idx="180">
                  <c:v>-1.566180077566947</c:v>
                </c:pt>
                <c:pt idx="181">
                  <c:v>-1.5490277423720662</c:v>
                </c:pt>
                <c:pt idx="182">
                  <c:v>-1.5320462284920877</c:v>
                </c:pt>
                <c:pt idx="183">
                  <c:v>-1.5152341949970598</c:v>
                </c:pt>
                <c:pt idx="184">
                  <c:v>-1.4985902971997449</c:v>
                </c:pt>
                <c:pt idx="185">
                  <c:v>-1.4821131874397737</c:v>
                </c:pt>
                <c:pt idx="186">
                  <c:v>-1.4658015158299149</c:v>
                </c:pt>
                <c:pt idx="187">
                  <c:v>-1.4496539309659322</c:v>
                </c:pt>
                <c:pt idx="188">
                  <c:v>-1.4336690806014636</c:v>
                </c:pt>
                <c:pt idx="189">
                  <c:v>-1.4178456122892897</c:v>
                </c:pt>
                <c:pt idx="190">
                  <c:v>-1.4021821739903348</c:v>
                </c:pt>
                <c:pt idx="191">
                  <c:v>-1.3866774146516669</c:v>
                </c:pt>
                <c:pt idx="192">
                  <c:v>-1.3713299847547424</c:v>
                </c:pt>
                <c:pt idx="193">
                  <c:v>-1.3561385368350845</c:v>
                </c:pt>
                <c:pt idx="194">
                  <c:v>-1.341101725974547</c:v>
                </c:pt>
                <c:pt idx="195">
                  <c:v>-1.3262182102672719</c:v>
                </c:pt>
                <c:pt idx="196">
                  <c:v>-1.3114866512604069</c:v>
                </c:pt>
                <c:pt idx="197">
                  <c:v>-1.2969057143706211</c:v>
                </c:pt>
                <c:pt idx="198">
                  <c:v>-1.2824740692774022</c:v>
                </c:pt>
                <c:pt idx="199">
                  <c:v>-1.2681903902941047</c:v>
                </c:pt>
                <c:pt idx="200">
                  <c:v>-1.2540533567176602</c:v>
                </c:pt>
                <c:pt idx="201">
                  <c:v>-1.2400616531578499</c:v>
                </c:pt>
                <c:pt idx="202">
                  <c:v>-1.2262139698469889</c:v>
                </c:pt>
                <c:pt idx="203">
                  <c:v>-1.2125090029308525</c:v>
                </c:pt>
                <c:pt idx="204">
                  <c:v>-1.1989454547416356</c:v>
                </c:pt>
                <c:pt idx="205">
                  <c:v>-1.1855220340537169</c:v>
                </c:pt>
                <c:pt idx="206">
                  <c:v>-1.1722374563229603</c:v>
                </c:pt>
                <c:pt idx="207">
                  <c:v>-1.1590904439102669</c:v>
                </c:pt>
                <c:pt idx="208">
                  <c:v>-1.1460797262900602</c:v>
                </c:pt>
                <c:pt idx="209">
                  <c:v>-1.1332040402443639</c:v>
                </c:pt>
                <c:pt idx="210">
                  <c:v>-1.1204621300431077</c:v>
                </c:pt>
                <c:pt idx="211">
                  <c:v>-1.1078527476112632</c:v>
                </c:pt>
                <c:pt idx="212">
                  <c:v>-1.0953746526834096</c:v>
                </c:pt>
                <c:pt idx="213">
                  <c:v>-1.0830266129462818</c:v>
                </c:pt>
                <c:pt idx="214">
                  <c:v>-1.0708074041698501</c:v>
                </c:pt>
                <c:pt idx="215">
                  <c:v>-1.058715810327455</c:v>
                </c:pt>
                <c:pt idx="216">
                  <c:v>-1.0467506237054935</c:v>
                </c:pt>
                <c:pt idx="217">
                  <c:v>-1.0349106450031487</c:v>
                </c:pt>
                <c:pt idx="218">
                  <c:v>-1.0231946834226169</c:v>
                </c:pt>
                <c:pt idx="219">
                  <c:v>-1.0116015567502885</c:v>
                </c:pt>
                <c:pt idx="220">
                  <c:v>-1.0001300914293043</c:v>
                </c:pt>
                <c:pt idx="221">
                  <c:v>-0.98877912262390366</c:v>
                </c:pt>
                <c:pt idx="222">
                  <c:v>-0.97754749427595666</c:v>
                </c:pt>
                <c:pt idx="223">
                  <c:v>-0.96643405915406977</c:v>
                </c:pt>
                <c:pt idx="224">
                  <c:v>-0.95543767889561326</c:v>
                </c:pt>
                <c:pt idx="225">
                  <c:v>-0.94455722404204168</c:v>
                </c:pt>
                <c:pt idx="226">
                  <c:v>-0.93379157406782776</c:v>
                </c:pt>
                <c:pt idx="227">
                  <c:v>-0.92313961740334216</c:v>
                </c:pt>
                <c:pt idx="228">
                  <c:v>-0.91260025145198465</c:v>
                </c:pt>
                <c:pt idx="229">
                  <c:v>-0.90217238260186672</c:v>
                </c:pt>
                <c:pt idx="230">
                  <c:v>-0.89185492623233131</c:v>
                </c:pt>
                <c:pt idx="231">
                  <c:v>-0.88164680671558004</c:v>
                </c:pt>
                <c:pt idx="232">
                  <c:v>-0.87154695741367516</c:v>
                </c:pt>
                <c:pt idx="233">
                  <c:v>-0.86155432067116333</c:v>
                </c:pt>
                <c:pt idx="234">
                  <c:v>-0.85166784780356697</c:v>
                </c:pt>
                <c:pt idx="235">
                  <c:v>-0.841886499081969</c:v>
                </c:pt>
                <c:pt idx="236">
                  <c:v>-0.8322092437139168</c:v>
                </c:pt>
                <c:pt idx="237">
                  <c:v>-0.82263505982085527</c:v>
                </c:pt>
                <c:pt idx="238">
                  <c:v>-0.81316293441229071</c:v>
                </c:pt>
                <c:pt idx="239">
                  <c:v>-0.80379186335688413</c:v>
                </c:pt>
                <c:pt idx="240">
                  <c:v>-0.79452085135065365</c:v>
                </c:pt>
                <c:pt idx="241">
                  <c:v>-0.78534891188246925</c:v>
                </c:pt>
                <c:pt idx="242">
                  <c:v>-0.77627506719700701</c:v>
                </c:pt>
                <c:pt idx="243">
                  <c:v>-0.76729834825532628</c:v>
                </c:pt>
                <c:pt idx="244">
                  <c:v>-0.75841779469322423</c:v>
                </c:pt>
                <c:pt idx="245">
                  <c:v>-0.74963245477751839</c:v>
                </c:pt>
                <c:pt idx="246">
                  <c:v>-0.74094138536039655</c:v>
                </c:pt>
                <c:pt idx="247">
                  <c:v>-0.7323436518319707</c:v>
                </c:pt>
                <c:pt idx="248">
                  <c:v>-0.72383832807116522</c:v>
                </c:pt>
                <c:pt idx="249">
                  <c:v>-0.71542449639505912</c:v>
                </c:pt>
                <c:pt idx="250">
                  <c:v>-0.70710124750680481</c:v>
                </c:pt>
                <c:pt idx="251">
                  <c:v>-0.69886768044223313</c:v>
                </c:pt>
                <c:pt idx="252">
                  <c:v>-0.69072290251524715</c:v>
                </c:pt>
                <c:pt idx="253">
                  <c:v>-0.68266602926211895</c:v>
                </c:pt>
                <c:pt idx="254">
                  <c:v>-0.67469618438476964</c:v>
                </c:pt>
                <c:pt idx="255">
                  <c:v>-0.66681249969314182</c:v>
                </c:pt>
                <c:pt idx="256">
                  <c:v>-0.65901411504673624</c:v>
                </c:pt>
                <c:pt idx="257">
                  <c:v>-0.65130017829541254</c:v>
                </c:pt>
                <c:pt idx="258">
                  <c:v>-0.64366984521951687</c:v>
                </c:pt>
                <c:pt idx="259">
                  <c:v>-0.63612227946942368</c:v>
                </c:pt>
                <c:pt idx="260">
                  <c:v>-0.62865665250457592</c:v>
                </c:pt>
                <c:pt idx="261">
                  <c:v>-0.62127214353202365</c:v>
                </c:pt>
                <c:pt idx="262">
                  <c:v>-0.61396793944464867</c:v>
                </c:pt>
                <c:pt idx="263">
                  <c:v>-0.60674323475901026</c:v>
                </c:pt>
                <c:pt idx="264">
                  <c:v>-0.59959723155296019</c:v>
                </c:pt>
                <c:pt idx="265">
                  <c:v>-0.59252913940299812</c:v>
                </c:pt>
                <c:pt idx="266">
                  <c:v>-0.58553817532153041</c:v>
                </c:pt>
                <c:pt idx="267">
                  <c:v>-0.57862356369396695</c:v>
                </c:pt>
                <c:pt idx="268">
                  <c:v>-0.5717845362157904</c:v>
                </c:pt>
                <c:pt idx="269">
                  <c:v>-0.56502033182955558</c:v>
                </c:pt>
                <c:pt idx="270">
                  <c:v>-0.5583301966619707</c:v>
                </c:pt>
                <c:pt idx="271">
                  <c:v>-0.5517133839609879</c:v>
                </c:pt>
                <c:pt idx="272">
                  <c:v>-0.54516915403302668</c:v>
                </c:pt>
                <c:pt idx="273">
                  <c:v>-0.53869677418027695</c:v>
                </c:pt>
                <c:pt idx="274">
                  <c:v>-0.53229551863822577</c:v>
                </c:pt>
                <c:pt idx="275">
                  <c:v>-0.52596466851332846</c:v>
                </c:pt>
                <c:pt idx="276">
                  <c:v>-0.51970351172093432</c:v>
                </c:pt>
                <c:pt idx="277">
                  <c:v>-0.51351134292341138</c:v>
                </c:pt>
                <c:pt idx="278">
                  <c:v>-0.50738746346860619</c:v>
                </c:pt>
                <c:pt idx="279">
                  <c:v>-0.50133118132854404</c:v>
                </c:pt>
                <c:pt idx="280">
                  <c:v>-0.49534181103848746</c:v>
                </c:pt>
                <c:pt idx="281">
                  <c:v>-0.48941867363627806</c:v>
                </c:pt>
                <c:pt idx="282">
                  <c:v>-0.48356109660209334</c:v>
                </c:pt>
                <c:pt idx="283">
                  <c:v>-0.47776841379854229</c:v>
                </c:pt>
                <c:pt idx="284">
                  <c:v>-0.47203996541113769</c:v>
                </c:pt>
                <c:pt idx="285">
                  <c:v>-0.46637509788920134</c:v>
                </c:pt>
                <c:pt idx="286">
                  <c:v>-0.46077316388714978</c:v>
                </c:pt>
                <c:pt idx="287">
                  <c:v>-0.45523352220625596</c:v>
                </c:pt>
                <c:pt idx="288">
                  <c:v>-0.44975553773679045</c:v>
                </c:pt>
                <c:pt idx="289">
                  <c:v>-0.44433858140065807</c:v>
                </c:pt>
                <c:pt idx="290">
                  <c:v>-0.43898203009446013</c:v>
                </c:pt>
                <c:pt idx="291">
                  <c:v>-0.43368526663306206</c:v>
                </c:pt>
                <c:pt idx="292">
                  <c:v>-0.42844767969358605</c:v>
                </c:pt>
                <c:pt idx="293">
                  <c:v>-0.42326866375992117</c:v>
                </c:pt>
                <c:pt idx="294">
                  <c:v>-0.4181476190676931</c:v>
                </c:pt>
                <c:pt idx="295">
                  <c:v>-0.41308395154975869</c:v>
                </c:pt>
                <c:pt idx="296">
                  <c:v>-0.40807707278215166</c:v>
                </c:pt>
                <c:pt idx="297">
                  <c:v>-0.40312639993056043</c:v>
                </c:pt>
                <c:pt idx="298">
                  <c:v>-0.39823135569728324</c:v>
                </c:pt>
                <c:pt idx="299">
                  <c:v>-0.39339136826872023</c:v>
                </c:pt>
                <c:pt idx="300">
                  <c:v>-0.38860587126332768</c:v>
                </c:pt>
                <c:pt idx="301">
                  <c:v>-0.38387430368011277</c:v>
                </c:pt>
                <c:pt idx="302">
                  <c:v>-0.37919610984760982</c:v>
                </c:pt>
                <c:pt idx="303">
                  <c:v>-0.3745707393734013</c:v>
                </c:pt>
                <c:pt idx="304">
                  <c:v>-0.36999764709409821</c:v>
                </c:pt>
                <c:pt idx="305">
                  <c:v>-0.36547629302586415</c:v>
                </c:pt>
                <c:pt idx="306">
                  <c:v>-0.36100614231541955</c:v>
                </c:pt>
                <c:pt idx="307">
                  <c:v>-0.35658666519158416</c:v>
                </c:pt>
                <c:pt idx="308">
                  <c:v>-0.35221733691727813</c:v>
                </c:pt>
                <c:pt idx="309">
                  <c:v>-0.34789763774205545</c:v>
                </c:pt>
                <c:pt idx="310">
                  <c:v>-0.34362705285512518</c:v>
                </c:pt>
                <c:pt idx="311">
                  <c:v>-0.33940507233886669</c:v>
                </c:pt>
                <c:pt idx="312">
                  <c:v>-0.33523119112284006</c:v>
                </c:pt>
                <c:pt idx="313">
                  <c:v>-0.33110490893828398</c:v>
                </c:pt>
                <c:pt idx="314">
                  <c:v>-0.32702573027310067</c:v>
                </c:pt>
                <c:pt idx="315">
                  <c:v>-0.32299316432732317</c:v>
                </c:pt>
                <c:pt idx="316">
                  <c:v>-0.31900672496906007</c:v>
                </c:pt>
                <c:pt idx="317">
                  <c:v>-0.31506593069091671</c:v>
                </c:pt>
                <c:pt idx="318">
                  <c:v>-0.31117030456688416</c:v>
                </c:pt>
                <c:pt idx="319">
                  <c:v>-0.30731937420969813</c:v>
                </c:pt>
                <c:pt idx="320">
                  <c:v>-0.30351267172865587</c:v>
                </c:pt>
                <c:pt idx="321">
                  <c:v>-0.2997497336878937</c:v>
                </c:pt>
                <c:pt idx="322">
                  <c:v>-0.29603010106511468</c:v>
                </c:pt>
                <c:pt idx="323">
                  <c:v>-0.29235331921076635</c:v>
                </c:pt>
                <c:pt idx="324">
                  <c:v>-0.28871893780765967</c:v>
                </c:pt>
                <c:pt idx="325">
                  <c:v>-0.28512651083102869</c:v>
                </c:pt>
                <c:pt idx="326">
                  <c:v>-0.28157559650902053</c:v>
                </c:pt>
                <c:pt idx="327">
                  <c:v>-0.27806575728361688</c:v>
                </c:pt>
                <c:pt idx="328">
                  <c:v>-0.27459655977197606</c:v>
                </c:pt>
                <c:pt idx="329">
                  <c:v>-0.27116757472819586</c:v>
                </c:pt>
                <c:pt idx="330">
                  <c:v>-0.26777837700548629</c:v>
                </c:pt>
                <c:pt idx="331">
                  <c:v>-0.26442854551875378</c:v>
                </c:pt>
                <c:pt idx="332">
                  <c:v>-0.261117663207585</c:v>
                </c:pt>
                <c:pt idx="333">
                  <c:v>-0.25784531699963092</c:v>
                </c:pt>
                <c:pt idx="334">
                  <c:v>-0.2546110977743804</c:v>
                </c:pt>
                <c:pt idx="335">
                  <c:v>-0.25141460032732399</c:v>
                </c:pt>
                <c:pt idx="336">
                  <c:v>-0.24825542333449688</c:v>
                </c:pt>
                <c:pt idx="337">
                  <c:v>-0.24513316931740142</c:v>
                </c:pt>
                <c:pt idx="338">
                  <c:v>-0.24204744460829858</c:v>
                </c:pt>
                <c:pt idx="339">
                  <c:v>-0.23899785931586806</c:v>
                </c:pt>
                <c:pt idx="340">
                  <c:v>-0.2359840272912293</c:v>
                </c:pt>
                <c:pt idx="341">
                  <c:v>-0.23300556609431761</c:v>
                </c:pt>
                <c:pt idx="342">
                  <c:v>-0.23006209696061411</c:v>
                </c:pt>
                <c:pt idx="343">
                  <c:v>-0.22715324476821899</c:v>
                </c:pt>
                <c:pt idx="344">
                  <c:v>-0.22427863800526887</c:v>
                </c:pt>
                <c:pt idx="345">
                  <c:v>-0.22143790873768823</c:v>
                </c:pt>
                <c:pt idx="346">
                  <c:v>-0.21863069257727447</c:v>
                </c:pt>
                <c:pt idx="347">
                  <c:v>-0.21585662865010757</c:v>
                </c:pt>
                <c:pt idx="348">
                  <c:v>-0.21311535956528366</c:v>
                </c:pt>
                <c:pt idx="349">
                  <c:v>-0.21040653138396409</c:v>
                </c:pt>
                <c:pt idx="350">
                  <c:v>-0.20772979358873797</c:v>
                </c:pt>
                <c:pt idx="351">
                  <c:v>-0.20508479905329224</c:v>
                </c:pt>
                <c:pt idx="352">
                  <c:v>-0.20247120401238514</c:v>
                </c:pt>
                <c:pt idx="353">
                  <c:v>-0.19988866803211783</c:v>
                </c:pt>
                <c:pt idx="354">
                  <c:v>-0.19733685398050171</c:v>
                </c:pt>
                <c:pt idx="355">
                  <c:v>-0.19481542799831406</c:v>
                </c:pt>
                <c:pt idx="356">
                  <c:v>-0.19232405947024056</c:v>
                </c:pt>
                <c:pt idx="357">
                  <c:v>-0.18986242099629821</c:v>
                </c:pt>
                <c:pt idx="358">
                  <c:v>-0.18743018836353628</c:v>
                </c:pt>
                <c:pt idx="359">
                  <c:v>-0.18502704051800922</c:v>
                </c:pt>
                <c:pt idx="360">
                  <c:v>-0.18265265953701965</c:v>
                </c:pt>
                <c:pt idx="361">
                  <c:v>-0.18030673060162491</c:v>
                </c:pt>
                <c:pt idx="362">
                  <c:v>-0.17798894196940648</c:v>
                </c:pt>
                <c:pt idx="363">
                  <c:v>-0.17569898494749409</c:v>
                </c:pt>
                <c:pt idx="364">
                  <c:v>-0.17343655386584506</c:v>
                </c:pt>
                <c:pt idx="365">
                  <c:v>-0.17120134605077261</c:v>
                </c:pt>
                <c:pt idx="366">
                  <c:v>-0.1689930617987194</c:v>
                </c:pt>
                <c:pt idx="367">
                  <c:v>-0.16681140435027439</c:v>
                </c:pt>
                <c:pt idx="368">
                  <c:v>-0.16465607986442707</c:v>
                </c:pt>
                <c:pt idx="369">
                  <c:v>-0.16252679739305853</c:v>
                </c:pt>
                <c:pt idx="370">
                  <c:v>-0.16042326885566244</c:v>
                </c:pt>
                <c:pt idx="371">
                  <c:v>-0.15834520901429644</c:v>
                </c:pt>
                <c:pt idx="372">
                  <c:v>-0.15629233544875662</c:v>
                </c:pt>
                <c:pt idx="373">
                  <c:v>-0.15426436853197592</c:v>
                </c:pt>
                <c:pt idx="374">
                  <c:v>-0.15226103140563935</c:v>
                </c:pt>
                <c:pt idx="375">
                  <c:v>-0.15028204995601679</c:v>
                </c:pt>
                <c:pt idx="376">
                  <c:v>-0.14832715279000638</c:v>
                </c:pt>
                <c:pt idx="377">
                  <c:v>-0.14639607121138948</c:v>
                </c:pt>
                <c:pt idx="378">
                  <c:v>-0.14448853919729049</c:v>
                </c:pt>
                <c:pt idx="379">
                  <c:v>-0.14260429337484232</c:v>
                </c:pt>
                <c:pt idx="380">
                  <c:v>-0.14074307299805128</c:v>
                </c:pt>
                <c:pt idx="381">
                  <c:v>-0.13890461992486142</c:v>
                </c:pt>
                <c:pt idx="382">
                  <c:v>-0.13708867859441384</c:v>
                </c:pt>
                <c:pt idx="383">
                  <c:v>-0.13529499600449951</c:v>
                </c:pt>
                <c:pt idx="384">
                  <c:v>-0.13352332168920183</c:v>
                </c:pt>
                <c:pt idx="385">
                  <c:v>-0.13177340769672788</c:v>
                </c:pt>
                <c:pt idx="386">
                  <c:v>-0.13004500856742457</c:v>
                </c:pt>
                <c:pt idx="387">
                  <c:v>-0.12833788131197824</c:v>
                </c:pt>
                <c:pt idx="388">
                  <c:v>-0.12665178538979421</c:v>
                </c:pt>
                <c:pt idx="389">
                  <c:v>-0.12498648268755587</c:v>
                </c:pt>
                <c:pt idx="390">
                  <c:v>-0.12334173749795906</c:v>
                </c:pt>
                <c:pt idx="391">
                  <c:v>-0.12171731649862037</c:v>
                </c:pt>
                <c:pt idx="392">
                  <c:v>-0.12011298873115808</c:v>
                </c:pt>
                <c:pt idx="393">
                  <c:v>-0.11852852558044147</c:v>
                </c:pt>
                <c:pt idx="394">
                  <c:v>-0.11696370075400923</c:v>
                </c:pt>
                <c:pt idx="395">
                  <c:v>-0.11541829026165215</c:v>
                </c:pt>
                <c:pt idx="396">
                  <c:v>-0.11389207239516069</c:v>
                </c:pt>
                <c:pt idx="397">
                  <c:v>-0.11238482770823305</c:v>
                </c:pt>
                <c:pt idx="398">
                  <c:v>-0.11089633899654439</c:v>
                </c:pt>
                <c:pt idx="399">
                  <c:v>-0.10942639127797309</c:v>
                </c:pt>
                <c:pt idx="400">
                  <c:v>-0.10797477177298383</c:v>
                </c:pt>
                <c:pt idx="401">
                  <c:v>-0.1065412698851648</c:v>
                </c:pt>
                <c:pt idx="402">
                  <c:v>-0.10512567718191827</c:v>
                </c:pt>
                <c:pt idx="403">
                  <c:v>-0.10372778737530149</c:v>
                </c:pt>
                <c:pt idx="404">
                  <c:v>-0.10234739630301788</c:v>
                </c:pt>
                <c:pt idx="405">
                  <c:v>-0.10098430190955554</c:v>
                </c:pt>
                <c:pt idx="406">
                  <c:v>-9.9638304227472593E-2</c:v>
                </c:pt>
                <c:pt idx="407">
                  <c:v>-9.8309205358826826E-2</c:v>
                </c:pt>
                <c:pt idx="408">
                  <c:v>-9.6996809456749322E-2</c:v>
                </c:pt>
                <c:pt idx="409">
                  <c:v>-9.5700922707159242E-2</c:v>
                </c:pt>
                <c:pt idx="410">
                  <c:v>-9.4421353310620015E-2</c:v>
                </c:pt>
                <c:pt idx="411">
                  <c:v>-9.3157911464333498E-2</c:v>
                </c:pt>
                <c:pt idx="412">
                  <c:v>-9.1910409344273081E-2</c:v>
                </c:pt>
                <c:pt idx="413">
                  <c:v>-9.067866108745222E-2</c:v>
                </c:pt>
                <c:pt idx="414">
                  <c:v>-8.9462482774328542E-2</c:v>
                </c:pt>
                <c:pt idx="415">
                  <c:v>-8.826169241134213E-2</c:v>
                </c:pt>
                <c:pt idx="416">
                  <c:v>-8.7076109913585581E-2</c:v>
                </c:pt>
                <c:pt idx="417">
                  <c:v>-8.5905557087606457E-2</c:v>
                </c:pt>
                <c:pt idx="418">
                  <c:v>-8.4749857614339258E-2</c:v>
                </c:pt>
                <c:pt idx="419">
                  <c:v>-8.3608837032166886E-2</c:v>
                </c:pt>
                <c:pt idx="420">
                  <c:v>-8.2482322720109899E-2</c:v>
                </c:pt>
                <c:pt idx="421">
                  <c:v>-8.1370143881142887E-2</c:v>
                </c:pt>
                <c:pt idx="422">
                  <c:v>-8.0272131525636004E-2</c:v>
                </c:pt>
                <c:pt idx="423">
                  <c:v>-7.9188118454922268E-2</c:v>
                </c:pt>
                <c:pt idx="424">
                  <c:v>-7.8117939244987403E-2</c:v>
                </c:pt>
                <c:pt idx="425">
                  <c:v>-7.7061430230283431E-2</c:v>
                </c:pt>
                <c:pt idx="426">
                  <c:v>-7.601842948766295E-2</c:v>
                </c:pt>
                <c:pt idx="427">
                  <c:v>-7.4988776820435268E-2</c:v>
                </c:pt>
                <c:pt idx="428">
                  <c:v>-7.3972313742541165E-2</c:v>
                </c:pt>
                <c:pt idx="429">
                  <c:v>-7.2968883462847536E-2</c:v>
                </c:pt>
                <c:pt idx="430">
                  <c:v>-7.1978330869559085E-2</c:v>
                </c:pt>
                <c:pt idx="431">
                  <c:v>-7.1000502514748015E-2</c:v>
                </c:pt>
                <c:pt idx="432">
                  <c:v>-7.0035246598998901E-2</c:v>
                </c:pt>
                <c:pt idx="433">
                  <c:v>-6.9082412956169889E-2</c:v>
                </c:pt>
                <c:pt idx="434">
                  <c:v>-6.8141853038267461E-2</c:v>
                </c:pt>
                <c:pt idx="435">
                  <c:v>-6.7213419900435736E-2</c:v>
                </c:pt>
                <c:pt idx="436">
                  <c:v>-6.6296968186057806E-2</c:v>
                </c:pt>
                <c:pt idx="437">
                  <c:v>-6.5392354111969961E-2</c:v>
                </c:pt>
                <c:pt idx="438">
                  <c:v>-6.4499435453786419E-2</c:v>
                </c:pt>
                <c:pt idx="439">
                  <c:v>-6.3618071531335196E-2</c:v>
                </c:pt>
                <c:pt idx="440">
                  <c:v>-6.2748123194203601E-2</c:v>
                </c:pt>
                <c:pt idx="441">
                  <c:v>-6.188945280739238E-2</c:v>
                </c:pt>
                <c:pt idx="442">
                  <c:v>-6.1041924237078944E-2</c:v>
                </c:pt>
                <c:pt idx="443">
                  <c:v>-6.0205402836487371E-2</c:v>
                </c:pt>
                <c:pt idx="444">
                  <c:v>-5.9379755431866035E-2</c:v>
                </c:pt>
                <c:pt idx="445">
                  <c:v>-5.8564850308570934E-2</c:v>
                </c:pt>
                <c:pt idx="446">
                  <c:v>-5.7760557197254953E-2</c:v>
                </c:pt>
                <c:pt idx="447">
                  <c:v>-5.6966747260161647E-2</c:v>
                </c:pt>
                <c:pt idx="448">
                  <c:v>-5.6183293077523642E-2</c:v>
                </c:pt>
                <c:pt idx="449">
                  <c:v>-5.5410068634064183E-2</c:v>
                </c:pt>
                <c:pt idx="450">
                  <c:v>-5.4646949305602037E-2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9BC-A18C-80613E09A305}"/>
            </c:ext>
          </c:extLst>
        </c:ser>
        <c:ser>
          <c:idx val="1"/>
          <c:order val="1"/>
          <c:tx>
            <c:strRef>
              <c:f>'fit_FCC&amp;HCP'!$J$18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'fit_FCC&amp;HCP'!$I$19:$I$469</c:f>
              <c:numCache>
                <c:formatCode>General</c:formatCode>
                <c:ptCount val="451"/>
                <c:pt idx="0">
                  <c:v>2.5369097274193804</c:v>
                </c:pt>
                <c:pt idx="1">
                  <c:v>2.5545163328709926</c:v>
                </c:pt>
                <c:pt idx="2">
                  <c:v>2.5721229383226047</c:v>
                </c:pt>
                <c:pt idx="3">
                  <c:v>2.5897295437742174</c:v>
                </c:pt>
                <c:pt idx="4">
                  <c:v>2.6073361492258296</c:v>
                </c:pt>
                <c:pt idx="5">
                  <c:v>2.6249427546774418</c:v>
                </c:pt>
                <c:pt idx="6">
                  <c:v>2.6425493601290544</c:v>
                </c:pt>
                <c:pt idx="7">
                  <c:v>2.660155965580667</c:v>
                </c:pt>
                <c:pt idx="8">
                  <c:v>2.6777625710322792</c:v>
                </c:pt>
                <c:pt idx="9">
                  <c:v>2.6953691764838914</c:v>
                </c:pt>
                <c:pt idx="10">
                  <c:v>2.712975781935504</c:v>
                </c:pt>
                <c:pt idx="11">
                  <c:v>2.7305823873871162</c:v>
                </c:pt>
                <c:pt idx="12">
                  <c:v>2.7481889928387289</c:v>
                </c:pt>
                <c:pt idx="13">
                  <c:v>2.7657955982903415</c:v>
                </c:pt>
                <c:pt idx="14">
                  <c:v>2.7834022037419537</c:v>
                </c:pt>
                <c:pt idx="15">
                  <c:v>2.8010088091935663</c:v>
                </c:pt>
                <c:pt idx="16">
                  <c:v>2.8186154146451785</c:v>
                </c:pt>
                <c:pt idx="17">
                  <c:v>2.8362220200967907</c:v>
                </c:pt>
                <c:pt idx="18">
                  <c:v>2.8538286255484029</c:v>
                </c:pt>
                <c:pt idx="19">
                  <c:v>2.8714352310000155</c:v>
                </c:pt>
                <c:pt idx="20">
                  <c:v>2.8890418364516282</c:v>
                </c:pt>
                <c:pt idx="21">
                  <c:v>2.9066484419032403</c:v>
                </c:pt>
                <c:pt idx="22">
                  <c:v>2.924255047354853</c:v>
                </c:pt>
                <c:pt idx="23">
                  <c:v>2.9418616528064656</c:v>
                </c:pt>
                <c:pt idx="24">
                  <c:v>2.9594682582580774</c:v>
                </c:pt>
                <c:pt idx="25">
                  <c:v>2.97707486370969</c:v>
                </c:pt>
                <c:pt idx="26">
                  <c:v>2.9946814691613022</c:v>
                </c:pt>
                <c:pt idx="27">
                  <c:v>3.0122880746129148</c:v>
                </c:pt>
                <c:pt idx="28">
                  <c:v>3.029894680064527</c:v>
                </c:pt>
                <c:pt idx="29">
                  <c:v>3.0475012855161405</c:v>
                </c:pt>
                <c:pt idx="30">
                  <c:v>3.0651078909677527</c:v>
                </c:pt>
                <c:pt idx="31">
                  <c:v>3.0827144964193653</c:v>
                </c:pt>
                <c:pt idx="32">
                  <c:v>3.1003211018709775</c:v>
                </c:pt>
                <c:pt idx="33">
                  <c:v>3.1179277073225902</c:v>
                </c:pt>
                <c:pt idx="34">
                  <c:v>3.1355343127742024</c:v>
                </c:pt>
                <c:pt idx="35">
                  <c:v>3.153140918225815</c:v>
                </c:pt>
                <c:pt idx="36">
                  <c:v>3.1707475236774272</c:v>
                </c:pt>
                <c:pt idx="37">
                  <c:v>3.1883541291290394</c:v>
                </c:pt>
                <c:pt idx="38">
                  <c:v>3.205960734580652</c:v>
                </c:pt>
                <c:pt idx="39">
                  <c:v>3.2235673400322646</c:v>
                </c:pt>
                <c:pt idx="40">
                  <c:v>3.2411739454838768</c:v>
                </c:pt>
                <c:pt idx="41">
                  <c:v>3.2587805509354895</c:v>
                </c:pt>
                <c:pt idx="42">
                  <c:v>3.2763871563871017</c:v>
                </c:pt>
                <c:pt idx="43">
                  <c:v>3.2939937618387143</c:v>
                </c:pt>
                <c:pt idx="44">
                  <c:v>3.3116003672903265</c:v>
                </c:pt>
                <c:pt idx="45">
                  <c:v>3.3292069727419387</c:v>
                </c:pt>
                <c:pt idx="46">
                  <c:v>3.3468135781935513</c:v>
                </c:pt>
                <c:pt idx="47">
                  <c:v>3.3644201836451635</c:v>
                </c:pt>
                <c:pt idx="48">
                  <c:v>3.3820267890967761</c:v>
                </c:pt>
                <c:pt idx="49">
                  <c:v>3.3996333945483888</c:v>
                </c:pt>
                <c:pt idx="50">
                  <c:v>3.4172400000000001</c:v>
                </c:pt>
                <c:pt idx="51">
                  <c:v>3.4348466054516122</c:v>
                </c:pt>
                <c:pt idx="52">
                  <c:v>3.4524532109032253</c:v>
                </c:pt>
                <c:pt idx="53">
                  <c:v>3.4700598163548375</c:v>
                </c:pt>
                <c:pt idx="54">
                  <c:v>3.4876664218064497</c:v>
                </c:pt>
                <c:pt idx="55">
                  <c:v>3.5052730272580623</c:v>
                </c:pt>
                <c:pt idx="56">
                  <c:v>3.5228796327096745</c:v>
                </c:pt>
                <c:pt idx="57">
                  <c:v>3.5404862381612867</c:v>
                </c:pt>
                <c:pt idx="58">
                  <c:v>3.5580928436128989</c:v>
                </c:pt>
                <c:pt idx="59">
                  <c:v>3.575699449064512</c:v>
                </c:pt>
                <c:pt idx="60">
                  <c:v>3.5933060545161242</c:v>
                </c:pt>
                <c:pt idx="61">
                  <c:v>3.6109126599677364</c:v>
                </c:pt>
                <c:pt idx="62">
                  <c:v>3.628519265419349</c:v>
                </c:pt>
                <c:pt idx="63">
                  <c:v>3.6461258708709612</c:v>
                </c:pt>
                <c:pt idx="64">
                  <c:v>3.6637324763225734</c:v>
                </c:pt>
                <c:pt idx="65">
                  <c:v>3.6813390817741865</c:v>
                </c:pt>
                <c:pt idx="66">
                  <c:v>3.6989456872257986</c:v>
                </c:pt>
                <c:pt idx="67">
                  <c:v>3.7165522926774108</c:v>
                </c:pt>
                <c:pt idx="68">
                  <c:v>3.7341588981290235</c:v>
                </c:pt>
                <c:pt idx="69">
                  <c:v>3.7517655035806357</c:v>
                </c:pt>
                <c:pt idx="70">
                  <c:v>3.7693721090322478</c:v>
                </c:pt>
                <c:pt idx="71">
                  <c:v>3.78697871448386</c:v>
                </c:pt>
                <c:pt idx="72">
                  <c:v>3.8045853199354731</c:v>
                </c:pt>
                <c:pt idx="73">
                  <c:v>3.8221919253870853</c:v>
                </c:pt>
                <c:pt idx="74">
                  <c:v>3.8397985308386975</c:v>
                </c:pt>
                <c:pt idx="75">
                  <c:v>3.8574051362903106</c:v>
                </c:pt>
                <c:pt idx="76">
                  <c:v>3.8750117417419228</c:v>
                </c:pt>
                <c:pt idx="77">
                  <c:v>3.8926183471935345</c:v>
                </c:pt>
                <c:pt idx="78">
                  <c:v>3.9102249526451476</c:v>
                </c:pt>
                <c:pt idx="79">
                  <c:v>3.9278315580967598</c:v>
                </c:pt>
                <c:pt idx="80">
                  <c:v>3.945438163548372</c:v>
                </c:pt>
                <c:pt idx="81">
                  <c:v>3.963044768999985</c:v>
                </c:pt>
                <c:pt idx="82">
                  <c:v>3.9806513744515972</c:v>
                </c:pt>
                <c:pt idx="83">
                  <c:v>3.9982579799032094</c:v>
                </c:pt>
                <c:pt idx="84">
                  <c:v>4.0158645853548212</c:v>
                </c:pt>
                <c:pt idx="85">
                  <c:v>4.0334711908064342</c:v>
                </c:pt>
                <c:pt idx="86">
                  <c:v>4.0510777962580464</c:v>
                </c:pt>
                <c:pt idx="87">
                  <c:v>4.0686844017096586</c:v>
                </c:pt>
                <c:pt idx="88">
                  <c:v>4.0862910071612717</c:v>
                </c:pt>
                <c:pt idx="89">
                  <c:v>4.1038976126128839</c:v>
                </c:pt>
                <c:pt idx="90">
                  <c:v>4.1215042180644961</c:v>
                </c:pt>
                <c:pt idx="91">
                  <c:v>4.1391108235161083</c:v>
                </c:pt>
                <c:pt idx="92">
                  <c:v>4.1567174289677213</c:v>
                </c:pt>
                <c:pt idx="93">
                  <c:v>4.1743240344193335</c:v>
                </c:pt>
                <c:pt idx="94">
                  <c:v>4.1919306398709457</c:v>
                </c:pt>
                <c:pt idx="95">
                  <c:v>4.2095372453225579</c:v>
                </c:pt>
                <c:pt idx="96">
                  <c:v>4.2271438507741701</c:v>
                </c:pt>
                <c:pt idx="97">
                  <c:v>4.2447504562257823</c:v>
                </c:pt>
                <c:pt idx="98">
                  <c:v>4.2623570616773954</c:v>
                </c:pt>
                <c:pt idx="99">
                  <c:v>4.2799636671290076</c:v>
                </c:pt>
                <c:pt idx="100">
                  <c:v>4.2975702725806197</c:v>
                </c:pt>
                <c:pt idx="101">
                  <c:v>4.3151768780322328</c:v>
                </c:pt>
                <c:pt idx="102">
                  <c:v>4.332783483483845</c:v>
                </c:pt>
                <c:pt idx="103">
                  <c:v>4.3503900889354572</c:v>
                </c:pt>
                <c:pt idx="104">
                  <c:v>4.3679966943870694</c:v>
                </c:pt>
                <c:pt idx="105">
                  <c:v>4.3856032998386825</c:v>
                </c:pt>
                <c:pt idx="106">
                  <c:v>4.4032099052902947</c:v>
                </c:pt>
                <c:pt idx="107">
                  <c:v>4.4208165107419068</c:v>
                </c:pt>
                <c:pt idx="108">
                  <c:v>4.4384231161935199</c:v>
                </c:pt>
                <c:pt idx="109">
                  <c:v>4.4560297216451321</c:v>
                </c:pt>
                <c:pt idx="110">
                  <c:v>4.4736363270967443</c:v>
                </c:pt>
                <c:pt idx="111">
                  <c:v>4.4912429325483565</c:v>
                </c:pt>
                <c:pt idx="112">
                  <c:v>4.5088495379999687</c:v>
                </c:pt>
                <c:pt idx="113">
                  <c:v>4.5264561434515809</c:v>
                </c:pt>
                <c:pt idx="114">
                  <c:v>4.5440627489031939</c:v>
                </c:pt>
                <c:pt idx="115">
                  <c:v>4.5616693543548061</c:v>
                </c:pt>
                <c:pt idx="116">
                  <c:v>4.5792759598064183</c:v>
                </c:pt>
                <c:pt idx="117">
                  <c:v>4.5968825652580305</c:v>
                </c:pt>
                <c:pt idx="118">
                  <c:v>4.6144891707096436</c:v>
                </c:pt>
                <c:pt idx="119">
                  <c:v>4.6320957761612558</c:v>
                </c:pt>
                <c:pt idx="120">
                  <c:v>4.649702381612868</c:v>
                </c:pt>
                <c:pt idx="121">
                  <c:v>4.6673089870644811</c:v>
                </c:pt>
                <c:pt idx="122">
                  <c:v>4.6849155925160932</c:v>
                </c:pt>
                <c:pt idx="123">
                  <c:v>4.7025221979677054</c:v>
                </c:pt>
                <c:pt idx="124">
                  <c:v>4.7201288034193176</c:v>
                </c:pt>
                <c:pt idx="125">
                  <c:v>4.7377354088709298</c:v>
                </c:pt>
                <c:pt idx="126">
                  <c:v>4.755342014322542</c:v>
                </c:pt>
                <c:pt idx="127">
                  <c:v>4.7729486197741551</c:v>
                </c:pt>
                <c:pt idx="128">
                  <c:v>4.7905552252257673</c:v>
                </c:pt>
                <c:pt idx="129">
                  <c:v>4.8081618306773795</c:v>
                </c:pt>
                <c:pt idx="130">
                  <c:v>4.8257684361289916</c:v>
                </c:pt>
                <c:pt idx="131">
                  <c:v>4.8433750415806047</c:v>
                </c:pt>
                <c:pt idx="132">
                  <c:v>4.8609816470322169</c:v>
                </c:pt>
                <c:pt idx="133">
                  <c:v>4.8785882524838291</c:v>
                </c:pt>
                <c:pt idx="134">
                  <c:v>4.8961948579354422</c:v>
                </c:pt>
                <c:pt idx="135">
                  <c:v>4.9138014633870544</c:v>
                </c:pt>
                <c:pt idx="136">
                  <c:v>4.9314080688386666</c:v>
                </c:pt>
                <c:pt idx="137">
                  <c:v>4.9490146742902787</c:v>
                </c:pt>
                <c:pt idx="138">
                  <c:v>4.9666212797418918</c:v>
                </c:pt>
                <c:pt idx="139">
                  <c:v>4.984227885193504</c:v>
                </c:pt>
                <c:pt idx="140">
                  <c:v>5.0018344906451162</c:v>
                </c:pt>
                <c:pt idx="141">
                  <c:v>5.0194410960967284</c:v>
                </c:pt>
                <c:pt idx="142">
                  <c:v>5.0370477015483406</c:v>
                </c:pt>
                <c:pt idx="143">
                  <c:v>5.0546543069999528</c:v>
                </c:pt>
                <c:pt idx="144">
                  <c:v>5.072260912451565</c:v>
                </c:pt>
                <c:pt idx="145">
                  <c:v>5.089867517903178</c:v>
                </c:pt>
                <c:pt idx="146">
                  <c:v>5.1074741233547902</c:v>
                </c:pt>
                <c:pt idx="147">
                  <c:v>5.1250807288064033</c:v>
                </c:pt>
                <c:pt idx="148">
                  <c:v>5.1426873342580155</c:v>
                </c:pt>
                <c:pt idx="149">
                  <c:v>5.1602939397096277</c:v>
                </c:pt>
                <c:pt idx="150">
                  <c:v>5.1779005451612399</c:v>
                </c:pt>
                <c:pt idx="151">
                  <c:v>5.195507150612853</c:v>
                </c:pt>
                <c:pt idx="152">
                  <c:v>5.2131137560644651</c:v>
                </c:pt>
                <c:pt idx="153">
                  <c:v>5.2307203615160782</c:v>
                </c:pt>
                <c:pt idx="154">
                  <c:v>5.2483269669676904</c:v>
                </c:pt>
                <c:pt idx="155">
                  <c:v>5.2659335724193026</c:v>
                </c:pt>
                <c:pt idx="156">
                  <c:v>5.2835401778709148</c:v>
                </c:pt>
                <c:pt idx="157">
                  <c:v>5.301146783322527</c:v>
                </c:pt>
                <c:pt idx="158">
                  <c:v>5.3187533887741392</c:v>
                </c:pt>
                <c:pt idx="159">
                  <c:v>5.3363599942257522</c:v>
                </c:pt>
                <c:pt idx="160">
                  <c:v>5.3539665996773644</c:v>
                </c:pt>
                <c:pt idx="161">
                  <c:v>5.3715732051289766</c:v>
                </c:pt>
                <c:pt idx="162">
                  <c:v>5.3891798105805888</c:v>
                </c:pt>
                <c:pt idx="163">
                  <c:v>5.406786416032201</c:v>
                </c:pt>
                <c:pt idx="164">
                  <c:v>5.4243930214838132</c:v>
                </c:pt>
                <c:pt idx="165">
                  <c:v>5.4419996269354263</c:v>
                </c:pt>
                <c:pt idx="166">
                  <c:v>5.4596062323870393</c:v>
                </c:pt>
                <c:pt idx="167">
                  <c:v>5.4772128378386515</c:v>
                </c:pt>
                <c:pt idx="168">
                  <c:v>5.4948194432902637</c:v>
                </c:pt>
                <c:pt idx="169">
                  <c:v>5.5124260487418759</c:v>
                </c:pt>
                <c:pt idx="170">
                  <c:v>5.5300326541934881</c:v>
                </c:pt>
                <c:pt idx="171">
                  <c:v>5.5476392596451003</c:v>
                </c:pt>
                <c:pt idx="172">
                  <c:v>5.5652458650967125</c:v>
                </c:pt>
                <c:pt idx="173">
                  <c:v>5.5828524705483256</c:v>
                </c:pt>
                <c:pt idx="174">
                  <c:v>5.6004590759999378</c:v>
                </c:pt>
                <c:pt idx="175">
                  <c:v>5.6180656814515499</c:v>
                </c:pt>
                <c:pt idx="176">
                  <c:v>5.6356722869031621</c:v>
                </c:pt>
                <c:pt idx="177">
                  <c:v>5.6532788923547752</c:v>
                </c:pt>
                <c:pt idx="178">
                  <c:v>5.6708854978063874</c:v>
                </c:pt>
                <c:pt idx="179">
                  <c:v>5.6884921032580005</c:v>
                </c:pt>
                <c:pt idx="180">
                  <c:v>5.7060987087096127</c:v>
                </c:pt>
                <c:pt idx="181">
                  <c:v>5.7237053141612249</c:v>
                </c:pt>
                <c:pt idx="182">
                  <c:v>5.741311919612837</c:v>
                </c:pt>
                <c:pt idx="183">
                  <c:v>5.7589185250644501</c:v>
                </c:pt>
                <c:pt idx="184">
                  <c:v>5.7765251305160623</c:v>
                </c:pt>
                <c:pt idx="185">
                  <c:v>5.7941317359676745</c:v>
                </c:pt>
                <c:pt idx="186">
                  <c:v>5.8117383414192867</c:v>
                </c:pt>
                <c:pt idx="187">
                  <c:v>5.8293449468708989</c:v>
                </c:pt>
                <c:pt idx="188">
                  <c:v>5.8469515523225111</c:v>
                </c:pt>
                <c:pt idx="189">
                  <c:v>5.8645581577741233</c:v>
                </c:pt>
                <c:pt idx="190">
                  <c:v>5.8821647632257354</c:v>
                </c:pt>
                <c:pt idx="191">
                  <c:v>5.8997713686773485</c:v>
                </c:pt>
                <c:pt idx="192">
                  <c:v>5.9173779741289607</c:v>
                </c:pt>
                <c:pt idx="193">
                  <c:v>5.9349845795805738</c:v>
                </c:pt>
                <c:pt idx="194">
                  <c:v>5.952591185032186</c:v>
                </c:pt>
                <c:pt idx="195">
                  <c:v>5.9701977904837982</c:v>
                </c:pt>
                <c:pt idx="196">
                  <c:v>5.9878043959354104</c:v>
                </c:pt>
                <c:pt idx="197">
                  <c:v>6.0054110013870234</c:v>
                </c:pt>
                <c:pt idx="198">
                  <c:v>6.0230176068386356</c:v>
                </c:pt>
                <c:pt idx="199">
                  <c:v>6.0406242122902487</c:v>
                </c:pt>
                <c:pt idx="200">
                  <c:v>6.05823081774186</c:v>
                </c:pt>
                <c:pt idx="201">
                  <c:v>6.0758374231934722</c:v>
                </c:pt>
                <c:pt idx="202">
                  <c:v>6.0934440286450844</c:v>
                </c:pt>
                <c:pt idx="203">
                  <c:v>6.1110506340966975</c:v>
                </c:pt>
                <c:pt idx="204">
                  <c:v>6.1286572395483097</c:v>
                </c:pt>
                <c:pt idx="205">
                  <c:v>6.1462638449999227</c:v>
                </c:pt>
                <c:pt idx="206">
                  <c:v>6.1638704504515349</c:v>
                </c:pt>
                <c:pt idx="207">
                  <c:v>6.1814770559031471</c:v>
                </c:pt>
                <c:pt idx="208">
                  <c:v>6.1990836613547593</c:v>
                </c:pt>
                <c:pt idx="209">
                  <c:v>6.2166902668063724</c:v>
                </c:pt>
                <c:pt idx="210">
                  <c:v>6.2342968722579846</c:v>
                </c:pt>
                <c:pt idx="211">
                  <c:v>6.2519034777095976</c:v>
                </c:pt>
                <c:pt idx="212">
                  <c:v>6.2695100831612098</c:v>
                </c:pt>
                <c:pt idx="213">
                  <c:v>6.287116688612822</c:v>
                </c:pt>
                <c:pt idx="214">
                  <c:v>6.3047232940644342</c:v>
                </c:pt>
                <c:pt idx="215">
                  <c:v>6.3223298995160464</c:v>
                </c:pt>
                <c:pt idx="216">
                  <c:v>6.3399365049676586</c:v>
                </c:pt>
                <c:pt idx="217">
                  <c:v>6.3575431104192708</c:v>
                </c:pt>
                <c:pt idx="218">
                  <c:v>6.375149715870883</c:v>
                </c:pt>
                <c:pt idx="219">
                  <c:v>6.392756321322496</c:v>
                </c:pt>
                <c:pt idx="220">
                  <c:v>6.4103629267741082</c:v>
                </c:pt>
                <c:pt idx="221">
                  <c:v>6.4279695322257204</c:v>
                </c:pt>
                <c:pt idx="222">
                  <c:v>6.4455761376773326</c:v>
                </c:pt>
                <c:pt idx="223">
                  <c:v>6.4631827431289457</c:v>
                </c:pt>
                <c:pt idx="224">
                  <c:v>6.4807893485805579</c:v>
                </c:pt>
                <c:pt idx="225">
                  <c:v>6.498395954032171</c:v>
                </c:pt>
                <c:pt idx="226">
                  <c:v>6.5160025594837832</c:v>
                </c:pt>
                <c:pt idx="227">
                  <c:v>6.5336091649353953</c:v>
                </c:pt>
                <c:pt idx="228">
                  <c:v>6.5512157703870075</c:v>
                </c:pt>
                <c:pt idx="229">
                  <c:v>6.5688223758386206</c:v>
                </c:pt>
                <c:pt idx="230">
                  <c:v>6.5864289812902328</c:v>
                </c:pt>
                <c:pt idx="231">
                  <c:v>6.604035586741845</c:v>
                </c:pt>
                <c:pt idx="232">
                  <c:v>6.6216421921934572</c:v>
                </c:pt>
                <c:pt idx="233">
                  <c:v>6.6392487976450694</c:v>
                </c:pt>
                <c:pt idx="234">
                  <c:v>6.6568554030966816</c:v>
                </c:pt>
                <c:pt idx="235">
                  <c:v>6.6744620085482937</c:v>
                </c:pt>
                <c:pt idx="236">
                  <c:v>6.6920686139999068</c:v>
                </c:pt>
                <c:pt idx="237">
                  <c:v>6.7096752194515199</c:v>
                </c:pt>
                <c:pt idx="238">
                  <c:v>6.7272818249031312</c:v>
                </c:pt>
                <c:pt idx="239">
                  <c:v>6.7448884303547443</c:v>
                </c:pt>
                <c:pt idx="240">
                  <c:v>6.7624950358063565</c:v>
                </c:pt>
                <c:pt idx="241">
                  <c:v>6.7801016412579687</c:v>
                </c:pt>
                <c:pt idx="242">
                  <c:v>6.7977082467095808</c:v>
                </c:pt>
                <c:pt idx="243">
                  <c:v>6.8153148521611939</c:v>
                </c:pt>
                <c:pt idx="244">
                  <c:v>6.8329214576128061</c:v>
                </c:pt>
                <c:pt idx="245">
                  <c:v>6.8505280630644174</c:v>
                </c:pt>
                <c:pt idx="246">
                  <c:v>6.8681346685160305</c:v>
                </c:pt>
                <c:pt idx="247">
                  <c:v>6.8857412739676427</c:v>
                </c:pt>
                <c:pt idx="248">
                  <c:v>6.9033478794192549</c:v>
                </c:pt>
                <c:pt idx="249">
                  <c:v>6.9209544848708688</c:v>
                </c:pt>
                <c:pt idx="250">
                  <c:v>6.9385610903224793</c:v>
                </c:pt>
                <c:pt idx="251">
                  <c:v>6.9561676957740932</c:v>
                </c:pt>
                <c:pt idx="252">
                  <c:v>6.9737743012257054</c:v>
                </c:pt>
                <c:pt idx="253">
                  <c:v>6.9913809066773176</c:v>
                </c:pt>
                <c:pt idx="254">
                  <c:v>7.0089875121289298</c:v>
                </c:pt>
                <c:pt idx="255">
                  <c:v>7.026594117580542</c:v>
                </c:pt>
                <c:pt idx="256">
                  <c:v>7.0442007230321559</c:v>
                </c:pt>
                <c:pt idx="257">
                  <c:v>7.0618073284837664</c:v>
                </c:pt>
                <c:pt idx="258">
                  <c:v>7.0794139339353803</c:v>
                </c:pt>
                <c:pt idx="259">
                  <c:v>7.0970205393870014</c:v>
                </c:pt>
                <c:pt idx="260">
                  <c:v>7.1146271448386047</c:v>
                </c:pt>
                <c:pt idx="261">
                  <c:v>7.1322337502902169</c:v>
                </c:pt>
                <c:pt idx="262">
                  <c:v>7.1498403557418291</c:v>
                </c:pt>
                <c:pt idx="263">
                  <c:v>7.1674469611934502</c:v>
                </c:pt>
                <c:pt idx="264">
                  <c:v>7.1850535666450543</c:v>
                </c:pt>
                <c:pt idx="265">
                  <c:v>7.2026601720966665</c:v>
                </c:pt>
                <c:pt idx="266">
                  <c:v>7.2202667775482787</c:v>
                </c:pt>
                <c:pt idx="267">
                  <c:v>7.2378733829998998</c:v>
                </c:pt>
                <c:pt idx="268">
                  <c:v>7.2554799884515049</c:v>
                </c:pt>
                <c:pt idx="269">
                  <c:v>7.2730865939031153</c:v>
                </c:pt>
                <c:pt idx="270">
                  <c:v>7.2906931993547293</c:v>
                </c:pt>
                <c:pt idx="271">
                  <c:v>7.3082998048063486</c:v>
                </c:pt>
                <c:pt idx="272">
                  <c:v>7.3259064102579536</c:v>
                </c:pt>
                <c:pt idx="273">
                  <c:v>7.3435130157095658</c:v>
                </c:pt>
                <c:pt idx="274">
                  <c:v>7.361119621161178</c:v>
                </c:pt>
                <c:pt idx="275">
                  <c:v>7.3787262266127991</c:v>
                </c:pt>
                <c:pt idx="276">
                  <c:v>7.3963328320644024</c:v>
                </c:pt>
                <c:pt idx="277">
                  <c:v>7.4139394375160155</c:v>
                </c:pt>
                <c:pt idx="278">
                  <c:v>7.4315460429676268</c:v>
                </c:pt>
                <c:pt idx="279">
                  <c:v>7.4491526484192496</c:v>
                </c:pt>
                <c:pt idx="280">
                  <c:v>7.466759253870852</c:v>
                </c:pt>
                <c:pt idx="281">
                  <c:v>7.4843658593224642</c:v>
                </c:pt>
                <c:pt idx="282">
                  <c:v>7.5019724647740871</c:v>
                </c:pt>
                <c:pt idx="283">
                  <c:v>7.5195790702256975</c:v>
                </c:pt>
                <c:pt idx="284">
                  <c:v>7.5371856756773115</c:v>
                </c:pt>
                <c:pt idx="285">
                  <c:v>7.5547922811289148</c:v>
                </c:pt>
                <c:pt idx="286">
                  <c:v>7.5723988865805358</c:v>
                </c:pt>
                <c:pt idx="287">
                  <c:v>7.590005492032148</c:v>
                </c:pt>
                <c:pt idx="288">
                  <c:v>7.6076120974837602</c:v>
                </c:pt>
                <c:pt idx="289">
                  <c:v>7.6252187029353644</c:v>
                </c:pt>
                <c:pt idx="290">
                  <c:v>7.6428253083869846</c:v>
                </c:pt>
                <c:pt idx="291">
                  <c:v>7.6604319138385986</c:v>
                </c:pt>
                <c:pt idx="292">
                  <c:v>7.678038519290209</c:v>
                </c:pt>
                <c:pt idx="293">
                  <c:v>7.6956451247418132</c:v>
                </c:pt>
                <c:pt idx="294">
                  <c:v>7.7132517301934351</c:v>
                </c:pt>
                <c:pt idx="295">
                  <c:v>7.7308583356450473</c:v>
                </c:pt>
                <c:pt idx="296">
                  <c:v>7.7484649410966595</c:v>
                </c:pt>
                <c:pt idx="297">
                  <c:v>7.7660715465482637</c:v>
                </c:pt>
                <c:pt idx="298">
                  <c:v>7.7836781519998848</c:v>
                </c:pt>
                <c:pt idx="299">
                  <c:v>7.801284757451497</c:v>
                </c:pt>
                <c:pt idx="300">
                  <c:v>7.8188913629031092</c:v>
                </c:pt>
                <c:pt idx="301">
                  <c:v>7.8364979683547125</c:v>
                </c:pt>
                <c:pt idx="302">
                  <c:v>7.8541045738063335</c:v>
                </c:pt>
                <c:pt idx="303">
                  <c:v>7.8717111792579475</c:v>
                </c:pt>
                <c:pt idx="304">
                  <c:v>7.8893177847095579</c:v>
                </c:pt>
                <c:pt idx="305">
                  <c:v>7.906924390161163</c:v>
                </c:pt>
                <c:pt idx="306">
                  <c:v>7.9245309956127841</c:v>
                </c:pt>
                <c:pt idx="307">
                  <c:v>7.9421376010643963</c:v>
                </c:pt>
                <c:pt idx="308">
                  <c:v>7.9597442065160084</c:v>
                </c:pt>
                <c:pt idx="309">
                  <c:v>7.9773508119676206</c:v>
                </c:pt>
                <c:pt idx="310">
                  <c:v>7.9949574174192337</c:v>
                </c:pt>
                <c:pt idx="311">
                  <c:v>8.0125640228708459</c:v>
                </c:pt>
                <c:pt idx="312">
                  <c:v>8.030170628322459</c:v>
                </c:pt>
                <c:pt idx="313">
                  <c:v>8.0477772337740685</c:v>
                </c:pt>
                <c:pt idx="314">
                  <c:v>8.0653838392256834</c:v>
                </c:pt>
                <c:pt idx="315">
                  <c:v>8.0829904446772947</c:v>
                </c:pt>
                <c:pt idx="316">
                  <c:v>8.1005970501289077</c:v>
                </c:pt>
                <c:pt idx="317">
                  <c:v>8.1182036555805208</c:v>
                </c:pt>
                <c:pt idx="318">
                  <c:v>8.1358102610321321</c:v>
                </c:pt>
                <c:pt idx="319">
                  <c:v>8.1534168664837452</c:v>
                </c:pt>
                <c:pt idx="320">
                  <c:v>8.1710234719353565</c:v>
                </c:pt>
                <c:pt idx="321">
                  <c:v>8.1886300773869696</c:v>
                </c:pt>
                <c:pt idx="322">
                  <c:v>8.2062366828385827</c:v>
                </c:pt>
                <c:pt idx="323">
                  <c:v>8.223843288290194</c:v>
                </c:pt>
                <c:pt idx="324">
                  <c:v>8.241449893741807</c:v>
                </c:pt>
                <c:pt idx="325">
                  <c:v>8.2590564991934183</c:v>
                </c:pt>
                <c:pt idx="326">
                  <c:v>8.2766631046450314</c:v>
                </c:pt>
                <c:pt idx="327">
                  <c:v>8.2942697100966445</c:v>
                </c:pt>
                <c:pt idx="328">
                  <c:v>8.3118763155482558</c:v>
                </c:pt>
                <c:pt idx="329">
                  <c:v>8.3294829209998706</c:v>
                </c:pt>
                <c:pt idx="330">
                  <c:v>8.3470895264514819</c:v>
                </c:pt>
                <c:pt idx="331">
                  <c:v>8.364696131903095</c:v>
                </c:pt>
                <c:pt idx="332">
                  <c:v>8.3823027373547063</c:v>
                </c:pt>
                <c:pt idx="333">
                  <c:v>8.3999093428063176</c:v>
                </c:pt>
                <c:pt idx="334">
                  <c:v>8.4175159482579325</c:v>
                </c:pt>
                <c:pt idx="335">
                  <c:v>8.435122553709542</c:v>
                </c:pt>
                <c:pt idx="336">
                  <c:v>8.4527291591611569</c:v>
                </c:pt>
                <c:pt idx="337">
                  <c:v>8.4703357646127664</c:v>
                </c:pt>
                <c:pt idx="338">
                  <c:v>8.4879423700643812</c:v>
                </c:pt>
                <c:pt idx="339">
                  <c:v>8.5055489755159925</c:v>
                </c:pt>
                <c:pt idx="340">
                  <c:v>8.5231555809676056</c:v>
                </c:pt>
                <c:pt idx="341">
                  <c:v>8.5407621864192187</c:v>
                </c:pt>
                <c:pt idx="342">
                  <c:v>8.55836879187083</c:v>
                </c:pt>
                <c:pt idx="343">
                  <c:v>8.5759753973224431</c:v>
                </c:pt>
                <c:pt idx="344">
                  <c:v>8.5935820027740544</c:v>
                </c:pt>
                <c:pt idx="345">
                  <c:v>8.6111886082256675</c:v>
                </c:pt>
                <c:pt idx="346">
                  <c:v>8.6287952136772805</c:v>
                </c:pt>
                <c:pt idx="347">
                  <c:v>8.6464018191288918</c:v>
                </c:pt>
                <c:pt idx="348">
                  <c:v>8.6640084245805049</c:v>
                </c:pt>
                <c:pt idx="349">
                  <c:v>8.6816150300321162</c:v>
                </c:pt>
                <c:pt idx="350">
                  <c:v>8.6992216354837293</c:v>
                </c:pt>
                <c:pt idx="351">
                  <c:v>8.7168282409353424</c:v>
                </c:pt>
                <c:pt idx="352">
                  <c:v>8.7344348463869537</c:v>
                </c:pt>
                <c:pt idx="353">
                  <c:v>8.7520414518385667</c:v>
                </c:pt>
                <c:pt idx="354">
                  <c:v>8.769648057290178</c:v>
                </c:pt>
                <c:pt idx="355">
                  <c:v>8.7872546627417929</c:v>
                </c:pt>
                <c:pt idx="356">
                  <c:v>8.8048612681934024</c:v>
                </c:pt>
                <c:pt idx="357">
                  <c:v>8.8224678736450173</c:v>
                </c:pt>
                <c:pt idx="358">
                  <c:v>8.8400744790966286</c:v>
                </c:pt>
                <c:pt idx="359">
                  <c:v>8.8576810845482417</c:v>
                </c:pt>
                <c:pt idx="360">
                  <c:v>8.875287689999853</c:v>
                </c:pt>
                <c:pt idx="361">
                  <c:v>8.892894295451466</c:v>
                </c:pt>
                <c:pt idx="362">
                  <c:v>8.9105009009030791</c:v>
                </c:pt>
                <c:pt idx="363">
                  <c:v>8.9281075063546904</c:v>
                </c:pt>
                <c:pt idx="364">
                  <c:v>8.9457141118063035</c:v>
                </c:pt>
                <c:pt idx="365">
                  <c:v>8.9633207172579148</c:v>
                </c:pt>
                <c:pt idx="366">
                  <c:v>8.9809273227095279</c:v>
                </c:pt>
                <c:pt idx="367">
                  <c:v>8.9985339281611392</c:v>
                </c:pt>
                <c:pt idx="368">
                  <c:v>9.0161405336127523</c:v>
                </c:pt>
                <c:pt idx="369">
                  <c:v>9.0337471390643653</c:v>
                </c:pt>
                <c:pt idx="370">
                  <c:v>9.0513537445159784</c:v>
                </c:pt>
                <c:pt idx="371">
                  <c:v>9.0689603499675897</c:v>
                </c:pt>
                <c:pt idx="372">
                  <c:v>9.0865669554192028</c:v>
                </c:pt>
                <c:pt idx="373">
                  <c:v>9.1041735608708141</c:v>
                </c:pt>
                <c:pt idx="374">
                  <c:v>9.1217801663224289</c:v>
                </c:pt>
                <c:pt idx="375">
                  <c:v>9.1393867717740385</c:v>
                </c:pt>
                <c:pt idx="376">
                  <c:v>9.1569933772256533</c:v>
                </c:pt>
                <c:pt idx="377">
                  <c:v>9.1745999826772628</c:v>
                </c:pt>
                <c:pt idx="378">
                  <c:v>9.1922065881288759</c:v>
                </c:pt>
                <c:pt idx="379">
                  <c:v>9.209813193580489</c:v>
                </c:pt>
                <c:pt idx="380">
                  <c:v>9.2274197990321003</c:v>
                </c:pt>
                <c:pt idx="381">
                  <c:v>9.2450264044837152</c:v>
                </c:pt>
                <c:pt idx="382">
                  <c:v>9.2626330099353247</c:v>
                </c:pt>
                <c:pt idx="383">
                  <c:v>9.2802396153869395</c:v>
                </c:pt>
                <c:pt idx="384">
                  <c:v>9.2978462208385508</c:v>
                </c:pt>
                <c:pt idx="385">
                  <c:v>9.3154528262901639</c:v>
                </c:pt>
                <c:pt idx="386">
                  <c:v>9.333059431741777</c:v>
                </c:pt>
                <c:pt idx="387">
                  <c:v>9.3506660371933883</c:v>
                </c:pt>
                <c:pt idx="388">
                  <c:v>9.3682726426449996</c:v>
                </c:pt>
                <c:pt idx="389">
                  <c:v>9.3858792480966127</c:v>
                </c:pt>
                <c:pt idx="390">
                  <c:v>9.4034858535482257</c:v>
                </c:pt>
                <c:pt idx="391">
                  <c:v>9.4210924589998388</c:v>
                </c:pt>
                <c:pt idx="392">
                  <c:v>9.4386990644514501</c:v>
                </c:pt>
                <c:pt idx="393">
                  <c:v>9.4563056699030632</c:v>
                </c:pt>
                <c:pt idx="394">
                  <c:v>9.4739122753546745</c:v>
                </c:pt>
                <c:pt idx="395">
                  <c:v>9.4915188808062876</c:v>
                </c:pt>
                <c:pt idx="396">
                  <c:v>9.5091254862578989</c:v>
                </c:pt>
                <c:pt idx="397">
                  <c:v>9.526732091709512</c:v>
                </c:pt>
                <c:pt idx="398">
                  <c:v>9.544338697161125</c:v>
                </c:pt>
                <c:pt idx="399">
                  <c:v>9.5619453026127363</c:v>
                </c:pt>
                <c:pt idx="400">
                  <c:v>9.5795519080643494</c:v>
                </c:pt>
                <c:pt idx="401">
                  <c:v>9.5971585135159607</c:v>
                </c:pt>
                <c:pt idx="402">
                  <c:v>9.6147651189675756</c:v>
                </c:pt>
                <c:pt idx="403">
                  <c:v>9.6323717244191869</c:v>
                </c:pt>
                <c:pt idx="404">
                  <c:v>9.6499783298708</c:v>
                </c:pt>
                <c:pt idx="405">
                  <c:v>9.6675849353224113</c:v>
                </c:pt>
                <c:pt idx="406">
                  <c:v>9.6851915407740243</c:v>
                </c:pt>
                <c:pt idx="407">
                  <c:v>9.7027981462256374</c:v>
                </c:pt>
                <c:pt idx="408">
                  <c:v>9.7204047516772487</c:v>
                </c:pt>
                <c:pt idx="409">
                  <c:v>9.7380113571288618</c:v>
                </c:pt>
                <c:pt idx="410">
                  <c:v>9.7556179625804731</c:v>
                </c:pt>
                <c:pt idx="411">
                  <c:v>9.7732245680320862</c:v>
                </c:pt>
                <c:pt idx="412">
                  <c:v>9.7908311734836975</c:v>
                </c:pt>
                <c:pt idx="413">
                  <c:v>9.8084377789353105</c:v>
                </c:pt>
                <c:pt idx="414">
                  <c:v>9.8260443843869236</c:v>
                </c:pt>
                <c:pt idx="415">
                  <c:v>9.8436509898385349</c:v>
                </c:pt>
                <c:pt idx="416">
                  <c:v>9.861257595290148</c:v>
                </c:pt>
                <c:pt idx="417">
                  <c:v>9.8788642007417593</c:v>
                </c:pt>
                <c:pt idx="418">
                  <c:v>9.8964708061933724</c:v>
                </c:pt>
                <c:pt idx="419">
                  <c:v>9.9140774116449855</c:v>
                </c:pt>
                <c:pt idx="420">
                  <c:v>9.9316840170965968</c:v>
                </c:pt>
                <c:pt idx="421">
                  <c:v>9.9492906225482098</c:v>
                </c:pt>
                <c:pt idx="422">
                  <c:v>9.9668972279998211</c:v>
                </c:pt>
                <c:pt idx="423">
                  <c:v>9.9845038334514342</c:v>
                </c:pt>
                <c:pt idx="424">
                  <c:v>10.002110438903047</c:v>
                </c:pt>
                <c:pt idx="425">
                  <c:v>10.019717044354659</c:v>
                </c:pt>
                <c:pt idx="426">
                  <c:v>10.037323649806273</c:v>
                </c:pt>
                <c:pt idx="427">
                  <c:v>10.054930255257883</c:v>
                </c:pt>
                <c:pt idx="428">
                  <c:v>10.072536860709498</c:v>
                </c:pt>
                <c:pt idx="429">
                  <c:v>10.090143466161107</c:v>
                </c:pt>
                <c:pt idx="430">
                  <c:v>10.107750071612722</c:v>
                </c:pt>
                <c:pt idx="431">
                  <c:v>10.125356677064334</c:v>
                </c:pt>
                <c:pt idx="432">
                  <c:v>10.142963282515947</c:v>
                </c:pt>
                <c:pt idx="433">
                  <c:v>10.16056988796756</c:v>
                </c:pt>
                <c:pt idx="434">
                  <c:v>10.178176493419171</c:v>
                </c:pt>
                <c:pt idx="435">
                  <c:v>10.195783098870784</c:v>
                </c:pt>
                <c:pt idx="436">
                  <c:v>10.213389704322397</c:v>
                </c:pt>
                <c:pt idx="437">
                  <c:v>10.230996309774008</c:v>
                </c:pt>
                <c:pt idx="438">
                  <c:v>10.248602915225622</c:v>
                </c:pt>
                <c:pt idx="439">
                  <c:v>10.266209520677233</c:v>
                </c:pt>
                <c:pt idx="440">
                  <c:v>10.283816126128844</c:v>
                </c:pt>
                <c:pt idx="441">
                  <c:v>10.301422731580459</c:v>
                </c:pt>
                <c:pt idx="442">
                  <c:v>10.319029337032068</c:v>
                </c:pt>
                <c:pt idx="443">
                  <c:v>10.336635942483683</c:v>
                </c:pt>
                <c:pt idx="444">
                  <c:v>10.354242547935295</c:v>
                </c:pt>
                <c:pt idx="445">
                  <c:v>10.371849153386908</c:v>
                </c:pt>
                <c:pt idx="446">
                  <c:v>10.389455758838519</c:v>
                </c:pt>
                <c:pt idx="447">
                  <c:v>10.407062364290134</c:v>
                </c:pt>
                <c:pt idx="448">
                  <c:v>10.424668969741743</c:v>
                </c:pt>
                <c:pt idx="449">
                  <c:v>10.442275575193358</c:v>
                </c:pt>
                <c:pt idx="450">
                  <c:v>10.45988218064497</c:v>
                </c:pt>
              </c:numCache>
            </c:numRef>
          </c:xVal>
          <c:yVal>
            <c:numRef>
              <c:f>'fit_FCC&amp;HCP'!$J$19:$J$469</c:f>
              <c:numCache>
                <c:formatCode>0.0000</c:formatCode>
                <c:ptCount val="451"/>
                <c:pt idx="0">
                  <c:v>0.63832053036789538</c:v>
                </c:pt>
                <c:pt idx="1">
                  <c:v>0.33861351766289771</c:v>
                </c:pt>
                <c:pt idx="2">
                  <c:v>5.1967879082750072E-2</c:v>
                </c:pt>
                <c:pt idx="3">
                  <c:v>-0.22207355530714348</c:v>
                </c:pt>
                <c:pt idx="4">
                  <c:v>-0.48395326324971982</c:v>
                </c:pt>
                <c:pt idx="5">
                  <c:v>-0.73409947803391418</c:v>
                </c:pt>
                <c:pt idx="6">
                  <c:v>-0.97292662314352496</c:v>
                </c:pt>
                <c:pt idx="7">
                  <c:v>-1.2008357341866844</c:v>
                </c:pt>
                <c:pt idx="8">
                  <c:v>-1.4182148684651659</c:v>
                </c:pt>
                <c:pt idx="9">
                  <c:v>-1.6254395025329607</c:v>
                </c:pt>
                <c:pt idx="10">
                  <c:v>-1.822872918083954</c:v>
                </c:pt>
                <c:pt idx="11">
                  <c:v>-2.0108665764992248</c:v>
                </c:pt>
                <c:pt idx="12">
                  <c:v>-2.1897604823754029</c:v>
                </c:pt>
                <c:pt idx="13">
                  <c:v>-2.3598835363467012</c:v>
                </c:pt>
                <c:pt idx="14">
                  <c:v>-2.5215538775046453</c:v>
                </c:pt>
                <c:pt idx="15">
                  <c:v>-2.6750792157111367</c:v>
                </c:pt>
                <c:pt idx="16">
                  <c:v>-2.820757154092377</c:v>
                </c:pt>
                <c:pt idx="17">
                  <c:v>-2.9588755019932349</c:v>
                </c:pt>
                <c:pt idx="18">
                  <c:v>-3.0897125786639266</c:v>
                </c:pt>
                <c:pt idx="19">
                  <c:v>-3.2135375079433928</c:v>
                </c:pt>
                <c:pt idx="20">
                  <c:v>-3.3306105041964433</c:v>
                </c:pt>
                <c:pt idx="21">
                  <c:v>-3.4411831497546261</c:v>
                </c:pt>
                <c:pt idx="22">
                  <c:v>-3.5454986641038788</c:v>
                </c:pt>
                <c:pt idx="23">
                  <c:v>-3.6437921650552791</c:v>
                </c:pt>
                <c:pt idx="24">
                  <c:v>-3.7362909221286711</c:v>
                </c:pt>
                <c:pt idx="25">
                  <c:v>-3.8232146023725564</c:v>
                </c:pt>
                <c:pt idx="26">
                  <c:v>-3.9047755088374716</c:v>
                </c:pt>
                <c:pt idx="27">
                  <c:v>-3.9811788119139973</c:v>
                </c:pt>
                <c:pt idx="28">
                  <c:v>-4.0526227737407101</c:v>
                </c:pt>
                <c:pt idx="29">
                  <c:v>-4.1192989658816686</c:v>
                </c:pt>
                <c:pt idx="30">
                  <c:v>-4.1813924804674274</c:v>
                </c:pt>
                <c:pt idx="31">
                  <c:v>-4.2390821349882728</c:v>
                </c:pt>
                <c:pt idx="32">
                  <c:v>-4.292540670922949</c:v>
                </c:pt>
                <c:pt idx="33">
                  <c:v>-4.3419349463812011</c:v>
                </c:pt>
                <c:pt idx="34">
                  <c:v>-4.3874261229333396</c:v>
                </c:pt>
                <c:pt idx="35">
                  <c:v>-4.429169846795288</c:v>
                </c:pt>
                <c:pt idx="36">
                  <c:v>-4.4673164245327834</c:v>
                </c:pt>
                <c:pt idx="37">
                  <c:v>-4.5020109934438919</c:v>
                </c:pt>
                <c:pt idx="38">
                  <c:v>-4.5333936867744482</c:v>
                </c:pt>
                <c:pt idx="39">
                  <c:v>-4.5615997939168027</c:v>
                </c:pt>
                <c:pt idx="40">
                  <c:v>-4.586759915737912</c:v>
                </c:pt>
                <c:pt idx="41">
                  <c:v>-4.6090001151788336</c:v>
                </c:pt>
                <c:pt idx="42">
                  <c:v>-4.628442063263563</c:v>
                </c:pt>
                <c:pt idx="43">
                  <c:v>-4.6452031806513769</c:v>
                </c:pt>
                <c:pt idx="44">
                  <c:v>-4.6593967748629925</c:v>
                </c:pt>
                <c:pt idx="45">
                  <c:v>-4.6711321733072158</c:v>
                </c:pt>
                <c:pt idx="46">
                  <c:v>-4.6805148522311475</c:v>
                </c:pt>
                <c:pt idx="47">
                  <c:v>-4.6876465617135841</c:v>
                </c:pt>
                <c:pt idx="48">
                  <c:v>-4.6926254468178064</c:v>
                </c:pt>
                <c:pt idx="49">
                  <c:v>-4.6955461650167081</c:v>
                </c:pt>
                <c:pt idx="50">
                  <c:v>-4.6965000000000003</c:v>
                </c:pt>
                <c:pt idx="51">
                  <c:v>-4.6955749719701076</c:v>
                </c:pt>
                <c:pt idx="52">
                  <c:v>-4.6928559445303657</c:v>
                </c:pt>
                <c:pt idx="53">
                  <c:v>-4.6884247282661553</c:v>
                </c:pt>
                <c:pt idx="54">
                  <c:v>-4.6823601811167945</c:v>
                </c:pt>
                <c:pt idx="55">
                  <c:v>-4.6747383056331637</c:v>
                </c:pt>
                <c:pt idx="56">
                  <c:v>-4.6656323432133888</c:v>
                </c:pt>
                <c:pt idx="57">
                  <c:v>-4.6551128654062506</c:v>
                </c:pt>
                <c:pt idx="58">
                  <c:v>-4.6432478623694209</c:v>
                </c:pt>
                <c:pt idx="59">
                  <c:v>-4.6301028285671517</c:v>
                </c:pt>
                <c:pt idx="60">
                  <c:v>-4.6157408457896221</c:v>
                </c:pt>
                <c:pt idx="61">
                  <c:v>-4.6002226635737893</c:v>
                </c:pt>
                <c:pt idx="62">
                  <c:v>-4.5836067771032987</c:v>
                </c:pt>
                <c:pt idx="63">
                  <c:v>-4.5659495026627983</c:v>
                </c:pt>
                <c:pt idx="64">
                  <c:v>-4.5473050507198245</c:v>
                </c:pt>
                <c:pt idx="65">
                  <c:v>-4.527725596705328</c:v>
                </c:pt>
                <c:pt idx="66">
                  <c:v>-4.5072613495618654</c:v>
                </c:pt>
                <c:pt idx="67">
                  <c:v>-4.4859606181265033</c:v>
                </c:pt>
                <c:pt idx="68">
                  <c:v>-4.4638698754135202</c:v>
                </c:pt>
                <c:pt idx="69">
                  <c:v>-4.4410338208601567</c:v>
                </c:pt>
                <c:pt idx="70">
                  <c:v>-4.4174954405967926</c:v>
                </c:pt>
                <c:pt idx="71">
                  <c:v>-4.3932960658011879</c:v>
                </c:pt>
                <c:pt idx="72">
                  <c:v>-4.3684754291946888</c:v>
                </c:pt>
                <c:pt idx="73">
                  <c:v>-4.3430717197366047</c:v>
                </c:pt>
                <c:pt idx="74">
                  <c:v>-4.3171216355713655</c:v>
                </c:pt>
                <c:pt idx="75">
                  <c:v>-4.2906604352814517</c:v>
                </c:pt>
                <c:pt idx="76">
                  <c:v>-4.2637219874975703</c:v>
                </c:pt>
                <c:pt idx="77">
                  <c:v>-4.2363388189160265</c:v>
                </c:pt>
                <c:pt idx="78">
                  <c:v>-4.2085421607718443</c:v>
                </c:pt>
                <c:pt idx="79">
                  <c:v>-4.1803619938146701</c:v>
                </c:pt>
                <c:pt idx="80">
                  <c:v>-4.1518270918332405</c:v>
                </c:pt>
                <c:pt idx="81">
                  <c:v>-4.1229650637727735</c:v>
                </c:pt>
                <c:pt idx="82">
                  <c:v>-4.0938023944883604</c:v>
                </c:pt>
                <c:pt idx="83">
                  <c:v>-4.0643644841762105</c:v>
                </c:pt>
                <c:pt idx="84">
                  <c:v>-4.0346756865233324</c:v>
                </c:pt>
                <c:pt idx="85">
                  <c:v>-4.0047593456150503</c:v>
                </c:pt>
                <c:pt idx="86">
                  <c:v>-3.9746378316386251</c:v>
                </c:pt>
                <c:pt idx="87">
                  <c:v>-3.9443325754200962</c:v>
                </c:pt>
                <c:pt idx="88">
                  <c:v>-3.9138641018303617</c:v>
                </c:pt>
                <c:pt idx="89">
                  <c:v>-3.8832520620954858</c:v>
                </c:pt>
                <c:pt idx="90">
                  <c:v>-3.852515265045156</c:v>
                </c:pt>
                <c:pt idx="91">
                  <c:v>-3.8216717073322215</c:v>
                </c:pt>
                <c:pt idx="92">
                  <c:v>-3.7907386026552841</c:v>
                </c:pt>
                <c:pt idx="93">
                  <c:v>-3.7597324100153355</c:v>
                </c:pt>
                <c:pt idx="94">
                  <c:v>-3.7286688610365459</c:v>
                </c:pt>
                <c:pt idx="95">
                  <c:v>-3.6975629863803947</c:v>
                </c:pt>
                <c:pt idx="96">
                  <c:v>-3.6664291412814753</c:v>
                </c:pt>
                <c:pt idx="97">
                  <c:v>-3.635281030232465</c:v>
                </c:pt>
                <c:pt idx="98">
                  <c:v>-3.6041317308449079</c:v>
                </c:pt>
                <c:pt idx="99">
                  <c:v>-3.5729937169117125</c:v>
                </c:pt>
                <c:pt idx="100">
                  <c:v>-3.5418788806964416</c:v>
                </c:pt>
                <c:pt idx="101">
                  <c:v>-3.5107985544737397</c:v>
                </c:pt>
                <c:pt idx="102">
                  <c:v>-3.4797635313445268</c:v>
                </c:pt>
                <c:pt idx="103">
                  <c:v>-3.4487840853488665</c:v>
                </c:pt>
                <c:pt idx="104">
                  <c:v>-3.4178699908987307</c:v>
                </c:pt>
                <c:pt idx="105">
                  <c:v>-3.3870305415521984</c:v>
                </c:pt>
                <c:pt idx="106">
                  <c:v>-3.3562745681500221</c:v>
                </c:pt>
                <c:pt idx="107">
                  <c:v>-3.3256104563348168</c:v>
                </c:pt>
                <c:pt idx="108">
                  <c:v>-3.2950461634725325</c:v>
                </c:pt>
                <c:pt idx="109">
                  <c:v>-3.2645892349952907</c:v>
                </c:pt>
                <c:pt idx="110">
                  <c:v>-3.2342468201840711</c:v>
                </c:pt>
                <c:pt idx="111">
                  <c:v>-3.2040256874091679</c:v>
                </c:pt>
                <c:pt idx="112">
                  <c:v>-3.1739322388458313</c:v>
                </c:pt>
                <c:pt idx="113">
                  <c:v>-3.1439725246819115</c:v>
                </c:pt>
                <c:pt idx="114">
                  <c:v>-3.11415225683389</c:v>
                </c:pt>
                <c:pt idx="115">
                  <c:v>-3.084476822187121</c:v>
                </c:pt>
                <c:pt idx="116">
                  <c:v>-3.0549512953756581</c:v>
                </c:pt>
                <c:pt idx="117">
                  <c:v>-3.0255804511165478</c:v>
                </c:pt>
                <c:pt idx="118">
                  <c:v>-2.9963687761130533</c:v>
                </c:pt>
                <c:pt idx="119">
                  <c:v>-2.9673204805407694</c:v>
                </c:pt>
                <c:pt idx="120">
                  <c:v>-2.9384395091302324</c:v>
                </c:pt>
                <c:pt idx="121">
                  <c:v>-2.9097295518591464</c:v>
                </c:pt>
                <c:pt idx="122">
                  <c:v>-2.8811940542669845</c:v>
                </c:pt>
                <c:pt idx="123">
                  <c:v>-2.8528362274043153</c:v>
                </c:pt>
                <c:pt idx="124">
                  <c:v>-2.8246590574288244</c:v>
                </c:pt>
                <c:pt idx="125">
                  <c:v>-2.7966653148596379</c:v>
                </c:pt>
                <c:pt idx="126">
                  <c:v>-2.7688575635011743</c:v>
                </c:pt>
                <c:pt idx="127">
                  <c:v>-2.7412381690474419</c:v>
                </c:pt>
                <c:pt idx="128">
                  <c:v>-2.7138093073773129</c:v>
                </c:pt>
                <c:pt idx="129">
                  <c:v>-2.6865729725510197</c:v>
                </c:pt>
                <c:pt idx="130">
                  <c:v>-2.6595309845177746</c:v>
                </c:pt>
                <c:pt idx="131">
                  <c:v>-2.6326849965441061</c:v>
                </c:pt>
                <c:pt idx="132">
                  <c:v>-2.6060365023722252</c:v>
                </c:pt>
                <c:pt idx="133">
                  <c:v>-2.5795868431174234</c:v>
                </c:pt>
                <c:pt idx="134">
                  <c:v>-2.5533372139132151</c:v>
                </c:pt>
                <c:pt idx="135">
                  <c:v>-2.5272886703127173</c:v>
                </c:pt>
                <c:pt idx="136">
                  <c:v>-2.501442134454392</c:v>
                </c:pt>
                <c:pt idx="137">
                  <c:v>-2.4757984010001439</c:v>
                </c:pt>
                <c:pt idx="138">
                  <c:v>-2.4503581428534029</c:v>
                </c:pt>
                <c:pt idx="139">
                  <c:v>-2.4251219166646609</c:v>
                </c:pt>
                <c:pt idx="140">
                  <c:v>-2.4000901681316371</c:v>
                </c:pt>
                <c:pt idx="141">
                  <c:v>-2.3752632371010698</c:v>
                </c:pt>
                <c:pt idx="142">
                  <c:v>-2.3506413624788642</c:v>
                </c:pt>
                <c:pt idx="143">
                  <c:v>-2.3262246869551468</c:v>
                </c:pt>
                <c:pt idx="144">
                  <c:v>-2.3020132615505453</c:v>
                </c:pt>
                <c:pt idx="145">
                  <c:v>-2.2780070499898306</c:v>
                </c:pt>
                <c:pt idx="146">
                  <c:v>-2.2542059329088393</c:v>
                </c:pt>
                <c:pt idx="147">
                  <c:v>-2.2306097119004242</c:v>
                </c:pt>
                <c:pt idx="148">
                  <c:v>-2.2072181134049891</c:v>
                </c:pt>
                <c:pt idx="149">
                  <c:v>-2.184030792450983</c:v>
                </c:pt>
                <c:pt idx="150">
                  <c:v>-2.1610473362505553</c:v>
                </c:pt>
                <c:pt idx="151">
                  <c:v>-2.1382672676554195</c:v>
                </c:pt>
                <c:pt idx="152">
                  <c:v>-2.1156900484777843</c:v>
                </c:pt>
                <c:pt idx="153">
                  <c:v>-2.0933150826810776</c:v>
                </c:pt>
                <c:pt idx="154">
                  <c:v>-2.0711417194450248</c:v>
                </c:pt>
                <c:pt idx="155">
                  <c:v>-2.0491692561094963</c:v>
                </c:pt>
                <c:pt idx="156">
                  <c:v>-2.0273969410013861</c:v>
                </c:pt>
                <c:pt idx="157">
                  <c:v>-2.0058239761486716</c:v>
                </c:pt>
                <c:pt idx="158">
                  <c:v>-1.9844495198856293</c:v>
                </c:pt>
                <c:pt idx="159">
                  <c:v>-1.9632726893530876</c:v>
                </c:pt>
                <c:pt idx="160">
                  <c:v>-1.9422925628974519</c:v>
                </c:pt>
                <c:pt idx="161">
                  <c:v>-1.9215081823721065</c:v>
                </c:pt>
                <c:pt idx="162">
                  <c:v>-1.9009185553447103</c:v>
                </c:pt>
                <c:pt idx="163">
                  <c:v>-1.8805226572137452</c:v>
                </c:pt>
                <c:pt idx="164">
                  <c:v>-1.8603194332376043</c:v>
                </c:pt>
                <c:pt idx="165">
                  <c:v>-1.84030780047937</c:v>
                </c:pt>
                <c:pt idx="166">
                  <c:v>-1.8204866496703396</c:v>
                </c:pt>
                <c:pt idx="167">
                  <c:v>-1.800854846995255</c:v>
                </c:pt>
                <c:pt idx="168">
                  <c:v>-1.7814112358020899</c:v>
                </c:pt>
                <c:pt idx="169">
                  <c:v>-1.7621546382391557</c:v>
                </c:pt>
                <c:pt idx="170">
                  <c:v>-1.7430838568221871</c:v>
                </c:pt>
                <c:pt idx="171">
                  <c:v>-1.7241976759339999</c:v>
                </c:pt>
                <c:pt idx="172">
                  <c:v>-1.7054948632591909</c:v>
                </c:pt>
                <c:pt idx="173">
                  <c:v>-1.6869741711563089</c:v>
                </c:pt>
                <c:pt idx="174">
                  <c:v>-1.668634337969803</c:v>
                </c:pt>
                <c:pt idx="175">
                  <c:v>-1.6504740892840088</c:v>
                </c:pt>
                <c:pt idx="176">
                  <c:v>-1.6324921391213358</c:v>
                </c:pt>
                <c:pt idx="177">
                  <c:v>-1.6146871910867537</c:v>
                </c:pt>
                <c:pt idx="178">
                  <c:v>-1.5970579394606021</c:v>
                </c:pt>
                <c:pt idx="179">
                  <c:v>-1.5796030702416819</c:v>
                </c:pt>
                <c:pt idx="180">
                  <c:v>-1.5623212621425133</c:v>
                </c:pt>
                <c:pt idx="181">
                  <c:v>-1.5452111875385846</c:v>
                </c:pt>
                <c:pt idx="182">
                  <c:v>-1.5282715133733544</c:v>
                </c:pt>
                <c:pt idx="183">
                  <c:v>-1.5115009020207073</c:v>
                </c:pt>
                <c:pt idx="184">
                  <c:v>-1.4948980121064979</c:v>
                </c:pt>
                <c:pt idx="185">
                  <c:v>-1.4784614992907752</c:v>
                </c:pt>
                <c:pt idx="186">
                  <c:v>-1.4621900170122122</c:v>
                </c:pt>
                <c:pt idx="187">
                  <c:v>-1.4460822171962155</c:v>
                </c:pt>
                <c:pt idx="188">
                  <c:v>-1.4301367509281395</c:v>
                </c:pt>
                <c:pt idx="189">
                  <c:v>-1.4143522690929782</c:v>
                </c:pt>
                <c:pt idx="190">
                  <c:v>-1.398727422982861</c:v>
                </c:pt>
                <c:pt idx="191">
                  <c:v>-1.3832608648736335</c:v>
                </c:pt>
                <c:pt idx="192">
                  <c:v>-1.3679512485717482</c:v>
                </c:pt>
                <c:pt idx="193">
                  <c:v>-1.3527972299326636</c:v>
                </c:pt>
                <c:pt idx="194">
                  <c:v>-1.3377974673518958</c:v>
                </c:pt>
                <c:pt idx="195">
                  <c:v>-1.3229506222298257</c:v>
                </c:pt>
                <c:pt idx="196">
                  <c:v>-1.308255359411334</c:v>
                </c:pt>
                <c:pt idx="197">
                  <c:v>-1.2937103476012877</c:v>
                </c:pt>
                <c:pt idx="198">
                  <c:v>-1.2793142597568703</c:v>
                </c:pt>
                <c:pt idx="199">
                  <c:v>-1.265065773457714</c:v>
                </c:pt>
                <c:pt idx="200">
                  <c:v>-1.2509635712547507</c:v>
                </c:pt>
                <c:pt idx="201">
                  <c:v>-1.2370063409986709</c:v>
                </c:pt>
                <c:pt idx="202">
                  <c:v>-1.2231927761488466</c:v>
                </c:pt>
                <c:pt idx="203">
                  <c:v>-1.2095215760635394</c:v>
                </c:pt>
                <c:pt idx="204">
                  <c:v>-1.1959914462721888</c:v>
                </c:pt>
                <c:pt idx="205">
                  <c:v>-1.1826010987305455</c:v>
                </c:pt>
                <c:pt idx="206">
                  <c:v>-1.1693492520593836</c:v>
                </c:pt>
                <c:pt idx="207">
                  <c:v>-1.1562346317675005</c:v>
                </c:pt>
                <c:pt idx="208">
                  <c:v>-1.1432559704596901</c:v>
                </c:pt>
                <c:pt idx="209">
                  <c:v>-1.1304120080303424</c:v>
                </c:pt>
                <c:pt idx="210">
                  <c:v>-1.117701491843303</c:v>
                </c:pt>
                <c:pt idx="211">
                  <c:v>-1.1051231768985998</c:v>
                </c:pt>
                <c:pt idx="212">
                  <c:v>-1.092675825986626</c:v>
                </c:pt>
                <c:pt idx="213">
                  <c:v>-1.0803582098303377</c:v>
                </c:pt>
                <c:pt idx="214">
                  <c:v>-1.0681691072160109</c:v>
                </c:pt>
                <c:pt idx="215">
                  <c:v>-1.05610730511308</c:v>
                </c:pt>
                <c:pt idx="216">
                  <c:v>-1.044171598783554</c:v>
                </c:pt>
                <c:pt idx="217">
                  <c:v>-1.0323607918814994</c:v>
                </c:pt>
                <c:pt idx="218">
                  <c:v>-1.0206736965430472</c:v>
                </c:pt>
                <c:pt idx="219">
                  <c:v>-1.0091091334673712</c:v>
                </c:pt>
                <c:pt idx="220">
                  <c:v>-0.9976659319890675</c:v>
                </c:pt>
                <c:pt idx="221">
                  <c:v>-0.98634293014234264</c:v>
                </c:pt>
                <c:pt idx="222">
                  <c:v>-0.9751389747174084</c:v>
                </c:pt>
                <c:pt idx="223">
                  <c:v>-0.96405292130946429</c:v>
                </c:pt>
                <c:pt idx="224">
                  <c:v>-0.95308363436062282</c:v>
                </c:pt>
                <c:pt idx="225">
                  <c:v>-0.94222998719514217</c:v>
                </c:pt>
                <c:pt idx="226">
                  <c:v>-0.9314908620482899</c:v>
                </c:pt>
                <c:pt idx="227">
                  <c:v>-0.92086515008916481</c:v>
                </c:pt>
                <c:pt idx="228">
                  <c:v>-0.91035175143778724</c:v>
                </c:pt>
                <c:pt idx="229">
                  <c:v>-0.89994957517675245</c:v>
                </c:pt>
                <c:pt idx="230">
                  <c:v>-0.8896575393577334</c:v>
                </c:pt>
                <c:pt idx="231">
                  <c:v>-0.87947457100310567</c:v>
                </c:pt>
                <c:pt idx="232">
                  <c:v>-0.86939960610295564</c:v>
                </c:pt>
                <c:pt idx="233">
                  <c:v>-0.8594315896077227</c:v>
                </c:pt>
                <c:pt idx="234">
                  <c:v>-0.84956947541671857</c:v>
                </c:pt>
                <c:pt idx="235">
                  <c:v>-0.83981222636275099</c:v>
                </c:pt>
                <c:pt idx="236">
                  <c:v>-0.8301588141930738</c:v>
                </c:pt>
                <c:pt idx="237">
                  <c:v>-0.82060821954687591</c:v>
                </c:pt>
                <c:pt idx="238">
                  <c:v>-0.81115943192950957</c:v>
                </c:pt>
                <c:pt idx="239">
                  <c:v>-0.80181144968365303</c:v>
                </c:pt>
                <c:pt idx="240">
                  <c:v>-0.79256327995759335</c:v>
                </c:pt>
                <c:pt idx="241">
                  <c:v>-0.783413938670805</c:v>
                </c:pt>
                <c:pt idx="242">
                  <c:v>-0.77436245047699581</c:v>
                </c:pt>
                <c:pt idx="243">
                  <c:v>-0.76540784872478074</c:v>
                </c:pt>
                <c:pt idx="244">
                  <c:v>-0.75654917541613986</c:v>
                </c:pt>
                <c:pt idx="245">
                  <c:v>-0.74778548116280785</c:v>
                </c:pt>
                <c:pt idx="246">
                  <c:v>-0.7391158251407367</c:v>
                </c:pt>
                <c:pt idx="247">
                  <c:v>-0.73053927504276683</c:v>
                </c:pt>
                <c:pt idx="248">
                  <c:v>-0.72205490702963571</c:v>
                </c:pt>
                <c:pt idx="249">
                  <c:v>-0.71366180567944504</c:v>
                </c:pt>
                <c:pt idx="250">
                  <c:v>-0.70535906393570857</c:v>
                </c:pt>
                <c:pt idx="251">
                  <c:v>-0.69714578305408725</c:v>
                </c:pt>
                <c:pt idx="252">
                  <c:v>-0.68902107254791922</c:v>
                </c:pt>
                <c:pt idx="253">
                  <c:v>-0.68098405013265251</c:v>
                </c:pt>
                <c:pt idx="254">
                  <c:v>-0.67303384166926594</c:v>
                </c:pt>
                <c:pt idx="255">
                  <c:v>-0.66516958110678204</c:v>
                </c:pt>
                <c:pt idx="256">
                  <c:v>-0.65739041042394952</c:v>
                </c:pt>
                <c:pt idx="257">
                  <c:v>-0.64969547957018858</c:v>
                </c:pt>
                <c:pt idx="258">
                  <c:v>-0.64208394640586686</c:v>
                </c:pt>
                <c:pt idx="259">
                  <c:v>-0.63455497664198901</c:v>
                </c:pt>
                <c:pt idx="260">
                  <c:v>-0.62710774377938894</c:v>
                </c:pt>
                <c:pt idx="261">
                  <c:v>-0.61974142904741814</c:v>
                </c:pt>
                <c:pt idx="262">
                  <c:v>-0.61245522134232344</c:v>
                </c:pt>
                <c:pt idx="263">
                  <c:v>-0.60524831716524541</c:v>
                </c:pt>
                <c:pt idx="264">
                  <c:v>-0.59811992055998764</c:v>
                </c:pt>
                <c:pt idx="265">
                  <c:v>-0.59106924305052588</c:v>
                </c:pt>
                <c:pt idx="266">
                  <c:v>-0.58409550357842188</c:v>
                </c:pt>
                <c:pt idx="267">
                  <c:v>-0.57719792844007467</c:v>
                </c:pt>
                <c:pt idx="268">
                  <c:v>-0.57037575122394601</c:v>
                </c:pt>
                <c:pt idx="269">
                  <c:v>-0.56362821274771313</c:v>
                </c:pt>
                <c:pt idx="270">
                  <c:v>-0.55695456099550666</c:v>
                </c:pt>
                <c:pt idx="271">
                  <c:v>-0.550354051055156</c:v>
                </c:pt>
                <c:pt idx="272">
                  <c:v>-0.54382594505556603</c:v>
                </c:pt>
                <c:pt idx="273">
                  <c:v>-0.53736951210417594</c:v>
                </c:pt>
                <c:pt idx="274">
                  <c:v>-0.53098402822463997</c:v>
                </c:pt>
                <c:pt idx="275">
                  <c:v>-0.52466877629465125</c:v>
                </c:pt>
                <c:pt idx="276">
                  <c:v>-0.51842304598402078</c:v>
                </c:pt>
                <c:pt idx="277">
                  <c:v>-0.51224613369295513</c:v>
                </c:pt>
                <c:pt idx="278">
                  <c:v>-0.506137342490667</c:v>
                </c:pt>
                <c:pt idx="279">
                  <c:v>-0.50009598205422723</c:v>
                </c:pt>
                <c:pt idx="280">
                  <c:v>-0.49412136860777306</c:v>
                </c:pt>
                <c:pt idx="281">
                  <c:v>-0.48821282486199952</c:v>
                </c:pt>
                <c:pt idx="282">
                  <c:v>-0.4823696799540646</c:v>
                </c:pt>
                <c:pt idx="283">
                  <c:v>-0.47659126938783242</c:v>
                </c:pt>
                <c:pt idx="284">
                  <c:v>-0.47087693497449257</c:v>
                </c:pt>
                <c:pt idx="285">
                  <c:v>-0.46522602477361019</c:v>
                </c:pt>
                <c:pt idx="286">
                  <c:v>-0.45963789303455721</c:v>
                </c:pt>
                <c:pt idx="287">
                  <c:v>-0.45411190013841707</c:v>
                </c:pt>
                <c:pt idx="288">
                  <c:v>-0.44864741254026813</c:v>
                </c:pt>
                <c:pt idx="289">
                  <c:v>-0.44324380271196256</c:v>
                </c:pt>
                <c:pt idx="290">
                  <c:v>-0.43790044908532794</c:v>
                </c:pt>
                <c:pt idx="291">
                  <c:v>-0.43261673599587436</c:v>
                </c:pt>
                <c:pt idx="292">
                  <c:v>-0.42739205362692528</c:v>
                </c:pt>
                <c:pt idx="293">
                  <c:v>-0.42222579795426396</c:v>
                </c:pt>
                <c:pt idx="294">
                  <c:v>-0.41711737069123866</c:v>
                </c:pt>
                <c:pt idx="295">
                  <c:v>-0.41206617923439215</c:v>
                </c:pt>
                <c:pt idx="296">
                  <c:v>-0.40707163660953999</c:v>
                </c:pt>
                <c:pt idx="297">
                  <c:v>-0.40213316141838051</c:v>
                </c:pt>
                <c:pt idx="298">
                  <c:v>-0.39725017778558031</c:v>
                </c:pt>
                <c:pt idx="299">
                  <c:v>-0.39242211530639642</c:v>
                </c:pt>
                <c:pt idx="300">
                  <c:v>-0.38764840899475767</c:v>
                </c:pt>
                <c:pt idx="301">
                  <c:v>-0.3829284992318876</c:v>
                </c:pt>
                <c:pt idx="302">
                  <c:v>-0.37826183171540528</c:v>
                </c:pt>
                <c:pt idx="303">
                  <c:v>-0.37364785740897166</c:v>
                </c:pt>
                <c:pt idx="304">
                  <c:v>-0.3690860324923923</c:v>
                </c:pt>
                <c:pt idx="305">
                  <c:v>-0.36457581831226421</c:v>
                </c:pt>
                <c:pt idx="306">
                  <c:v>-0.36011668133309999</c:v>
                </c:pt>
                <c:pt idx="307">
                  <c:v>-0.35570809308899032</c:v>
                </c:pt>
                <c:pt idx="308">
                  <c:v>-0.35134953013572284</c:v>
                </c:pt>
                <c:pt idx="309">
                  <c:v>-0.34704047400343313</c:v>
                </c:pt>
                <c:pt idx="310">
                  <c:v>-0.342780411149741</c:v>
                </c:pt>
                <c:pt idx="311">
                  <c:v>-0.33856883291338064</c:v>
                </c:pt>
                <c:pt idx="312">
                  <c:v>-0.33440523546832446</c:v>
                </c:pt>
                <c:pt idx="313">
                  <c:v>-0.33028911977839276</c:v>
                </c:pt>
                <c:pt idx="314">
                  <c:v>-0.32621999155234965</c:v>
                </c:pt>
                <c:pt idx="315">
                  <c:v>-0.32219736119948039</c:v>
                </c:pt>
                <c:pt idx="316">
                  <c:v>-0.31822074378564413</c:v>
                </c:pt>
                <c:pt idx="317">
                  <c:v>-0.31428965898980282</c:v>
                </c:pt>
                <c:pt idx="318">
                  <c:v>-0.31040363106101643</c:v>
                </c:pt>
                <c:pt idx="319">
                  <c:v>-0.30656218877590691</c:v>
                </c:pt>
                <c:pt idx="320">
                  <c:v>-0.30276486539657871</c:v>
                </c:pt>
                <c:pt idx="321">
                  <c:v>-0.29901119862899955</c:v>
                </c:pt>
                <c:pt idx="322">
                  <c:v>-0.29530073058182937</c:v>
                </c:pt>
                <c:pt idx="323">
                  <c:v>-0.29163300772569917</c:v>
                </c:pt>
                <c:pt idx="324">
                  <c:v>-0.28800758085292871</c:v>
                </c:pt>
                <c:pt idx="325">
                  <c:v>-0.28442400503768533</c:v>
                </c:pt>
                <c:pt idx="326">
                  <c:v>-0.28088183959657081</c:v>
                </c:pt>
                <c:pt idx="327">
                  <c:v>-0.27738064804963924</c:v>
                </c:pt>
                <c:pt idx="328">
                  <c:v>-0.2739199980818347</c:v>
                </c:pt>
                <c:pt idx="329">
                  <c:v>-0.27049946150484738</c:v>
                </c:pt>
                <c:pt idx="330">
                  <c:v>-0.26711861421938077</c:v>
                </c:pt>
                <c:pt idx="331">
                  <c:v>-0.263777036177827</c:v>
                </c:pt>
                <c:pt idx="332">
                  <c:v>-0.26047431134734245</c:v>
                </c:pt>
                <c:pt idx="333">
                  <c:v>-0.25721002767332185</c:v>
                </c:pt>
                <c:pt idx="334">
                  <c:v>-0.25398377704326108</c:v>
                </c:pt>
                <c:pt idx="335">
                  <c:v>-0.25079515525100937</c:v>
                </c:pt>
                <c:pt idx="336">
                  <c:v>-0.24764376196139945</c:v>
                </c:pt>
                <c:pt idx="337">
                  <c:v>-0.24452920067525666</c:v>
                </c:pt>
                <c:pt idx="338">
                  <c:v>-0.24145107869477586</c:v>
                </c:pt>
                <c:pt idx="339">
                  <c:v>-0.23840900708926624</c:v>
                </c:pt>
                <c:pt idx="340">
                  <c:v>-0.23540260066125579</c:v>
                </c:pt>
                <c:pt idx="341">
                  <c:v>-0.2324314779129506</c:v>
                </c:pt>
                <c:pt idx="342">
                  <c:v>-0.22949526101304651</c:v>
                </c:pt>
                <c:pt idx="343">
                  <c:v>-0.22659357576388364</c:v>
                </c:pt>
                <c:pt idx="344">
                  <c:v>-0.22372605156894401</c:v>
                </c:pt>
                <c:pt idx="345">
                  <c:v>-0.22089232140068243</c:v>
                </c:pt>
                <c:pt idx="346">
                  <c:v>-0.21809202176869008</c:v>
                </c:pt>
                <c:pt idx="347">
                  <c:v>-0.21532479268818214</c:v>
                </c:pt>
                <c:pt idx="348">
                  <c:v>-0.21259027764880842</c:v>
                </c:pt>
                <c:pt idx="349">
                  <c:v>-0.20988812358377848</c:v>
                </c:pt>
                <c:pt idx="350">
                  <c:v>-0.20721798083929993</c:v>
                </c:pt>
                <c:pt idx="351">
                  <c:v>-0.20457950314432299</c:v>
                </c:pt>
                <c:pt idx="352">
                  <c:v>-0.20197234758058813</c:v>
                </c:pt>
                <c:pt idx="353">
                  <c:v>-0.19939617455297071</c:v>
                </c:pt>
                <c:pt idx="354">
                  <c:v>-0.19685064776012115</c:v>
                </c:pt>
                <c:pt idx="355">
                  <c:v>-0.19433543416539201</c:v>
                </c:pt>
                <c:pt idx="356">
                  <c:v>-0.19185020396805186</c:v>
                </c:pt>
                <c:pt idx="357">
                  <c:v>-0.18939463057477851</c:v>
                </c:pt>
                <c:pt idx="358">
                  <c:v>-0.18696839057142972</c:v>
                </c:pt>
                <c:pt idx="359">
                  <c:v>-0.18457116369508517</c:v>
                </c:pt>
                <c:pt idx="360">
                  <c:v>-0.18220263280635773</c:v>
                </c:pt>
                <c:pt idx="361">
                  <c:v>-0.17986248386196799</c:v>
                </c:pt>
                <c:pt idx="362">
                  <c:v>-0.17755040588758045</c:v>
                </c:pt>
                <c:pt idx="363">
                  <c:v>-0.17526609095089443</c:v>
                </c:pt>
                <c:pt idx="364">
                  <c:v>-0.17300923413498892</c:v>
                </c:pt>
                <c:pt idx="365">
                  <c:v>-0.17077953351191641</c:v>
                </c:pt>
                <c:pt idx="366">
                  <c:v>-0.16857669011654081</c:v>
                </c:pt>
                <c:pt idx="367">
                  <c:v>-0.16640040792061844</c:v>
                </c:pt>
                <c:pt idx="368">
                  <c:v>-0.16425039380711579</c:v>
                </c:pt>
                <c:pt idx="369">
                  <c:v>-0.16212635754476315</c:v>
                </c:pt>
                <c:pt idx="370">
                  <c:v>-0.16002801176283823</c:v>
                </c:pt>
                <c:pt idx="371">
                  <c:v>-0.157955071926179</c:v>
                </c:pt>
                <c:pt idx="372">
                  <c:v>-0.15590725631041938</c:v>
                </c:pt>
                <c:pt idx="373">
                  <c:v>-0.15388428597744841</c:v>
                </c:pt>
                <c:pt idx="374">
                  <c:v>-0.15188588475108541</c:v>
                </c:pt>
                <c:pt idx="375">
                  <c:v>-0.1499117791929723</c:v>
                </c:pt>
                <c:pt idx="376">
                  <c:v>-0.14796169857867608</c:v>
                </c:pt>
                <c:pt idx="377">
                  <c:v>-0.14603537487400242</c:v>
                </c:pt>
                <c:pt idx="378">
                  <c:v>-0.1441325427115131</c:v>
                </c:pt>
                <c:pt idx="379">
                  <c:v>-0.14225293936724945</c:v>
                </c:pt>
                <c:pt idx="380">
                  <c:v>-0.1403963047376538</c:v>
                </c:pt>
                <c:pt idx="381">
                  <c:v>-0.13856238131669077</c:v>
                </c:pt>
                <c:pt idx="382">
                  <c:v>-0.13675091417316215</c:v>
                </c:pt>
                <c:pt idx="383">
                  <c:v>-0.13496165092821563</c:v>
                </c:pt>
                <c:pt idx="384">
                  <c:v>-0.13319434173304229</c:v>
                </c:pt>
                <c:pt idx="385">
                  <c:v>-0.13144873924676248</c:v>
                </c:pt>
                <c:pt idx="386">
                  <c:v>-0.1297245986144962</c:v>
                </c:pt>
                <c:pt idx="387">
                  <c:v>-0.12802167744561624</c:v>
                </c:pt>
                <c:pt idx="388">
                  <c:v>-0.12633973579218125</c:v>
                </c:pt>
                <c:pt idx="389">
                  <c:v>-0.12467853612754747</c:v>
                </c:pt>
                <c:pt idx="390">
                  <c:v>-0.12303784332515554</c:v>
                </c:pt>
                <c:pt idx="391">
                  <c:v>-0.12141742463749083</c:v>
                </c:pt>
                <c:pt idx="392">
                  <c:v>-0.11981704967521589</c:v>
                </c:pt>
                <c:pt idx="393">
                  <c:v>-0.11823649038647084</c:v>
                </c:pt>
                <c:pt idx="394">
                  <c:v>-0.11667552103634256</c:v>
                </c:pt>
                <c:pt idx="395">
                  <c:v>-0.1151339181864976</c:v>
                </c:pt>
                <c:pt idx="396">
                  <c:v>-0.11361146067497975</c:v>
                </c:pt>
                <c:pt idx="397">
                  <c:v>-0.11210792959616758</c:v>
                </c:pt>
                <c:pt idx="398">
                  <c:v>-0.11062310828089267</c:v>
                </c:pt>
                <c:pt idx="399">
                  <c:v>-0.10915678227671473</c:v>
                </c:pt>
                <c:pt idx="400">
                  <c:v>-0.10770873932835297</c:v>
                </c:pt>
                <c:pt idx="401">
                  <c:v>-0.10627876935827117</c:v>
                </c:pt>
                <c:pt idx="402">
                  <c:v>-0.10486666444741599</c:v>
                </c:pt>
                <c:pt idx="403">
                  <c:v>-0.1034722188161049</c:v>
                </c:pt>
                <c:pt idx="404">
                  <c:v>-0.10209522880506436</c:v>
                </c:pt>
                <c:pt idx="405">
                  <c:v>-0.10073549285661469</c:v>
                </c:pt>
                <c:pt idx="406">
                  <c:v>-9.9392811496001585E-2</c:v>
                </c:pt>
                <c:pt idx="407">
                  <c:v>-9.8066987312871487E-2</c:v>
                </c:pt>
                <c:pt idx="408">
                  <c:v>-9.6757824942890591E-2</c:v>
                </c:pt>
                <c:pt idx="409">
                  <c:v>-9.546513104950477E-2</c:v>
                </c:pt>
                <c:pt idx="410">
                  <c:v>-9.4188714305840346E-2</c:v>
                </c:pt>
                <c:pt idx="411">
                  <c:v>-9.2928385376742695E-2</c:v>
                </c:pt>
                <c:pt idx="412">
                  <c:v>-9.1683956900953378E-2</c:v>
                </c:pt>
                <c:pt idx="413">
                  <c:v>-9.045524347342225E-2</c:v>
                </c:pt>
                <c:pt idx="414">
                  <c:v>-8.9242061627755165E-2</c:v>
                </c:pt>
                <c:pt idx="415">
                  <c:v>-8.8044229818794909E-2</c:v>
                </c:pt>
                <c:pt idx="416">
                  <c:v>-8.686156840533435E-2</c:v>
                </c:pt>
                <c:pt idx="417">
                  <c:v>-8.5693899632961007E-2</c:v>
                </c:pt>
                <c:pt idx="418">
                  <c:v>-8.4541047617031156E-2</c:v>
                </c:pt>
                <c:pt idx="419">
                  <c:v>-8.3402838325772999E-2</c:v>
                </c:pt>
                <c:pt idx="420">
                  <c:v>-8.227909956351738E-2</c:v>
                </c:pt>
                <c:pt idx="421">
                  <c:v>-8.1169660954055256E-2</c:v>
                </c:pt>
                <c:pt idx="422">
                  <c:v>-8.0074353924120031E-2</c:v>
                </c:pt>
                <c:pt idx="423">
                  <c:v>-7.8993011686995282E-2</c:v>
                </c:pt>
                <c:pt idx="424">
                  <c:v>-7.7925469226244853E-2</c:v>
                </c:pt>
                <c:pt idx="425">
                  <c:v>-7.6871563279566305E-2</c:v>
                </c:pt>
                <c:pt idx="426">
                  <c:v>-7.583113232276481E-2</c:v>
                </c:pt>
                <c:pt idx="427">
                  <c:v>-7.4804016553848537E-2</c:v>
                </c:pt>
                <c:pt idx="428">
                  <c:v>-7.379005787724234E-2</c:v>
                </c:pt>
                <c:pt idx="429">
                  <c:v>-7.2789099888121211E-2</c:v>
                </c:pt>
                <c:pt idx="430">
                  <c:v>-7.1800987856860357E-2</c:v>
                </c:pt>
                <c:pt idx="431">
                  <c:v>-7.082556871360296E-2</c:v>
                </c:pt>
                <c:pt idx="432">
                  <c:v>-6.9862691032942875E-2</c:v>
                </c:pt>
                <c:pt idx="433">
                  <c:v>-6.8912205018723457E-2</c:v>
                </c:pt>
                <c:pt idx="434">
                  <c:v>-6.7973962488949519E-2</c:v>
                </c:pt>
                <c:pt idx="435">
                  <c:v>-6.7047816860813597E-2</c:v>
                </c:pt>
                <c:pt idx="436">
                  <c:v>-6.613362313583411E-2</c:v>
                </c:pt>
                <c:pt idx="437">
                  <c:v>-6.5231237885105861E-2</c:v>
                </c:pt>
                <c:pt idx="438">
                  <c:v>-6.4340519234661109E-2</c:v>
                </c:pt>
                <c:pt idx="439">
                  <c:v>-6.3461326850941094E-2</c:v>
                </c:pt>
                <c:pt idx="440">
                  <c:v>-6.2593521926377363E-2</c:v>
                </c:pt>
                <c:pt idx="441">
                  <c:v>-6.1736967165081105E-2</c:v>
                </c:pt>
                <c:pt idx="442">
                  <c:v>-6.0891526768641555E-2</c:v>
                </c:pt>
                <c:pt idx="443">
                  <c:v>-6.0057066422030736E-2</c:v>
                </c:pt>
                <c:pt idx="444">
                  <c:v>-5.9233453279615746E-2</c:v>
                </c:pt>
                <c:pt idx="445">
                  <c:v>-5.8420555951276182E-2</c:v>
                </c:pt>
                <c:pt idx="446">
                  <c:v>-5.7618244488627665E-2</c:v>
                </c:pt>
                <c:pt idx="447">
                  <c:v>-5.6826390371349206E-2</c:v>
                </c:pt>
                <c:pt idx="448">
                  <c:v>-5.6044866493615217E-2</c:v>
                </c:pt>
                <c:pt idx="449">
                  <c:v>-5.5273547150630292E-2</c:v>
                </c:pt>
                <c:pt idx="450">
                  <c:v>-5.4512308025267089E-2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9BC-A18C-80613E09A305}"/>
            </c:ext>
          </c:extLst>
        </c:ser>
        <c:ser>
          <c:idx val="3"/>
          <c:order val="2"/>
          <c:tx>
            <c:strRef>
              <c:f>'fit_FCC&amp;HCP'!$K$18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'fit_FCC&amp;HCP'!$G$19:$G$469</c:f>
              <c:numCache>
                <c:formatCode>General</c:formatCode>
                <c:ptCount val="451"/>
                <c:pt idx="0">
                  <c:v>2.7042628590750604</c:v>
                </c:pt>
                <c:pt idx="1">
                  <c:v>2.7230900488067351</c:v>
                </c:pt>
                <c:pt idx="2">
                  <c:v>2.7419172385384094</c:v>
                </c:pt>
                <c:pt idx="3">
                  <c:v>2.7607444282700837</c:v>
                </c:pt>
                <c:pt idx="4">
                  <c:v>2.7795716180017584</c:v>
                </c:pt>
                <c:pt idx="5">
                  <c:v>2.7983988077334323</c:v>
                </c:pt>
                <c:pt idx="6">
                  <c:v>2.817225997465107</c:v>
                </c:pt>
                <c:pt idx="7">
                  <c:v>2.8360531871967813</c:v>
                </c:pt>
                <c:pt idx="8">
                  <c:v>2.8548803769284561</c:v>
                </c:pt>
                <c:pt idx="9">
                  <c:v>2.8737075666601308</c:v>
                </c:pt>
                <c:pt idx="10">
                  <c:v>2.8925347563918047</c:v>
                </c:pt>
                <c:pt idx="11">
                  <c:v>2.9113619461234794</c:v>
                </c:pt>
                <c:pt idx="12">
                  <c:v>2.9301891358551537</c:v>
                </c:pt>
                <c:pt idx="13">
                  <c:v>2.949016325586828</c:v>
                </c:pt>
                <c:pt idx="14">
                  <c:v>2.9678435153185028</c:v>
                </c:pt>
                <c:pt idx="15">
                  <c:v>2.9866707050501766</c:v>
                </c:pt>
                <c:pt idx="16">
                  <c:v>3.0054978947818514</c:v>
                </c:pt>
                <c:pt idx="17">
                  <c:v>3.0243250845135257</c:v>
                </c:pt>
                <c:pt idx="18">
                  <c:v>3.0431522742452004</c:v>
                </c:pt>
                <c:pt idx="19">
                  <c:v>3.0619794639768747</c:v>
                </c:pt>
                <c:pt idx="20">
                  <c:v>3.080806653708549</c:v>
                </c:pt>
                <c:pt idx="21">
                  <c:v>3.0996338434402237</c:v>
                </c:pt>
                <c:pt idx="22">
                  <c:v>3.118461033171898</c:v>
                </c:pt>
                <c:pt idx="23">
                  <c:v>3.1372882229035723</c:v>
                </c:pt>
                <c:pt idx="24">
                  <c:v>3.1561154126352466</c:v>
                </c:pt>
                <c:pt idx="25">
                  <c:v>3.1749426023669209</c:v>
                </c:pt>
                <c:pt idx="26">
                  <c:v>3.1937697920985957</c:v>
                </c:pt>
                <c:pt idx="27">
                  <c:v>3.2125969818302704</c:v>
                </c:pt>
                <c:pt idx="28">
                  <c:v>3.2314241715619447</c:v>
                </c:pt>
                <c:pt idx="29">
                  <c:v>3.2502513612936199</c:v>
                </c:pt>
                <c:pt idx="30">
                  <c:v>3.2690785510252947</c:v>
                </c:pt>
                <c:pt idx="31">
                  <c:v>3.287905740756969</c:v>
                </c:pt>
                <c:pt idx="32">
                  <c:v>3.3067329304886433</c:v>
                </c:pt>
                <c:pt idx="33">
                  <c:v>3.3255601202203176</c:v>
                </c:pt>
                <c:pt idx="34">
                  <c:v>3.3443873099519918</c:v>
                </c:pt>
                <c:pt idx="35">
                  <c:v>3.3632144996836666</c:v>
                </c:pt>
                <c:pt idx="36">
                  <c:v>3.3820416894153409</c:v>
                </c:pt>
                <c:pt idx="37">
                  <c:v>3.4008688791470152</c:v>
                </c:pt>
                <c:pt idx="38">
                  <c:v>3.4196960688786899</c:v>
                </c:pt>
                <c:pt idx="39">
                  <c:v>3.4385232586103642</c:v>
                </c:pt>
                <c:pt idx="40">
                  <c:v>3.4573504483420385</c:v>
                </c:pt>
                <c:pt idx="41">
                  <c:v>3.4761776380737133</c:v>
                </c:pt>
                <c:pt idx="42">
                  <c:v>3.4950048278053876</c:v>
                </c:pt>
                <c:pt idx="43">
                  <c:v>3.5138320175370619</c:v>
                </c:pt>
                <c:pt idx="44">
                  <c:v>3.5326592072687362</c:v>
                </c:pt>
                <c:pt idx="45">
                  <c:v>3.5514863970004105</c:v>
                </c:pt>
                <c:pt idx="46">
                  <c:v>3.5703135867320852</c:v>
                </c:pt>
                <c:pt idx="47">
                  <c:v>3.5891407764637595</c:v>
                </c:pt>
                <c:pt idx="48">
                  <c:v>3.6079679661954343</c:v>
                </c:pt>
                <c:pt idx="49">
                  <c:v>3.6267951559271085</c:v>
                </c:pt>
                <c:pt idx="50">
                  <c:v>3.645622345658782</c:v>
                </c:pt>
                <c:pt idx="51">
                  <c:v>3.6644495353904567</c:v>
                </c:pt>
                <c:pt idx="52">
                  <c:v>3.6832767251221306</c:v>
                </c:pt>
                <c:pt idx="53">
                  <c:v>3.7021039148538053</c:v>
                </c:pt>
                <c:pt idx="54">
                  <c:v>3.7209311045854792</c:v>
                </c:pt>
                <c:pt idx="55">
                  <c:v>3.7397582943171543</c:v>
                </c:pt>
                <c:pt idx="56">
                  <c:v>3.7585854840488291</c:v>
                </c:pt>
                <c:pt idx="57">
                  <c:v>3.7774126737805029</c:v>
                </c:pt>
                <c:pt idx="58">
                  <c:v>3.7962398635121777</c:v>
                </c:pt>
                <c:pt idx="59">
                  <c:v>3.8150670532438515</c:v>
                </c:pt>
                <c:pt idx="60">
                  <c:v>3.8338942429755263</c:v>
                </c:pt>
                <c:pt idx="61">
                  <c:v>3.852721432707201</c:v>
                </c:pt>
                <c:pt idx="62">
                  <c:v>3.8715486224388749</c:v>
                </c:pt>
                <c:pt idx="63">
                  <c:v>3.8903758121705496</c:v>
                </c:pt>
                <c:pt idx="64">
                  <c:v>3.9092030019022239</c:v>
                </c:pt>
                <c:pt idx="65">
                  <c:v>3.9280301916338987</c:v>
                </c:pt>
                <c:pt idx="66">
                  <c:v>3.9468573813655734</c:v>
                </c:pt>
                <c:pt idx="67">
                  <c:v>3.9656845710972473</c:v>
                </c:pt>
                <c:pt idx="68">
                  <c:v>3.984511760828922</c:v>
                </c:pt>
                <c:pt idx="69">
                  <c:v>4.0033389505605959</c:v>
                </c:pt>
                <c:pt idx="70">
                  <c:v>4.0221661402922706</c:v>
                </c:pt>
                <c:pt idx="71">
                  <c:v>4.0409933300239445</c:v>
                </c:pt>
                <c:pt idx="72">
                  <c:v>4.0598205197556192</c:v>
                </c:pt>
                <c:pt idx="73">
                  <c:v>4.0786477094872939</c:v>
                </c:pt>
                <c:pt idx="74">
                  <c:v>4.0974748992189678</c:v>
                </c:pt>
                <c:pt idx="75">
                  <c:v>4.1163020889506425</c:v>
                </c:pt>
                <c:pt idx="76">
                  <c:v>4.1351292786823164</c:v>
                </c:pt>
                <c:pt idx="77">
                  <c:v>4.1539564684139911</c:v>
                </c:pt>
                <c:pt idx="78">
                  <c:v>4.1727836581456659</c:v>
                </c:pt>
                <c:pt idx="79">
                  <c:v>4.1916108478773406</c:v>
                </c:pt>
                <c:pt idx="80">
                  <c:v>4.2104380376090154</c:v>
                </c:pt>
                <c:pt idx="81">
                  <c:v>4.2292652273406892</c:v>
                </c:pt>
                <c:pt idx="82">
                  <c:v>4.248092417072364</c:v>
                </c:pt>
                <c:pt idx="83">
                  <c:v>4.2669196068040387</c:v>
                </c:pt>
                <c:pt idx="84">
                  <c:v>4.2857467965357126</c:v>
                </c:pt>
                <c:pt idx="85">
                  <c:v>4.3045739862673873</c:v>
                </c:pt>
                <c:pt idx="86">
                  <c:v>4.3234011759990612</c:v>
                </c:pt>
                <c:pt idx="87">
                  <c:v>4.3422283657307359</c:v>
                </c:pt>
                <c:pt idx="88">
                  <c:v>4.3610555554624097</c:v>
                </c:pt>
                <c:pt idx="89">
                  <c:v>4.3798827451940845</c:v>
                </c:pt>
                <c:pt idx="90">
                  <c:v>4.3987099349257592</c:v>
                </c:pt>
                <c:pt idx="91">
                  <c:v>4.4175371246574331</c:v>
                </c:pt>
                <c:pt idx="92">
                  <c:v>4.4363643143891078</c:v>
                </c:pt>
                <c:pt idx="93">
                  <c:v>4.4551915041207826</c:v>
                </c:pt>
                <c:pt idx="94">
                  <c:v>4.4740186938524564</c:v>
                </c:pt>
                <c:pt idx="95">
                  <c:v>4.4928458835841312</c:v>
                </c:pt>
                <c:pt idx="96">
                  <c:v>4.511673073315805</c:v>
                </c:pt>
                <c:pt idx="97">
                  <c:v>4.5305002630474807</c:v>
                </c:pt>
                <c:pt idx="98">
                  <c:v>4.5493274527791545</c:v>
                </c:pt>
                <c:pt idx="99">
                  <c:v>4.5681546425108293</c:v>
                </c:pt>
                <c:pt idx="100">
                  <c:v>4.586981832242504</c:v>
                </c:pt>
                <c:pt idx="101">
                  <c:v>4.6058090219741779</c:v>
                </c:pt>
                <c:pt idx="102">
                  <c:v>4.6246362117058526</c:v>
                </c:pt>
                <c:pt idx="103">
                  <c:v>4.6434634014375273</c:v>
                </c:pt>
                <c:pt idx="104">
                  <c:v>4.6622905911692012</c:v>
                </c:pt>
                <c:pt idx="105">
                  <c:v>4.6811177809008759</c:v>
                </c:pt>
                <c:pt idx="106">
                  <c:v>4.6999449706325498</c:v>
                </c:pt>
                <c:pt idx="107">
                  <c:v>4.7187721603642245</c:v>
                </c:pt>
                <c:pt idx="108">
                  <c:v>4.7375993500958984</c:v>
                </c:pt>
                <c:pt idx="109">
                  <c:v>4.7564265398275731</c:v>
                </c:pt>
                <c:pt idx="110">
                  <c:v>4.7752537295592479</c:v>
                </c:pt>
                <c:pt idx="111">
                  <c:v>4.7940809192909217</c:v>
                </c:pt>
                <c:pt idx="112">
                  <c:v>4.8129081090225965</c:v>
                </c:pt>
                <c:pt idx="113">
                  <c:v>4.8317352987542703</c:v>
                </c:pt>
                <c:pt idx="114">
                  <c:v>4.8505624884859451</c:v>
                </c:pt>
                <c:pt idx="115">
                  <c:v>4.8693896782176198</c:v>
                </c:pt>
                <c:pt idx="116">
                  <c:v>4.8882168679492946</c:v>
                </c:pt>
                <c:pt idx="117">
                  <c:v>4.9070440576809693</c:v>
                </c:pt>
                <c:pt idx="118">
                  <c:v>4.9258712474126432</c:v>
                </c:pt>
                <c:pt idx="119">
                  <c:v>4.9446984371443179</c:v>
                </c:pt>
                <c:pt idx="120">
                  <c:v>4.9635256268759926</c:v>
                </c:pt>
                <c:pt idx="121">
                  <c:v>4.9823528166076665</c:v>
                </c:pt>
                <c:pt idx="122">
                  <c:v>5.0011800063393403</c:v>
                </c:pt>
                <c:pt idx="123">
                  <c:v>5.0200071960710151</c:v>
                </c:pt>
                <c:pt idx="124">
                  <c:v>5.0388343858026898</c:v>
                </c:pt>
                <c:pt idx="125">
                  <c:v>5.0576615755343637</c:v>
                </c:pt>
                <c:pt idx="126">
                  <c:v>5.0764887652660384</c:v>
                </c:pt>
                <c:pt idx="127">
                  <c:v>5.0953159549977132</c:v>
                </c:pt>
                <c:pt idx="128">
                  <c:v>5.114143144729387</c:v>
                </c:pt>
                <c:pt idx="129">
                  <c:v>5.1329703344610618</c:v>
                </c:pt>
                <c:pt idx="130">
                  <c:v>5.1517975241927365</c:v>
                </c:pt>
                <c:pt idx="131">
                  <c:v>5.1706247139244104</c:v>
                </c:pt>
                <c:pt idx="132">
                  <c:v>5.1894519036560842</c:v>
                </c:pt>
                <c:pt idx="133">
                  <c:v>5.208279093387759</c:v>
                </c:pt>
                <c:pt idx="134">
                  <c:v>5.2271062831194337</c:v>
                </c:pt>
                <c:pt idx="135">
                  <c:v>5.2459334728511084</c:v>
                </c:pt>
                <c:pt idx="136">
                  <c:v>5.2647606625827832</c:v>
                </c:pt>
                <c:pt idx="137">
                  <c:v>5.2835878523144579</c:v>
                </c:pt>
                <c:pt idx="138">
                  <c:v>5.3024150420461318</c:v>
                </c:pt>
                <c:pt idx="139">
                  <c:v>5.3212422317778065</c:v>
                </c:pt>
                <c:pt idx="140">
                  <c:v>5.3400694215094813</c:v>
                </c:pt>
                <c:pt idx="141">
                  <c:v>5.3588966112411551</c:v>
                </c:pt>
                <c:pt idx="142">
                  <c:v>5.377723800972829</c:v>
                </c:pt>
                <c:pt idx="143">
                  <c:v>5.3965509907045037</c:v>
                </c:pt>
                <c:pt idx="144">
                  <c:v>5.4153781804361785</c:v>
                </c:pt>
                <c:pt idx="145">
                  <c:v>5.4342053701678523</c:v>
                </c:pt>
                <c:pt idx="146">
                  <c:v>5.4530325598995271</c:v>
                </c:pt>
                <c:pt idx="147">
                  <c:v>5.4718597496312018</c:v>
                </c:pt>
                <c:pt idx="148">
                  <c:v>5.4906869393628757</c:v>
                </c:pt>
                <c:pt idx="149">
                  <c:v>5.5095141290945495</c:v>
                </c:pt>
                <c:pt idx="150">
                  <c:v>5.5283413188262251</c:v>
                </c:pt>
                <c:pt idx="151">
                  <c:v>5.547168508557899</c:v>
                </c:pt>
                <c:pt idx="152">
                  <c:v>5.5659956982895729</c:v>
                </c:pt>
                <c:pt idx="153">
                  <c:v>5.5848228880212485</c:v>
                </c:pt>
                <c:pt idx="154">
                  <c:v>5.6036500777529232</c:v>
                </c:pt>
                <c:pt idx="155">
                  <c:v>5.6224772674845971</c:v>
                </c:pt>
                <c:pt idx="156">
                  <c:v>5.6413044572162718</c:v>
                </c:pt>
                <c:pt idx="157">
                  <c:v>5.6601316469479466</c:v>
                </c:pt>
                <c:pt idx="158">
                  <c:v>5.6789588366796204</c:v>
                </c:pt>
                <c:pt idx="159">
                  <c:v>5.6977860264112952</c:v>
                </c:pt>
                <c:pt idx="160">
                  <c:v>5.7166132161429699</c:v>
                </c:pt>
                <c:pt idx="161">
                  <c:v>5.7354404058746438</c:v>
                </c:pt>
                <c:pt idx="162">
                  <c:v>5.7542675956063176</c:v>
                </c:pt>
                <c:pt idx="163">
                  <c:v>5.7730947853379915</c:v>
                </c:pt>
                <c:pt idx="164">
                  <c:v>5.7919219750696671</c:v>
                </c:pt>
                <c:pt idx="165">
                  <c:v>5.810749164801341</c:v>
                </c:pt>
                <c:pt idx="166">
                  <c:v>5.8295763545330148</c:v>
                </c:pt>
                <c:pt idx="167">
                  <c:v>5.8484035442646896</c:v>
                </c:pt>
                <c:pt idx="168">
                  <c:v>5.8672307339963643</c:v>
                </c:pt>
                <c:pt idx="169">
                  <c:v>5.8860579237280382</c:v>
                </c:pt>
                <c:pt idx="170">
                  <c:v>5.9048851134597129</c:v>
                </c:pt>
                <c:pt idx="171">
                  <c:v>5.9237123031913876</c:v>
                </c:pt>
                <c:pt idx="172">
                  <c:v>5.9425394929230624</c:v>
                </c:pt>
                <c:pt idx="173">
                  <c:v>5.9613666826547371</c:v>
                </c:pt>
                <c:pt idx="174">
                  <c:v>5.9801938723864119</c:v>
                </c:pt>
                <c:pt idx="175">
                  <c:v>5.9990210621180857</c:v>
                </c:pt>
                <c:pt idx="176">
                  <c:v>6.0178482518497596</c:v>
                </c:pt>
                <c:pt idx="177">
                  <c:v>6.0366754415814352</c:v>
                </c:pt>
                <c:pt idx="178">
                  <c:v>6.0555026313131091</c:v>
                </c:pt>
                <c:pt idx="179">
                  <c:v>6.0743298210447829</c:v>
                </c:pt>
                <c:pt idx="180">
                  <c:v>6.0931570107764577</c:v>
                </c:pt>
                <c:pt idx="181">
                  <c:v>6.1119842005081324</c:v>
                </c:pt>
                <c:pt idx="182">
                  <c:v>6.1308113902398063</c:v>
                </c:pt>
                <c:pt idx="183">
                  <c:v>6.149638579971481</c:v>
                </c:pt>
                <c:pt idx="184">
                  <c:v>6.1684657697031557</c:v>
                </c:pt>
                <c:pt idx="185">
                  <c:v>6.1872929594348296</c:v>
                </c:pt>
                <c:pt idx="186">
                  <c:v>6.2061201491665043</c:v>
                </c:pt>
                <c:pt idx="187">
                  <c:v>6.2249473388981791</c:v>
                </c:pt>
                <c:pt idx="188">
                  <c:v>6.2437745286298529</c:v>
                </c:pt>
                <c:pt idx="189">
                  <c:v>6.2626017183615268</c:v>
                </c:pt>
                <c:pt idx="190">
                  <c:v>6.2814289080932015</c:v>
                </c:pt>
                <c:pt idx="191">
                  <c:v>6.3002560978248763</c:v>
                </c:pt>
                <c:pt idx="192">
                  <c:v>6.319083287556551</c:v>
                </c:pt>
                <c:pt idx="193">
                  <c:v>6.3379104772882249</c:v>
                </c:pt>
                <c:pt idx="194">
                  <c:v>6.3567376670198996</c:v>
                </c:pt>
                <c:pt idx="195">
                  <c:v>6.3755648567515744</c:v>
                </c:pt>
                <c:pt idx="196">
                  <c:v>6.3943920464832482</c:v>
                </c:pt>
                <c:pt idx="197">
                  <c:v>6.413219236214923</c:v>
                </c:pt>
                <c:pt idx="198">
                  <c:v>6.4320464259465977</c:v>
                </c:pt>
                <c:pt idx="199">
                  <c:v>6.4508736156782716</c:v>
                </c:pt>
                <c:pt idx="200">
                  <c:v>6.4697008054099463</c:v>
                </c:pt>
                <c:pt idx="201">
                  <c:v>6.488527995141621</c:v>
                </c:pt>
                <c:pt idx="202">
                  <c:v>6.5073551848732949</c:v>
                </c:pt>
                <c:pt idx="203">
                  <c:v>6.5261823746049688</c:v>
                </c:pt>
                <c:pt idx="204">
                  <c:v>6.5450095643366444</c:v>
                </c:pt>
                <c:pt idx="205">
                  <c:v>6.5638367540683182</c:v>
                </c:pt>
                <c:pt idx="206">
                  <c:v>6.5826639437999921</c:v>
                </c:pt>
                <c:pt idx="207">
                  <c:v>6.6014911335316668</c:v>
                </c:pt>
                <c:pt idx="208">
                  <c:v>6.6203183232633416</c:v>
                </c:pt>
                <c:pt idx="209">
                  <c:v>6.6391455129950163</c:v>
                </c:pt>
                <c:pt idx="210">
                  <c:v>6.6579727027266911</c:v>
                </c:pt>
                <c:pt idx="211">
                  <c:v>6.6767998924583658</c:v>
                </c:pt>
                <c:pt idx="212">
                  <c:v>6.6956270821900397</c:v>
                </c:pt>
                <c:pt idx="213">
                  <c:v>6.7144542719217135</c:v>
                </c:pt>
                <c:pt idx="214">
                  <c:v>6.7332814616533883</c:v>
                </c:pt>
                <c:pt idx="215">
                  <c:v>6.752108651385063</c:v>
                </c:pt>
                <c:pt idx="216">
                  <c:v>6.7709358411167369</c:v>
                </c:pt>
                <c:pt idx="217">
                  <c:v>6.7897630308484116</c:v>
                </c:pt>
                <c:pt idx="218">
                  <c:v>6.8085902205800863</c:v>
                </c:pt>
                <c:pt idx="219">
                  <c:v>6.8274174103117602</c:v>
                </c:pt>
                <c:pt idx="220">
                  <c:v>6.846244600043434</c:v>
                </c:pt>
                <c:pt idx="221">
                  <c:v>6.8650717897751097</c:v>
                </c:pt>
                <c:pt idx="222">
                  <c:v>6.8838989795067835</c:v>
                </c:pt>
                <c:pt idx="223">
                  <c:v>6.9027261692384574</c:v>
                </c:pt>
                <c:pt idx="224">
                  <c:v>6.9215533589701321</c:v>
                </c:pt>
                <c:pt idx="225">
                  <c:v>6.9403805487018069</c:v>
                </c:pt>
                <c:pt idx="226">
                  <c:v>6.9592077384334807</c:v>
                </c:pt>
                <c:pt idx="227">
                  <c:v>6.9780349281651555</c:v>
                </c:pt>
                <c:pt idx="228">
                  <c:v>6.9968621178968302</c:v>
                </c:pt>
                <c:pt idx="229">
                  <c:v>7.015689307628505</c:v>
                </c:pt>
                <c:pt idx="230">
                  <c:v>7.0345164973601797</c:v>
                </c:pt>
                <c:pt idx="231">
                  <c:v>7.0533436870918544</c:v>
                </c:pt>
                <c:pt idx="232">
                  <c:v>7.0721708768235283</c:v>
                </c:pt>
                <c:pt idx="233">
                  <c:v>7.0909980665552022</c:v>
                </c:pt>
                <c:pt idx="234">
                  <c:v>7.1098252562868769</c:v>
                </c:pt>
                <c:pt idx="235">
                  <c:v>7.1286524460185516</c:v>
                </c:pt>
                <c:pt idx="236">
                  <c:v>7.1474796357502255</c:v>
                </c:pt>
                <c:pt idx="237">
                  <c:v>7.1663068254819002</c:v>
                </c:pt>
                <c:pt idx="238">
                  <c:v>7.1851340152135741</c:v>
                </c:pt>
                <c:pt idx="239">
                  <c:v>7.2039612049452488</c:v>
                </c:pt>
                <c:pt idx="240">
                  <c:v>7.2227883946769227</c:v>
                </c:pt>
                <c:pt idx="241">
                  <c:v>7.2416155844085974</c:v>
                </c:pt>
                <c:pt idx="242">
                  <c:v>7.2604427741402722</c:v>
                </c:pt>
                <c:pt idx="243">
                  <c:v>7.279269963871946</c:v>
                </c:pt>
                <c:pt idx="244">
                  <c:v>7.2980971536036217</c:v>
                </c:pt>
                <c:pt idx="245">
                  <c:v>7.3169243433352955</c:v>
                </c:pt>
                <c:pt idx="246">
                  <c:v>7.3357515330669694</c:v>
                </c:pt>
                <c:pt idx="247">
                  <c:v>7.3545787227986441</c:v>
                </c:pt>
                <c:pt idx="248">
                  <c:v>7.373405912530318</c:v>
                </c:pt>
                <c:pt idx="249">
                  <c:v>7.3922331022619936</c:v>
                </c:pt>
                <c:pt idx="250">
                  <c:v>7.4110602919936692</c:v>
                </c:pt>
                <c:pt idx="251">
                  <c:v>7.4298874817253431</c:v>
                </c:pt>
                <c:pt idx="252">
                  <c:v>7.4487146714570169</c:v>
                </c:pt>
                <c:pt idx="253">
                  <c:v>7.4675418611886908</c:v>
                </c:pt>
                <c:pt idx="254">
                  <c:v>7.4863690509203646</c:v>
                </c:pt>
                <c:pt idx="255">
                  <c:v>7.5051962406520385</c:v>
                </c:pt>
                <c:pt idx="256">
                  <c:v>7.5240234303837141</c:v>
                </c:pt>
                <c:pt idx="257">
                  <c:v>7.542850620115388</c:v>
                </c:pt>
                <c:pt idx="258">
                  <c:v>7.5616778098470636</c:v>
                </c:pt>
                <c:pt idx="259">
                  <c:v>7.5805049995787472</c:v>
                </c:pt>
                <c:pt idx="260">
                  <c:v>7.5993321893104113</c:v>
                </c:pt>
                <c:pt idx="261">
                  <c:v>7.6181593790420852</c:v>
                </c:pt>
                <c:pt idx="262">
                  <c:v>7.6369865687737608</c:v>
                </c:pt>
                <c:pt idx="263">
                  <c:v>7.6558137585054435</c:v>
                </c:pt>
                <c:pt idx="264">
                  <c:v>7.6746409482371103</c:v>
                </c:pt>
                <c:pt idx="265">
                  <c:v>7.6934681379687841</c:v>
                </c:pt>
                <c:pt idx="266">
                  <c:v>7.7122953277004589</c:v>
                </c:pt>
                <c:pt idx="267">
                  <c:v>7.7311225174321425</c:v>
                </c:pt>
                <c:pt idx="268">
                  <c:v>7.7499497071638084</c:v>
                </c:pt>
                <c:pt idx="269">
                  <c:v>7.7687768968954822</c:v>
                </c:pt>
                <c:pt idx="270">
                  <c:v>7.7876040866271579</c:v>
                </c:pt>
                <c:pt idx="271">
                  <c:v>7.8064312763588397</c:v>
                </c:pt>
                <c:pt idx="272">
                  <c:v>7.8252584660905056</c:v>
                </c:pt>
                <c:pt idx="273">
                  <c:v>7.8440856558221794</c:v>
                </c:pt>
                <c:pt idx="274">
                  <c:v>7.8629128455538533</c:v>
                </c:pt>
                <c:pt idx="275">
                  <c:v>7.8817400352855369</c:v>
                </c:pt>
                <c:pt idx="276">
                  <c:v>7.900567225017201</c:v>
                </c:pt>
                <c:pt idx="277">
                  <c:v>7.9193944147488784</c:v>
                </c:pt>
                <c:pt idx="278">
                  <c:v>7.9382216044805523</c:v>
                </c:pt>
                <c:pt idx="279">
                  <c:v>7.9570487942122359</c:v>
                </c:pt>
                <c:pt idx="280">
                  <c:v>7.9758759839439</c:v>
                </c:pt>
                <c:pt idx="281">
                  <c:v>7.9947031736755738</c:v>
                </c:pt>
                <c:pt idx="282">
                  <c:v>8.0135303634072592</c:v>
                </c:pt>
                <c:pt idx="283">
                  <c:v>8.0323575531389331</c:v>
                </c:pt>
                <c:pt idx="284">
                  <c:v>8.0511847428706087</c:v>
                </c:pt>
                <c:pt idx="285">
                  <c:v>8.0700119326022737</c:v>
                </c:pt>
                <c:pt idx="286">
                  <c:v>8.0888391223339564</c:v>
                </c:pt>
                <c:pt idx="287">
                  <c:v>8.1076663120656303</c:v>
                </c:pt>
                <c:pt idx="288">
                  <c:v>8.1264935017973041</c:v>
                </c:pt>
                <c:pt idx="289">
                  <c:v>8.1453206915289709</c:v>
                </c:pt>
                <c:pt idx="290">
                  <c:v>8.1641478812606518</c:v>
                </c:pt>
                <c:pt idx="291">
                  <c:v>8.1829750709923292</c:v>
                </c:pt>
                <c:pt idx="292">
                  <c:v>8.2018022607240031</c:v>
                </c:pt>
                <c:pt idx="293">
                  <c:v>8.2206294504556681</c:v>
                </c:pt>
                <c:pt idx="294">
                  <c:v>8.2394566401873526</c:v>
                </c:pt>
                <c:pt idx="295">
                  <c:v>8.2582838299190264</c:v>
                </c:pt>
                <c:pt idx="296">
                  <c:v>8.2771110196507003</c:v>
                </c:pt>
                <c:pt idx="297">
                  <c:v>8.295938209382367</c:v>
                </c:pt>
                <c:pt idx="298">
                  <c:v>8.3147653991140498</c:v>
                </c:pt>
                <c:pt idx="299">
                  <c:v>8.3335925888457254</c:v>
                </c:pt>
                <c:pt idx="300">
                  <c:v>8.3524197785773993</c:v>
                </c:pt>
                <c:pt idx="301">
                  <c:v>8.3712469683090625</c:v>
                </c:pt>
                <c:pt idx="302">
                  <c:v>8.390074158040747</c:v>
                </c:pt>
                <c:pt idx="303">
                  <c:v>8.4089013477724226</c:v>
                </c:pt>
                <c:pt idx="304">
                  <c:v>8.4277285375040965</c:v>
                </c:pt>
                <c:pt idx="305">
                  <c:v>8.4465557272357614</c:v>
                </c:pt>
                <c:pt idx="306">
                  <c:v>8.4653829169674459</c:v>
                </c:pt>
                <c:pt idx="307">
                  <c:v>8.4842101066991198</c:v>
                </c:pt>
                <c:pt idx="308">
                  <c:v>8.5030372964307936</c:v>
                </c:pt>
                <c:pt idx="309">
                  <c:v>8.5218644861624693</c:v>
                </c:pt>
                <c:pt idx="310">
                  <c:v>8.5406916758941431</c:v>
                </c:pt>
                <c:pt idx="311">
                  <c:v>8.5595188656258188</c:v>
                </c:pt>
                <c:pt idx="312">
                  <c:v>8.5783460553574926</c:v>
                </c:pt>
                <c:pt idx="313">
                  <c:v>8.5971732450891665</c:v>
                </c:pt>
                <c:pt idx="314">
                  <c:v>8.6160004348208403</c:v>
                </c:pt>
                <c:pt idx="315">
                  <c:v>8.6348276245525142</c:v>
                </c:pt>
                <c:pt idx="316">
                  <c:v>8.653654814284188</c:v>
                </c:pt>
                <c:pt idx="317">
                  <c:v>8.6724820040158619</c:v>
                </c:pt>
                <c:pt idx="318">
                  <c:v>8.6913091937475393</c:v>
                </c:pt>
                <c:pt idx="319">
                  <c:v>8.7101363834792132</c:v>
                </c:pt>
                <c:pt idx="320">
                  <c:v>8.728963573210887</c:v>
                </c:pt>
                <c:pt idx="321">
                  <c:v>8.7477907629425609</c:v>
                </c:pt>
                <c:pt idx="322">
                  <c:v>8.7666179526742347</c:v>
                </c:pt>
                <c:pt idx="323">
                  <c:v>8.7854451424059086</c:v>
                </c:pt>
                <c:pt idx="324">
                  <c:v>8.8042723321375842</c:v>
                </c:pt>
                <c:pt idx="325">
                  <c:v>8.8230995218692581</c:v>
                </c:pt>
                <c:pt idx="326">
                  <c:v>8.8419267116009337</c:v>
                </c:pt>
                <c:pt idx="327">
                  <c:v>8.8607539013326075</c:v>
                </c:pt>
                <c:pt idx="328">
                  <c:v>8.8795810910642814</c:v>
                </c:pt>
                <c:pt idx="329">
                  <c:v>8.8984082807959552</c:v>
                </c:pt>
                <c:pt idx="330">
                  <c:v>8.9172354705276309</c:v>
                </c:pt>
                <c:pt idx="331">
                  <c:v>8.9360626602593065</c:v>
                </c:pt>
                <c:pt idx="332">
                  <c:v>8.9548898499909804</c:v>
                </c:pt>
                <c:pt idx="333">
                  <c:v>8.973717039722656</c:v>
                </c:pt>
                <c:pt idx="334">
                  <c:v>8.9925442294543299</c:v>
                </c:pt>
                <c:pt idx="335">
                  <c:v>9.0113714191860037</c:v>
                </c:pt>
                <c:pt idx="336">
                  <c:v>9.0301986089176793</c:v>
                </c:pt>
                <c:pt idx="337">
                  <c:v>9.0490257986493532</c:v>
                </c:pt>
                <c:pt idx="338">
                  <c:v>9.067852988381027</c:v>
                </c:pt>
                <c:pt idx="339">
                  <c:v>9.0866801781127027</c:v>
                </c:pt>
                <c:pt idx="340">
                  <c:v>9.1055073678443765</c:v>
                </c:pt>
                <c:pt idx="341">
                  <c:v>9.1243345575760504</c:v>
                </c:pt>
                <c:pt idx="342">
                  <c:v>9.1431617473077242</c:v>
                </c:pt>
                <c:pt idx="343">
                  <c:v>9.1619889370393981</c:v>
                </c:pt>
                <c:pt idx="344">
                  <c:v>9.1808161267710719</c:v>
                </c:pt>
                <c:pt idx="345">
                  <c:v>9.1996433165027494</c:v>
                </c:pt>
                <c:pt idx="346">
                  <c:v>9.2184705062344232</c:v>
                </c:pt>
                <c:pt idx="347">
                  <c:v>9.2372976959660971</c:v>
                </c:pt>
                <c:pt idx="348">
                  <c:v>9.2561248856977709</c:v>
                </c:pt>
                <c:pt idx="349">
                  <c:v>9.2749520754294448</c:v>
                </c:pt>
                <c:pt idx="350">
                  <c:v>9.2937792651611186</c:v>
                </c:pt>
                <c:pt idx="351">
                  <c:v>9.3126064548927943</c:v>
                </c:pt>
                <c:pt idx="352">
                  <c:v>9.3314336446244681</c:v>
                </c:pt>
                <c:pt idx="353">
                  <c:v>9.3502608343561437</c:v>
                </c:pt>
                <c:pt idx="354">
                  <c:v>9.3690880240878176</c:v>
                </c:pt>
                <c:pt idx="355">
                  <c:v>9.3879152138194915</c:v>
                </c:pt>
                <c:pt idx="356">
                  <c:v>9.4067424035511653</c:v>
                </c:pt>
                <c:pt idx="357">
                  <c:v>9.4255695932828409</c:v>
                </c:pt>
                <c:pt idx="358">
                  <c:v>9.4443967830145148</c:v>
                </c:pt>
                <c:pt idx="359">
                  <c:v>9.4632239727461904</c:v>
                </c:pt>
                <c:pt idx="360">
                  <c:v>9.4820511624778643</c:v>
                </c:pt>
                <c:pt idx="361">
                  <c:v>9.5008783522095381</c:v>
                </c:pt>
                <c:pt idx="362">
                  <c:v>9.519705541941212</c:v>
                </c:pt>
                <c:pt idx="363">
                  <c:v>9.5385327316728858</c:v>
                </c:pt>
                <c:pt idx="364">
                  <c:v>9.5573599214045615</c:v>
                </c:pt>
                <c:pt idx="365">
                  <c:v>9.5761871111362353</c:v>
                </c:pt>
                <c:pt idx="366">
                  <c:v>9.595014300867911</c:v>
                </c:pt>
                <c:pt idx="367">
                  <c:v>9.6138414905995848</c:v>
                </c:pt>
                <c:pt idx="368">
                  <c:v>9.6326686803312587</c:v>
                </c:pt>
                <c:pt idx="369">
                  <c:v>9.6514958700629343</c:v>
                </c:pt>
                <c:pt idx="370">
                  <c:v>9.6703230597946082</c:v>
                </c:pt>
                <c:pt idx="371">
                  <c:v>9.6891502495262838</c:v>
                </c:pt>
                <c:pt idx="372">
                  <c:v>9.7079774392579594</c:v>
                </c:pt>
                <c:pt idx="373">
                  <c:v>9.7268046289896333</c:v>
                </c:pt>
                <c:pt idx="374">
                  <c:v>9.7456318187213071</c:v>
                </c:pt>
                <c:pt idx="375">
                  <c:v>9.764459008452981</c:v>
                </c:pt>
                <c:pt idx="376">
                  <c:v>9.7832861981846548</c:v>
                </c:pt>
                <c:pt idx="377">
                  <c:v>9.8021133879163287</c:v>
                </c:pt>
                <c:pt idx="378">
                  <c:v>9.8209405776480043</c:v>
                </c:pt>
                <c:pt idx="379">
                  <c:v>9.8397677673796782</c:v>
                </c:pt>
                <c:pt idx="380">
                  <c:v>9.8585949571113538</c:v>
                </c:pt>
                <c:pt idx="381">
                  <c:v>9.8774221468430277</c:v>
                </c:pt>
                <c:pt idx="382">
                  <c:v>9.8962493365747015</c:v>
                </c:pt>
                <c:pt idx="383">
                  <c:v>9.9150765263063754</c:v>
                </c:pt>
                <c:pt idx="384">
                  <c:v>9.933903716038051</c:v>
                </c:pt>
                <c:pt idx="385">
                  <c:v>9.9527309057697249</c:v>
                </c:pt>
                <c:pt idx="386">
                  <c:v>9.9715580955014005</c:v>
                </c:pt>
                <c:pt idx="387">
                  <c:v>9.9903852852330743</c:v>
                </c:pt>
                <c:pt idx="388">
                  <c:v>10.009212474964748</c:v>
                </c:pt>
                <c:pt idx="389">
                  <c:v>10.028039664696422</c:v>
                </c:pt>
                <c:pt idx="390">
                  <c:v>10.046866854428096</c:v>
                </c:pt>
                <c:pt idx="391">
                  <c:v>10.065694044159772</c:v>
                </c:pt>
                <c:pt idx="392">
                  <c:v>10.084521233891445</c:v>
                </c:pt>
                <c:pt idx="393">
                  <c:v>10.103348423623121</c:v>
                </c:pt>
                <c:pt idx="394">
                  <c:v>10.122175613354795</c:v>
                </c:pt>
                <c:pt idx="395">
                  <c:v>10.141002803086469</c:v>
                </c:pt>
                <c:pt idx="396">
                  <c:v>10.159829992818143</c:v>
                </c:pt>
                <c:pt idx="397">
                  <c:v>10.178657182549816</c:v>
                </c:pt>
                <c:pt idx="398">
                  <c:v>10.197484372281492</c:v>
                </c:pt>
                <c:pt idx="399">
                  <c:v>10.216311562013168</c:v>
                </c:pt>
                <c:pt idx="400">
                  <c:v>10.235138751744842</c:v>
                </c:pt>
                <c:pt idx="401">
                  <c:v>10.253965941476515</c:v>
                </c:pt>
                <c:pt idx="402">
                  <c:v>10.272793131208189</c:v>
                </c:pt>
                <c:pt idx="403">
                  <c:v>10.291620320939863</c:v>
                </c:pt>
                <c:pt idx="404">
                  <c:v>10.310447510671539</c:v>
                </c:pt>
                <c:pt idx="405">
                  <c:v>10.329274700403213</c:v>
                </c:pt>
                <c:pt idx="406">
                  <c:v>10.348101890134888</c:v>
                </c:pt>
                <c:pt idx="407">
                  <c:v>10.366929079866562</c:v>
                </c:pt>
                <c:pt idx="408">
                  <c:v>10.385756269598238</c:v>
                </c:pt>
                <c:pt idx="409">
                  <c:v>10.404583459329912</c:v>
                </c:pt>
                <c:pt idx="410">
                  <c:v>10.423410649061585</c:v>
                </c:pt>
                <c:pt idx="411">
                  <c:v>10.442237838793261</c:v>
                </c:pt>
                <c:pt idx="412">
                  <c:v>10.461065028524935</c:v>
                </c:pt>
                <c:pt idx="413">
                  <c:v>10.479892218256609</c:v>
                </c:pt>
                <c:pt idx="414">
                  <c:v>10.498719407988284</c:v>
                </c:pt>
                <c:pt idx="415">
                  <c:v>10.517546597719958</c:v>
                </c:pt>
                <c:pt idx="416">
                  <c:v>10.536373787451632</c:v>
                </c:pt>
                <c:pt idx="417">
                  <c:v>10.555200977183306</c:v>
                </c:pt>
                <c:pt idx="418">
                  <c:v>10.574028166914982</c:v>
                </c:pt>
                <c:pt idx="419">
                  <c:v>10.592855356646655</c:v>
                </c:pt>
                <c:pt idx="420">
                  <c:v>10.611682546378331</c:v>
                </c:pt>
                <c:pt idx="421">
                  <c:v>10.630509736110005</c:v>
                </c:pt>
                <c:pt idx="422">
                  <c:v>10.649336925841679</c:v>
                </c:pt>
                <c:pt idx="423">
                  <c:v>10.668164115573353</c:v>
                </c:pt>
                <c:pt idx="424">
                  <c:v>10.686991305305027</c:v>
                </c:pt>
                <c:pt idx="425">
                  <c:v>10.705818495036702</c:v>
                </c:pt>
                <c:pt idx="426">
                  <c:v>10.724645684768378</c:v>
                </c:pt>
                <c:pt idx="427">
                  <c:v>10.743472874500052</c:v>
                </c:pt>
                <c:pt idx="428">
                  <c:v>10.762300064231725</c:v>
                </c:pt>
                <c:pt idx="429">
                  <c:v>10.781127253963399</c:v>
                </c:pt>
                <c:pt idx="430">
                  <c:v>10.799954443695073</c:v>
                </c:pt>
                <c:pt idx="431">
                  <c:v>10.818781633426747</c:v>
                </c:pt>
                <c:pt idx="432">
                  <c:v>10.837608823158423</c:v>
                </c:pt>
                <c:pt idx="433">
                  <c:v>10.856436012890097</c:v>
                </c:pt>
                <c:pt idx="434">
                  <c:v>10.875263202621772</c:v>
                </c:pt>
                <c:pt idx="435">
                  <c:v>10.894090392353446</c:v>
                </c:pt>
                <c:pt idx="436">
                  <c:v>10.91291758208512</c:v>
                </c:pt>
                <c:pt idx="437">
                  <c:v>10.931744771816794</c:v>
                </c:pt>
                <c:pt idx="438">
                  <c:v>10.950571961548469</c:v>
                </c:pt>
                <c:pt idx="439">
                  <c:v>10.969399151280143</c:v>
                </c:pt>
                <c:pt idx="440">
                  <c:v>10.988226341011817</c:v>
                </c:pt>
                <c:pt idx="441">
                  <c:v>11.007053530743493</c:v>
                </c:pt>
                <c:pt idx="442">
                  <c:v>11.025880720475167</c:v>
                </c:pt>
                <c:pt idx="443">
                  <c:v>11.044707910206842</c:v>
                </c:pt>
                <c:pt idx="444">
                  <c:v>11.063535099938516</c:v>
                </c:pt>
                <c:pt idx="445">
                  <c:v>11.082362289670192</c:v>
                </c:pt>
                <c:pt idx="446">
                  <c:v>11.101189479401866</c:v>
                </c:pt>
                <c:pt idx="447">
                  <c:v>11.120016669133541</c:v>
                </c:pt>
                <c:pt idx="448">
                  <c:v>11.138843858865215</c:v>
                </c:pt>
                <c:pt idx="449">
                  <c:v>11.157671048596889</c:v>
                </c:pt>
                <c:pt idx="450">
                  <c:v>11.176498238328564</c:v>
                </c:pt>
              </c:numCache>
            </c:numRef>
          </c:xVal>
          <c:yVal>
            <c:numRef>
              <c:f>'fit_FCC&amp;HCP'!$K$19:$K$469</c:f>
              <c:numCache>
                <c:formatCode>General</c:formatCode>
                <c:ptCount val="451"/>
                <c:pt idx="0">
                  <c:v>0.63748825438355006</c:v>
                </c:pt>
                <c:pt idx="1">
                  <c:v>0.33384187874878357</c:v>
                </c:pt>
                <c:pt idx="2">
                  <c:v>4.3709410408082405E-2</c:v>
                </c:pt>
                <c:pt idx="3">
                  <c:v>-0.23340307211416267</c:v>
                </c:pt>
                <c:pt idx="4">
                  <c:v>-0.49797238153070111</c:v>
                </c:pt>
                <c:pt idx="5">
                  <c:v>-0.75045880433105161</c:v>
                </c:pt>
                <c:pt idx="6">
                  <c:v>-0.99130666359993569</c:v>
                </c:pt>
                <c:pt idx="7">
                  <c:v>-1.2209448627805628</c:v>
                </c:pt>
                <c:pt idx="8">
                  <c:v>-1.4397874110270319</c:v>
                </c:pt>
                <c:pt idx="9">
                  <c:v>-1.64823393076753</c:v>
                </c:pt>
                <c:pt idx="10">
                  <c:v>-1.8466701480797383</c:v>
                </c:pt>
                <c:pt idx="11">
                  <c:v>-2.0354683664590887</c:v>
                </c:pt>
                <c:pt idx="12">
                  <c:v>-2.2149879245410293</c:v>
                </c:pt>
                <c:pt idx="13">
                  <c:v>-2.3855756383197146</c:v>
                </c:pt>
                <c:pt idx="14">
                  <c:v>-2.5475662283868292</c:v>
                </c:pt>
                <c:pt idx="15">
                  <c:v>-2.7012827326969306</c:v>
                </c:pt>
                <c:pt idx="16">
                  <c:v>-2.8470369053484283</c:v>
                </c:pt>
                <c:pt idx="17">
                  <c:v>-2.9851296018527496</c:v>
                </c:pt>
                <c:pt idx="18">
                  <c:v>-3.1158511513484646</c:v>
                </c:pt>
                <c:pt idx="19">
                  <c:v>-3.2394817162015128</c:v>
                </c:pt>
                <c:pt idx="20">
                  <c:v>-3.3562916394179751</c:v>
                </c:pt>
                <c:pt idx="21">
                  <c:v>-3.4665417802812408</c:v>
                </c:pt>
                <c:pt idx="22">
                  <c:v>-3.570483838611672</c:v>
                </c:pt>
                <c:pt idx="23">
                  <c:v>-3.6683606680333503</c:v>
                </c:pt>
                <c:pt idx="24">
                  <c:v>-3.7604065786194596</c:v>
                </c:pt>
                <c:pt idx="25">
                  <c:v>-3.8468476292754366</c:v>
                </c:pt>
                <c:pt idx="26">
                  <c:v>-3.927901910206776</c:v>
                </c:pt>
                <c:pt idx="27">
                  <c:v>-4.0037798158066868</c:v>
                </c:pt>
                <c:pt idx="28">
                  <c:v>-4.0746843082875532</c:v>
                </c:pt>
                <c:pt idx="29">
                  <c:v>-4.1408111723691015</c:v>
                </c:pt>
                <c:pt idx="30">
                  <c:v>-4.2023492613256579</c:v>
                </c:pt>
                <c:pt idx="31">
                  <c:v>-4.2594807346847308</c:v>
                </c:pt>
                <c:pt idx="32">
                  <c:v>-4.3123812878591421</c:v>
                </c:pt>
                <c:pt idx="33">
                  <c:v>-4.3612203739855318</c:v>
                </c:pt>
                <c:pt idx="34">
                  <c:v>-4.406161418232772</c:v>
                </c:pt>
                <c:pt idx="35">
                  <c:v>-4.4473620248349501</c:v>
                </c:pt>
                <c:pt idx="36">
                  <c:v>-4.4849741770949798</c:v>
                </c:pt>
                <c:pt idx="37">
                  <c:v>-4.5191444305965751</c:v>
                </c:pt>
                <c:pt idx="38">
                  <c:v>-4.5500140998543221</c:v>
                </c:pt>
                <c:pt idx="39">
                  <c:v>-4.5777194386237507</c:v>
                </c:pt>
                <c:pt idx="40">
                  <c:v>-4.602391814085947</c:v>
                </c:pt>
                <c:pt idx="41">
                  <c:v>-4.6241578751138377</c:v>
                </c:pt>
                <c:pt idx="42">
                  <c:v>-4.6431397148204034</c:v>
                </c:pt>
                <c:pt idx="43">
                  <c:v>-4.6594550275822737</c:v>
                </c:pt>
                <c:pt idx="44">
                  <c:v>-4.6732172607256004</c:v>
                </c:pt>
                <c:pt idx="45">
                  <c:v>-4.6845357610548195</c:v>
                </c:pt>
                <c:pt idx="46">
                  <c:v>-4.6935159163988072</c:v>
                </c:pt>
                <c:pt idx="47">
                  <c:v>-4.7002592923430271</c:v>
                </c:pt>
                <c:pt idx="48">
                  <c:v>-4.7048637643105931</c:v>
                </c:pt>
                <c:pt idx="49">
                  <c:v>-4.7074236451496256</c:v>
                </c:pt>
                <c:pt idx="50">
                  <c:v>-4.7080298083790302</c:v>
                </c:pt>
                <c:pt idx="51">
                  <c:v>-4.7067698072396071</c:v>
                </c:pt>
                <c:pt idx="52">
                  <c:v>-4.7037279896925099</c:v>
                </c:pt>
                <c:pt idx="53">
                  <c:v>-4.698985609502218</c:v>
                </c:pt>
                <c:pt idx="54">
                  <c:v>-4.6926209335365936</c:v>
                </c:pt>
                <c:pt idx="55">
                  <c:v>-4.6847093454120881</c:v>
                </c:pt>
                <c:pt idx="56">
                  <c:v>-4.6753234456078427</c:v>
                </c:pt>
                <c:pt idx="57">
                  <c:v>-4.664533148168255</c:v>
                </c:pt>
                <c:pt idx="58">
                  <c:v>-4.6524057741095373</c:v>
                </c:pt>
                <c:pt idx="59">
                  <c:v>-4.6390061416418842</c:v>
                </c:pt>
                <c:pt idx="60">
                  <c:v>-4.6243966533150953</c:v>
                </c:pt>
                <c:pt idx="61">
                  <c:v>-4.6086373801918779</c:v>
                </c:pt>
                <c:pt idx="62">
                  <c:v>-4.5917861431494806</c:v>
                </c:pt>
                <c:pt idx="63">
                  <c:v>-4.5738985914069747</c:v>
                </c:pt>
                <c:pt idx="64">
                  <c:v>-4.555028278372153</c:v>
                </c:pt>
                <c:pt idx="65">
                  <c:v>-4.5352267348988669</c:v>
                </c:pt>
                <c:pt idx="66">
                  <c:v>-4.5145435400425642</c:v>
                </c:pt>
                <c:pt idx="67">
                  <c:v>-4.493026389398783</c:v>
                </c:pt>
                <c:pt idx="68">
                  <c:v>-4.4707211611065416</c:v>
                </c:pt>
                <c:pt idx="69">
                  <c:v>-4.4476719795957678</c:v>
                </c:pt>
                <c:pt idx="70">
                  <c:v>-4.4239212771552197</c:v>
                </c:pt>
                <c:pt idx="71">
                  <c:v>-4.3995098533948225</c:v>
                </c:pt>
                <c:pt idx="72">
                  <c:v>-4.3744769326737618</c:v>
                </c:pt>
                <c:pt idx="73">
                  <c:v>-4.3488602195633606</c:v>
                </c:pt>
                <c:pt idx="74">
                  <c:v>-4.3226959524113466</c:v>
                </c:pt>
                <c:pt idx="75">
                  <c:v>-4.2960189550719203</c:v>
                </c:pt>
                <c:pt idx="76">
                  <c:v>-4.2688626868638329</c:v>
                </c:pt>
                <c:pt idx="77">
                  <c:v>-4.2412592908165729</c:v>
                </c:pt>
                <c:pt idx="78">
                  <c:v>-4.2132396402627785</c:v>
                </c:pt>
                <c:pt idx="79">
                  <c:v>-4.184833383832923</c:v>
                </c:pt>
                <c:pt idx="80">
                  <c:v>-4.1560689889065783</c:v>
                </c:pt>
                <c:pt idx="81">
                  <c:v>-4.1269737835725477</c:v>
                </c:pt>
                <c:pt idx="82">
                  <c:v>-4.0975739971485536</c:v>
                </c:pt>
                <c:pt idx="83">
                  <c:v>-4.0678947993093519</c:v>
                </c:pt>
                <c:pt idx="84">
                  <c:v>-4.0379603378704969</c:v>
                </c:pt>
                <c:pt idx="85">
                  <c:v>-4.0077937752734591</c:v>
                </c:pt>
                <c:pt idx="86">
                  <c:v>-3.9774173238161561</c:v>
                </c:pt>
                <c:pt idx="87">
                  <c:v>-3.9468522796715164</c:v>
                </c:pt>
                <c:pt idx="88">
                  <c:v>-3.9161190557352823</c:v>
                </c:pt>
                <c:pt idx="89">
                  <c:v>-3.8852372133427759</c:v>
                </c:pt>
                <c:pt idx="90">
                  <c:v>-3.8542254928931126</c:v>
                </c:pt>
                <c:pt idx="91">
                  <c:v>-3.8231018434179607</c:v>
                </c:pt>
                <c:pt idx="92">
                  <c:v>-3.791883451130738</c:v>
                </c:pt>
                <c:pt idx="93">
                  <c:v>-3.7605867669909121</c:v>
                </c:pt>
                <c:pt idx="94">
                  <c:v>-3.7292275333168847</c:v>
                </c:pt>
                <c:pt idx="95">
                  <c:v>-3.6978208094798166</c:v>
                </c:pt>
                <c:pt idx="96">
                  <c:v>-3.6663809967096705</c:v>
                </c:pt>
                <c:pt idx="97">
                  <c:v>-3.6349218620436434</c:v>
                </c:pt>
                <c:pt idx="98">
                  <c:v>-3.6034565614462326</c:v>
                </c:pt>
                <c:pt idx="99">
                  <c:v>-3.5719976621290228</c:v>
                </c:pt>
                <c:pt idx="100">
                  <c:v>-3.5405571640975633</c:v>
                </c:pt>
                <c:pt idx="101">
                  <c:v>-3.5091465209515498</c:v>
                </c:pt>
                <c:pt idx="102">
                  <c:v>-3.47777665996378</c:v>
                </c:pt>
                <c:pt idx="103">
                  <c:v>-3.4464580014624606</c:v>
                </c:pt>
                <c:pt idx="104">
                  <c:v>-3.4152004775405631</c:v>
                </c:pt>
                <c:pt idx="105">
                  <c:v>-3.3840135501151898</c:v>
                </c:pt>
                <c:pt idx="106">
                  <c:v>-3.3529062283590956</c:v>
                </c:pt>
                <c:pt idx="107">
                  <c:v>-3.3218870855257476</c:v>
                </c:pt>
                <c:pt idx="108">
                  <c:v>-3.2909642751886543</c:v>
                </c:pt>
                <c:pt idx="109">
                  <c:v>-3.2601455469148632</c:v>
                </c:pt>
                <c:pt idx="110">
                  <c:v>-3.2294382613920205</c:v>
                </c:pt>
                <c:pt idx="111">
                  <c:v>-3.1988494050275542</c:v>
                </c:pt>
                <c:pt idx="112">
                  <c:v>-3.168385604038058</c:v>
                </c:pt>
                <c:pt idx="113">
                  <c:v>-3.1380531380462582</c:v>
                </c:pt>
                <c:pt idx="114">
                  <c:v>-3.1078579532023665</c:v>
                </c:pt>
                <c:pt idx="115">
                  <c:v>-3.0778056748460969</c:v>
                </c:pt>
                <c:pt idx="116">
                  <c:v>-3.0479016197250104</c:v>
                </c:pt>
                <c:pt idx="117">
                  <c:v>-3.0181508077843713</c:v>
                </c:pt>
                <c:pt idx="118">
                  <c:v>-2.9885579735431493</c:v>
                </c:pt>
                <c:pt idx="119">
                  <c:v>-2.9591275770703396</c:v>
                </c:pt>
                <c:pt idx="120">
                  <c:v>-2.9298638145752545</c:v>
                </c:pt>
                <c:pt idx="121">
                  <c:v>-2.9007706286250055</c:v>
                </c:pt>
                <c:pt idx="122">
                  <c:v>-2.8718517180019347</c:v>
                </c:pt>
                <c:pt idx="123">
                  <c:v>-2.8431105472133242</c:v>
                </c:pt>
                <c:pt idx="124">
                  <c:v>-2.8145503556652991</c:v>
                </c:pt>
                <c:pt idx="125">
                  <c:v>-2.7861741665124233</c:v>
                </c:pt>
                <c:pt idx="126">
                  <c:v>-2.7579847951940981</c:v>
                </c:pt>
                <c:pt idx="127">
                  <c:v>-2.7299848576685273</c:v>
                </c:pt>
                <c:pt idx="128">
                  <c:v>-2.7021767783545956</c:v>
                </c:pt>
                <c:pt idx="129">
                  <c:v>-2.6745627977916913</c:v>
                </c:pt>
                <c:pt idx="130">
                  <c:v>-2.6471449800271696</c:v>
                </c:pt>
                <c:pt idx="131">
                  <c:v>-2.6199252197407903</c:v>
                </c:pt>
                <c:pt idx="132">
                  <c:v>-2.592905249115169</c:v>
                </c:pt>
                <c:pt idx="133">
                  <c:v>-2.5660866444609898</c:v>
                </c:pt>
                <c:pt idx="134">
                  <c:v>-2.5394708326053883</c:v>
                </c:pt>
                <c:pt idx="135">
                  <c:v>-2.5130590970516584</c:v>
                </c:pt>
                <c:pt idx="136">
                  <c:v>-2.4868525839181639</c:v>
                </c:pt>
                <c:pt idx="137">
                  <c:v>-2.4608523076640396</c:v>
                </c:pt>
                <c:pt idx="138">
                  <c:v>-2.435059156609042</c:v>
                </c:pt>
                <c:pt idx="139">
                  <c:v>-2.4094738982546229</c:v>
                </c:pt>
                <c:pt idx="140">
                  <c:v>-2.3840971844131085</c:v>
                </c:pt>
                <c:pt idx="141">
                  <c:v>-2.3589295561515775</c:v>
                </c:pt>
                <c:pt idx="142">
                  <c:v>-2.3339714485568415</c:v>
                </c:pt>
                <c:pt idx="143">
                  <c:v>-2.3092231953277085</c:v>
                </c:pt>
                <c:pt idx="144">
                  <c:v>-2.2846850332005046</c:v>
                </c:pt>
                <c:pt idx="145">
                  <c:v>-2.2603571062135956</c:v>
                </c:pt>
                <c:pt idx="146">
                  <c:v>-2.2362394698164918</c:v>
                </c:pt>
                <c:pt idx="147">
                  <c:v>-2.2123320948289247</c:v>
                </c:pt>
                <c:pt idx="148">
                  <c:v>-2.1886348712550658</c:v>
                </c:pt>
                <c:pt idx="149">
                  <c:v>-2.165147611957924</c:v>
                </c:pt>
                <c:pt idx="150">
                  <c:v>-2.14187005619877</c:v>
                </c:pt>
                <c:pt idx="151">
                  <c:v>-2.1188018730462641</c:v>
                </c:pt>
                <c:pt idx="152">
                  <c:v>-2.0959426646598018</c:v>
                </c:pt>
                <c:pt idx="153">
                  <c:v>-2.0732919694514687</c:v>
                </c:pt>
                <c:pt idx="154">
                  <c:v>-2.0508492651308208</c:v>
                </c:pt>
                <c:pt idx="155">
                  <c:v>-2.0286139716365317</c:v>
                </c:pt>
                <c:pt idx="156">
                  <c:v>-2.0065854539588881</c:v>
                </c:pt>
                <c:pt idx="157">
                  <c:v>-1.984763024856929</c:v>
                </c:pt>
                <c:pt idx="158">
                  <c:v>-1.9631459474738715</c:v>
                </c:pt>
                <c:pt idx="159">
                  <c:v>-1.9417334378544031</c:v>
                </c:pt>
                <c:pt idx="160">
                  <c:v>-1.9205246673672582</c:v>
                </c:pt>
                <c:pt idx="161">
                  <c:v>-1.8995187650363816</c:v>
                </c:pt>
                <c:pt idx="162">
                  <c:v>-1.8787148197838806</c:v>
                </c:pt>
                <c:pt idx="163">
                  <c:v>-1.8581118825878591</c:v>
                </c:pt>
                <c:pt idx="164">
                  <c:v>-1.8377089685581061</c:v>
                </c:pt>
                <c:pt idx="165">
                  <c:v>-1.8175050589325288</c:v>
                </c:pt>
                <c:pt idx="166">
                  <c:v>-1.7974991029970961</c:v>
                </c:pt>
                <c:pt idx="167">
                  <c:v>-1.7776900199319983</c:v>
                </c:pt>
                <c:pt idx="168">
                  <c:v>-1.7580767005866116</c:v>
                </c:pt>
                <c:pt idx="169">
                  <c:v>-1.7386580091857611</c:v>
                </c:pt>
                <c:pt idx="170">
                  <c:v>-1.7194327849697175</c:v>
                </c:pt>
                <c:pt idx="171">
                  <c:v>-1.7003998437702632</c:v>
                </c:pt>
                <c:pt idx="172">
                  <c:v>-1.6815579795250757</c:v>
                </c:pt>
                <c:pt idx="173">
                  <c:v>-1.6629059657326146</c:v>
                </c:pt>
                <c:pt idx="174">
                  <c:v>-1.6444425568496215</c:v>
                </c:pt>
                <c:pt idx="175">
                  <c:v>-1.6261664896332566</c:v>
                </c:pt>
                <c:pt idx="176">
                  <c:v>-1.6080764844298412</c:v>
                </c:pt>
                <c:pt idx="177">
                  <c:v>-1.5901712464120972</c:v>
                </c:pt>
                <c:pt idx="178">
                  <c:v>-1.5724494667667339</c:v>
                </c:pt>
                <c:pt idx="179">
                  <c:v>-1.5549098238341046</c:v>
                </c:pt>
                <c:pt idx="180">
                  <c:v>-1.5375509842016997</c:v>
                </c:pt>
                <c:pt idx="181">
                  <c:v>-1.5203716037530792</c:v>
                </c:pt>
                <c:pt idx="182">
                  <c:v>-1.5033703286738545</c:v>
                </c:pt>
                <c:pt idx="183">
                  <c:v>-1.4865457964162541</c:v>
                </c:pt>
                <c:pt idx="184">
                  <c:v>-1.4698966366237638</c:v>
                </c:pt>
                <c:pt idx="185">
                  <c:v>-1.4534214720172609</c:v>
                </c:pt>
                <c:pt idx="186">
                  <c:v>-1.4371189192440343</c:v>
                </c:pt>
                <c:pt idx="187">
                  <c:v>-1.4209875896910364</c:v>
                </c:pt>
                <c:pt idx="188">
                  <c:v>-1.4050260902636333</c:v>
                </c:pt>
                <c:pt idx="189">
                  <c:v>-1.3892330241311188</c:v>
                </c:pt>
                <c:pt idx="190">
                  <c:v>-1.3736069914401869</c:v>
                </c:pt>
                <c:pt idx="191">
                  <c:v>-1.3581465899975305</c:v>
                </c:pt>
                <c:pt idx="192">
                  <c:v>-1.3428504159226706</c:v>
                </c:pt>
                <c:pt idx="193">
                  <c:v>-1.3277170642721203</c:v>
                </c:pt>
                <c:pt idx="194">
                  <c:v>-1.3127451296359089</c:v>
                </c:pt>
                <c:pt idx="195">
                  <c:v>-1.2979332067074913</c:v>
                </c:pt>
                <c:pt idx="196">
                  <c:v>-1.2832798908280036</c:v>
                </c:pt>
                <c:pt idx="197">
                  <c:v>-1.2687837785058069</c:v>
                </c:pt>
                <c:pt idx="198">
                  <c:v>-1.2544434679122387</c:v>
                </c:pt>
                <c:pt idx="199">
                  <c:v>-1.2402575593544289</c:v>
                </c:pt>
                <c:pt idx="200">
                  <c:v>-1.2262246557260394</c:v>
                </c:pt>
                <c:pt idx="201">
                  <c:v>-1.2123433629367417</c:v>
                </c:pt>
                <c:pt idx="202">
                  <c:v>-1.1986122903212155</c:v>
                </c:pt>
                <c:pt idx="203">
                  <c:v>-1.1850300510284284</c:v>
                </c:pt>
                <c:pt idx="204">
                  <c:v>-1.1715952623919392</c:v>
                </c:pt>
                <c:pt idx="205">
                  <c:v>-1.1583065462819271</c:v>
                </c:pt>
                <c:pt idx="206">
                  <c:v>-1.1451625294396226</c:v>
                </c:pt>
                <c:pt idx="207">
                  <c:v>-1.1321618437948162</c:v>
                </c:pt>
                <c:pt idx="208">
                  <c:v>-1.1193031267670732</c:v>
                </c:pt>
                <c:pt idx="209">
                  <c:v>-1.1065850215512631</c:v>
                </c:pt>
                <c:pt idx="210">
                  <c:v>-1.0940061773880083</c:v>
                </c:pt>
                <c:pt idx="211">
                  <c:v>-1.0815652498196182</c:v>
                </c:pt>
                <c:pt idx="212">
                  <c:v>-1.0692609009320566</c:v>
                </c:pt>
                <c:pt idx="213">
                  <c:v>-1.057091799583489</c:v>
                </c:pt>
                <c:pt idx="214">
                  <c:v>-1.0450566216199073</c:v>
                </c:pt>
                <c:pt idx="215">
                  <c:v>-1.0331540500783405</c:v>
                </c:pt>
                <c:pt idx="216">
                  <c:v>-1.0213827753781235</c:v>
                </c:pt>
                <c:pt idx="217">
                  <c:v>-1.0097414955006869</c:v>
                </c:pt>
                <c:pt idx="218">
                  <c:v>-0.99822891615831788</c:v>
                </c:pt>
                <c:pt idx="219">
                  <c:v>-0.98684375095231447</c:v>
                </c:pt>
                <c:pt idx="220">
                  <c:v>-0.97558472152095288</c:v>
                </c:pt>
                <c:pt idx="221">
                  <c:v>-0.96445055767766708</c:v>
                </c:pt>
                <c:pt idx="222">
                  <c:v>-0.953439997539829</c:v>
                </c:pt>
                <c:pt idx="223">
                  <c:v>-0.94255178764849035</c:v>
                </c:pt>
                <c:pt idx="224">
                  <c:v>-0.93178468307946405</c:v>
                </c:pt>
                <c:pt idx="225">
                  <c:v>-0.92113744754607207</c:v>
                </c:pt>
                <c:pt idx="226">
                  <c:v>-0.91060885349390908</c:v>
                </c:pt>
                <c:pt idx="227">
                  <c:v>-0.90019768218792917</c:v>
                </c:pt>
                <c:pt idx="228">
                  <c:v>-0.8899027237921866</c:v>
                </c:pt>
                <c:pt idx="229">
                  <c:v>-0.87972277744250182</c:v>
                </c:pt>
                <c:pt idx="230">
                  <c:v>-0.86965665131237457</c:v>
                </c:pt>
                <c:pt idx="231">
                  <c:v>-0.85970316267239122</c:v>
                </c:pt>
                <c:pt idx="232">
                  <c:v>-0.84986113794341778</c:v>
                </c:pt>
                <c:pt idx="233">
                  <c:v>-0.84012941274382569</c:v>
                </c:pt>
                <c:pt idx="234">
                  <c:v>-0.83050683193100172</c:v>
                </c:pt>
                <c:pt idx="235">
                  <c:v>-0.82099224963738937</c:v>
                </c:pt>
                <c:pt idx="236">
                  <c:v>-0.81158452930127978</c:v>
                </c:pt>
                <c:pt idx="237">
                  <c:v>-0.80228254369259178</c:v>
                </c:pt>
                <c:pt idx="238">
                  <c:v>-0.79308517493384423</c:v>
                </c:pt>
                <c:pt idx="239">
                  <c:v>-0.78399131451653326</c:v>
                </c:pt>
                <c:pt idx="240">
                  <c:v>-0.77499986331311821</c:v>
                </c:pt>
                <c:pt idx="241">
                  <c:v>-0.76610973158479778</c:v>
                </c:pt>
                <c:pt idx="242">
                  <c:v>-0.75731983898527688</c:v>
                </c:pt>
                <c:pt idx="243">
                  <c:v>-0.7486291145606897</c:v>
                </c:pt>
                <c:pt idx="244">
                  <c:v>-0.74003649674586147</c:v>
                </c:pt>
                <c:pt idx="245">
                  <c:v>-0.73154093335706982</c:v>
                </c:pt>
                <c:pt idx="246">
                  <c:v>-0.72314138158146579</c:v>
                </c:pt>
                <c:pt idx="247">
                  <c:v>-0.71483680796331173</c:v>
                </c:pt>
                <c:pt idx="248">
                  <c:v>-0.70662618838718205</c:v>
                </c:pt>
                <c:pt idx="249">
                  <c:v>-0.69850850805827092</c:v>
                </c:pt>
                <c:pt idx="250">
                  <c:v>-0.69048276147994403</c:v>
                </c:pt>
                <c:pt idx="251">
                  <c:v>-0.68254795242866839</c:v>
                </c:pt>
                <c:pt idx="252">
                  <c:v>-0.6747030939264419</c:v>
                </c:pt>
                <c:pt idx="253">
                  <c:v>-0.66694720821085829</c:v>
                </c:pt>
                <c:pt idx="254">
                  <c:v>-0.6592793267029109</c:v>
                </c:pt>
                <c:pt idx="255">
                  <c:v>-0.65169848997265956</c:v>
                </c:pt>
                <c:pt idx="256">
                  <c:v>-0.64420374770286626</c:v>
                </c:pt>
                <c:pt idx="257">
                  <c:v>-0.63679415865070566</c:v>
                </c:pt>
                <c:pt idx="258">
                  <c:v>-0.62946879060764926</c:v>
                </c:pt>
                <c:pt idx="259">
                  <c:v>-0.6222267203576235</c:v>
                </c:pt>
                <c:pt idx="260">
                  <c:v>-0.61506703363355519</c:v>
                </c:pt>
                <c:pt idx="261">
                  <c:v>-0.60798882507231933</c:v>
                </c:pt>
                <c:pt idx="262">
                  <c:v>-0.60099119816830726</c:v>
                </c:pt>
                <c:pt idx="263">
                  <c:v>-0.59407326522556614</c:v>
                </c:pt>
                <c:pt idx="264">
                  <c:v>-0.58723414730868073</c:v>
                </c:pt>
                <c:pt idx="265">
                  <c:v>-0.58047297419240174</c:v>
                </c:pt>
                <c:pt idx="266">
                  <c:v>-0.57378888431018571</c:v>
                </c:pt>
                <c:pt idx="267">
                  <c:v>-0.56718102470162424</c:v>
                </c:pt>
                <c:pt idx="268">
                  <c:v>-0.5606485509589082</c:v>
                </c:pt>
                <c:pt idx="269">
                  <c:v>-0.5541906271723066</c:v>
                </c:pt>
                <c:pt idx="270">
                  <c:v>-0.54780642587483697</c:v>
                </c:pt>
                <c:pt idx="271">
                  <c:v>-0.54149512798608179</c:v>
                </c:pt>
                <c:pt idx="272">
                  <c:v>-0.53525592275527789</c:v>
                </c:pt>
                <c:pt idx="273">
                  <c:v>-0.52908800770367559</c:v>
                </c:pt>
                <c:pt idx="274">
                  <c:v>-0.52299058856630598</c:v>
                </c:pt>
                <c:pt idx="275">
                  <c:v>-0.51696287923311401</c:v>
                </c:pt>
                <c:pt idx="276">
                  <c:v>-0.51100410168958676</c:v>
                </c:pt>
                <c:pt idx="277">
                  <c:v>-0.50511348595683725</c:v>
                </c:pt>
                <c:pt idx="278">
                  <c:v>-0.49929027003130771</c:v>
                </c:pt>
                <c:pt idx="279">
                  <c:v>-0.49353369982400946</c:v>
                </c:pt>
                <c:pt idx="280">
                  <c:v>-0.4878430290994471</c:v>
                </c:pt>
                <c:pt idx="281">
                  <c:v>-0.48221751941416774</c:v>
                </c:pt>
                <c:pt idx="282">
                  <c:v>-0.47665644005508279</c:v>
                </c:pt>
                <c:pt idx="283">
                  <c:v>-0.47115906797751672</c:v>
                </c:pt>
                <c:pt idx="284">
                  <c:v>-0.465724687743028</c:v>
                </c:pt>
                <c:pt idx="285">
                  <c:v>-0.46035259145708585</c:v>
                </c:pt>
                <c:pt idx="286">
                  <c:v>-0.45504207870656671</c:v>
                </c:pt>
                <c:pt idx="287">
                  <c:v>-0.44979245649718341</c:v>
                </c:pt>
                <c:pt idx="288">
                  <c:v>-0.44460303919077288</c:v>
                </c:pt>
                <c:pt idx="289">
                  <c:v>-0.43947314844257157</c:v>
                </c:pt>
                <c:pt idx="290">
                  <c:v>-0.43440211313843113</c:v>
                </c:pt>
                <c:pt idx="291">
                  <c:v>-0.42938926933206378</c:v>
                </c:pt>
                <c:pt idx="292">
                  <c:v>-0.42443396018227464</c:v>
                </c:pt>
                <c:pt idx="293">
                  <c:v>-0.41953553589025783</c:v>
                </c:pt>
                <c:pt idx="294">
                  <c:v>-0.41469335363694532</c:v>
                </c:pt>
                <c:pt idx="295">
                  <c:v>-0.40990677752047949</c:v>
                </c:pt>
                <c:pt idx="296">
                  <c:v>-0.4051751784937408</c:v>
                </c:pt>
                <c:pt idx="297">
                  <c:v>-0.40049793430205011</c:v>
                </c:pt>
                <c:pt idx="298">
                  <c:v>-0.39587442942098822</c:v>
                </c:pt>
                <c:pt idx="299">
                  <c:v>-0.39130405499440851</c:v>
                </c:pt>
                <c:pt idx="300">
                  <c:v>-0.38678620877259978</c:v>
                </c:pt>
                <c:pt idx="301">
                  <c:v>-0.38232029505066978</c:v>
                </c:pt>
                <c:pt idx="302">
                  <c:v>-0.37790572460712241</c:v>
                </c:pt>
                <c:pt idx="303">
                  <c:v>-0.37354191464269498</c:v>
                </c:pt>
                <c:pt idx="304">
                  <c:v>-0.36922828871939306</c:v>
                </c:pt>
                <c:pt idx="305">
                  <c:v>-0.36496427669981135</c:v>
                </c:pt>
                <c:pt idx="306">
                  <c:v>-0.36074931468669968</c:v>
                </c:pt>
                <c:pt idx="307">
                  <c:v>-0.35658284496283643</c:v>
                </c:pt>
                <c:pt idx="308">
                  <c:v>-0.35246431593115041</c:v>
                </c:pt>
                <c:pt idx="309">
                  <c:v>-0.34839318205517361</c:v>
                </c:pt>
                <c:pt idx="310">
                  <c:v>-0.34436890379979046</c:v>
                </c:pt>
                <c:pt idx="311">
                  <c:v>-0.34039094757230554</c:v>
                </c:pt>
                <c:pt idx="312">
                  <c:v>-0.33645878566384124</c:v>
                </c:pt>
                <c:pt idx="313">
                  <c:v>-0.33257189619106808</c:v>
                </c:pt>
                <c:pt idx="314">
                  <c:v>-0.32872976303827911</c:v>
                </c:pt>
                <c:pt idx="315">
                  <c:v>-0.32493187579981414</c:v>
                </c:pt>
                <c:pt idx="316">
                  <c:v>-0.32117772972284148</c:v>
                </c:pt>
                <c:pt idx="317">
                  <c:v>-0.31746682565050133</c:v>
                </c:pt>
                <c:pt idx="318">
                  <c:v>-0.31379866996541883</c:v>
                </c:pt>
                <c:pt idx="319">
                  <c:v>-0.31017277453359454</c:v>
                </c:pt>
                <c:pt idx="320">
                  <c:v>-0.30658865664866852</c:v>
                </c:pt>
                <c:pt idx="321">
                  <c:v>-0.30304583897657356</c:v>
                </c:pt>
                <c:pt idx="322">
                  <c:v>-0.29954384950057583</c:v>
                </c:pt>
                <c:pt idx="323">
                  <c:v>-0.29608222146670854</c:v>
                </c:pt>
                <c:pt idx="324">
                  <c:v>-0.2926604933295997</c:v>
                </c:pt>
                <c:pt idx="325">
                  <c:v>-0.28927820869870408</c:v>
                </c:pt>
                <c:pt idx="326">
                  <c:v>-0.28593491628493189</c:v>
                </c:pt>
                <c:pt idx="327">
                  <c:v>-0.28263016984768957</c:v>
                </c:pt>
                <c:pt idx="328">
                  <c:v>-0.27936352814232213</c:v>
                </c:pt>
                <c:pt idx="329">
                  <c:v>-0.27613455486797106</c:v>
                </c:pt>
                <c:pt idx="330">
                  <c:v>-0.27294281861583947</c:v>
                </c:pt>
                <c:pt idx="331">
                  <c:v>-0.26978789281787741</c:v>
                </c:pt>
                <c:pt idx="332">
                  <c:v>-0.2666693556958753</c:v>
                </c:pt>
                <c:pt idx="333">
                  <c:v>-0.26358679021097609</c:v>
                </c:pt>
                <c:pt idx="334">
                  <c:v>-0.26053978401361083</c:v>
                </c:pt>
                <c:pt idx="335">
                  <c:v>-0.2575279293938415</c:v>
                </c:pt>
                <c:pt idx="336">
                  <c:v>-0.25455082323213246</c:v>
                </c:pt>
                <c:pt idx="337">
                  <c:v>-0.251608066950537</c:v>
                </c:pt>
                <c:pt idx="338">
                  <c:v>-0.24869926646430224</c:v>
                </c:pt>
                <c:pt idx="339">
                  <c:v>-0.24582403213389645</c:v>
                </c:pt>
                <c:pt idx="340">
                  <c:v>-0.24298197871745406</c:v>
                </c:pt>
                <c:pt idx="341">
                  <c:v>-0.24017272532364017</c:v>
                </c:pt>
                <c:pt idx="342">
                  <c:v>-0.23739589536493377</c:v>
                </c:pt>
                <c:pt idx="343">
                  <c:v>-0.23465111651132922</c:v>
                </c:pt>
                <c:pt idx="344">
                  <c:v>-0.23193802064445551</c:v>
                </c:pt>
                <c:pt idx="345">
                  <c:v>-0.2292562438121109</c:v>
                </c:pt>
                <c:pt idx="346">
                  <c:v>-0.22660542618321639</c:v>
                </c:pt>
                <c:pt idx="347">
                  <c:v>-0.22398521200317806</c:v>
                </c:pt>
                <c:pt idx="348">
                  <c:v>-0.22139524954966905</c:v>
                </c:pt>
                <c:pt idx="349">
                  <c:v>-0.21883519108881938</c:v>
                </c:pt>
                <c:pt idx="350">
                  <c:v>-0.21630469283181866</c:v>
                </c:pt>
                <c:pt idx="351">
                  <c:v>-0.21380341489192625</c:v>
                </c:pt>
                <c:pt idx="352">
                  <c:v>-0.21133102124189143</c:v>
                </c:pt>
                <c:pt idx="353">
                  <c:v>-0.20888717967177595</c:v>
                </c:pt>
                <c:pt idx="354">
                  <c:v>-0.20647156174718462</c:v>
                </c:pt>
                <c:pt idx="355">
                  <c:v>-0.20408384276789496</c:v>
                </c:pt>
                <c:pt idx="356">
                  <c:v>-0.20172370172688903</c:v>
                </c:pt>
                <c:pt idx="357">
                  <c:v>-0.19939082126978327</c:v>
                </c:pt>
                <c:pt idx="358">
                  <c:v>-0.19708488765465451</c:v>
                </c:pt>
                <c:pt idx="359">
                  <c:v>-0.19480559071225975</c:v>
                </c:pt>
                <c:pt idx="360">
                  <c:v>-0.19255262380664931</c:v>
                </c:pt>
                <c:pt idx="361">
                  <c:v>-0.19032568379616796</c:v>
                </c:pt>
                <c:pt idx="362">
                  <c:v>-0.18812447099484503</c:v>
                </c:pt>
                <c:pt idx="363">
                  <c:v>-0.18594868913416915</c:v>
                </c:pt>
                <c:pt idx="364">
                  <c:v>-0.18379804532524566</c:v>
                </c:pt>
                <c:pt idx="365">
                  <c:v>-0.18167225002133505</c:v>
                </c:pt>
                <c:pt idx="366">
                  <c:v>-0.17957101698076816</c:v>
                </c:pt>
                <c:pt idx="367">
                  <c:v>-0.17749406323023811</c:v>
                </c:pt>
                <c:pt idx="368">
                  <c:v>-0.17544110902846433</c:v>
                </c:pt>
                <c:pt idx="369">
                  <c:v>-0.1734118778302261</c:v>
                </c:pt>
                <c:pt idx="370">
                  <c:v>-0.17140609625076772</c:v>
                </c:pt>
                <c:pt idx="371">
                  <c:v>-0.16942349403056201</c:v>
                </c:pt>
                <c:pt idx="372">
                  <c:v>-0.16746380400044314</c:v>
                </c:pt>
                <c:pt idx="373">
                  <c:v>-0.16552676204709618</c:v>
                </c:pt>
                <c:pt idx="374">
                  <c:v>-0.16361210707890148</c:v>
                </c:pt>
                <c:pt idx="375">
                  <c:v>-0.16171958099213876</c:v>
                </c:pt>
                <c:pt idx="376">
                  <c:v>-0.15984892863753836</c:v>
                </c:pt>
                <c:pt idx="377">
                  <c:v>-0.15799989778718365</c:v>
                </c:pt>
                <c:pt idx="378">
                  <c:v>-0.15617223910175906</c:v>
                </c:pt>
                <c:pt idx="379">
                  <c:v>-0.15436570609814174</c:v>
                </c:pt>
                <c:pt idx="380">
                  <c:v>-0.15258005511733327</c:v>
                </c:pt>
                <c:pt idx="381">
                  <c:v>-0.15081504529273021</c:v>
                </c:pt>
                <c:pt idx="382">
                  <c:v>-0.14907043851872884</c:v>
                </c:pt>
                <c:pt idx="383">
                  <c:v>-0.14734599941966273</c:v>
                </c:pt>
                <c:pt idx="384">
                  <c:v>-0.1456414953190695</c:v>
                </c:pt>
                <c:pt idx="385">
                  <c:v>-0.1439566962092852</c:v>
                </c:pt>
                <c:pt idx="386">
                  <c:v>-0.14229137472136047</c:v>
                </c:pt>
                <c:pt idx="387">
                  <c:v>-0.14064530609530054</c:v>
                </c:pt>
                <c:pt idx="388">
                  <c:v>-0.13901826815062099</c:v>
                </c:pt>
                <c:pt idx="389">
                  <c:v>-0.13741004125722084</c:v>
                </c:pt>
                <c:pt idx="390">
                  <c:v>-0.13582040830656708</c:v>
                </c:pt>
                <c:pt idx="391">
                  <c:v>-0.13424915468318985</c:v>
                </c:pt>
                <c:pt idx="392">
                  <c:v>-0.13269606823648489</c:v>
                </c:pt>
                <c:pt idx="393">
                  <c:v>-0.13116093925281871</c:v>
                </c:pt>
                <c:pt idx="394">
                  <c:v>-0.12964356042793801</c:v>
                </c:pt>
                <c:pt idx="395">
                  <c:v>-0.12814372683967479</c:v>
                </c:pt>
                <c:pt idx="396">
                  <c:v>-0.12666123592094997</c:v>
                </c:pt>
                <c:pt idx="397">
                  <c:v>-0.125195887433069</c:v>
                </c:pt>
                <c:pt idx="398">
                  <c:v>-0.12374748343930775</c:v>
                </c:pt>
                <c:pt idx="399">
                  <c:v>-0.12231582827878762</c:v>
                </c:pt>
                <c:pt idx="400">
                  <c:v>-0.12090072854063395</c:v>
                </c:pt>
                <c:pt idx="401">
                  <c:v>-0.11950199303841753</c:v>
                </c:pt>
                <c:pt idx="402">
                  <c:v>-0.11811943278487561</c:v>
                </c:pt>
                <c:pt idx="403">
                  <c:v>-0.11675286096691063</c:v>
                </c:pt>
                <c:pt idx="404">
                  <c:v>-0.11540209292086094</c:v>
                </c:pt>
                <c:pt idx="405">
                  <c:v>-0.11406694610804706</c:v>
                </c:pt>
                <c:pt idx="406">
                  <c:v>-0.11274724009058157</c:v>
                </c:pt>
                <c:pt idx="407">
                  <c:v>-0.11144279650745097</c:v>
                </c:pt>
                <c:pt idx="408">
                  <c:v>-0.1101534390508556</c:v>
                </c:pt>
                <c:pt idx="409">
                  <c:v>-0.10887899344281597</c:v>
                </c:pt>
                <c:pt idx="410">
                  <c:v>-0.10761928741203344</c:v>
                </c:pt>
                <c:pt idx="411">
                  <c:v>-0.10637415067100889</c:v>
                </c:pt>
                <c:pt idx="412">
                  <c:v>-0.10514341489341424</c:v>
                </c:pt>
                <c:pt idx="413">
                  <c:v>-0.10392691369171454</c:v>
                </c:pt>
                <c:pt idx="414">
                  <c:v>-0.10272448259503864</c:v>
                </c:pt>
                <c:pt idx="415">
                  <c:v>-0.1015359590272957</c:v>
                </c:pt>
                <c:pt idx="416">
                  <c:v>-0.10036118228553396</c:v>
                </c:pt>
                <c:pt idx="417">
                  <c:v>-9.9199993518541932E-2</c:v>
                </c:pt>
                <c:pt idx="418">
                  <c:v>-9.8052235705686538E-2</c:v>
                </c:pt>
                <c:pt idx="419">
                  <c:v>-9.6917753635987702E-2</c:v>
                </c:pt>
                <c:pt idx="420">
                  <c:v>-9.5796393887426223E-2</c:v>
                </c:pt>
                <c:pt idx="421">
                  <c:v>-9.4688004806483067E-2</c:v>
                </c:pt>
                <c:pt idx="422">
                  <c:v>-9.3592436487906563E-2</c:v>
                </c:pt>
                <c:pt idx="423">
                  <c:v>-9.2509540754706368E-2</c:v>
                </c:pt>
                <c:pt idx="424">
                  <c:v>-9.1439171138371619E-2</c:v>
                </c:pt>
                <c:pt idx="425">
                  <c:v>-9.0381182859310114E-2</c:v>
                </c:pt>
                <c:pt idx="426">
                  <c:v>-8.9335432807506873E-2</c:v>
                </c:pt>
                <c:pt idx="427">
                  <c:v>-8.8301779523400223E-2</c:v>
                </c:pt>
                <c:pt idx="428">
                  <c:v>-8.7280083178971624E-2</c:v>
                </c:pt>
                <c:pt idx="429">
                  <c:v>-8.6270205559048865E-2</c:v>
                </c:pt>
                <c:pt idx="430">
                  <c:v>-8.5272010042818563E-2</c:v>
                </c:pt>
                <c:pt idx="431">
                  <c:v>-8.4285361585547725E-2</c:v>
                </c:pt>
                <c:pt idx="432">
                  <c:v>-8.3310126700509898E-2</c:v>
                </c:pt>
                <c:pt idx="433">
                  <c:v>-8.2346173441116E-2</c:v>
                </c:pt>
                <c:pt idx="434">
                  <c:v>-8.1393371383245094E-2</c:v>
                </c:pt>
                <c:pt idx="435">
                  <c:v>-8.0451591607776415E-2</c:v>
                </c:pt>
                <c:pt idx="436">
                  <c:v>-7.9520706683316691E-2</c:v>
                </c:pt>
                <c:pt idx="437">
                  <c:v>-7.8600590649123225E-2</c:v>
                </c:pt>
                <c:pt idx="438">
                  <c:v>-7.7691118998220288E-2</c:v>
                </c:pt>
                <c:pt idx="439">
                  <c:v>-7.6792168660705887E-2</c:v>
                </c:pt>
                <c:pt idx="440">
                  <c:v>-7.5903617987247096E-2</c:v>
                </c:pt>
                <c:pt idx="441">
                  <c:v>-7.5025346732762455E-2</c:v>
                </c:pt>
                <c:pt idx="442">
                  <c:v>-7.4157236040289759E-2</c:v>
                </c:pt>
                <c:pt idx="443">
                  <c:v>-7.3299168425034811E-2</c:v>
                </c:pt>
                <c:pt idx="444">
                  <c:v>-7.2451027758603487E-2</c:v>
                </c:pt>
                <c:pt idx="445">
                  <c:v>-7.1612699253409365E-2</c:v>
                </c:pt>
                <c:pt idx="446">
                  <c:v>-7.0784069447261913E-2</c:v>
                </c:pt>
                <c:pt idx="447">
                  <c:v>-6.9965026188126056E-2</c:v>
                </c:pt>
                <c:pt idx="448">
                  <c:v>-6.915545861905735E-2</c:v>
                </c:pt>
                <c:pt idx="449">
                  <c:v>-6.8355257163307009E-2</c:v>
                </c:pt>
                <c:pt idx="450">
                  <c:v>-6.7564313509596394E-2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9BC-A18C-80613E09A305}"/>
            </c:ext>
          </c:extLst>
        </c:ser>
        <c:ser>
          <c:idx val="2"/>
          <c:order val="3"/>
          <c:tx>
            <c:strRef>
              <c:f>'fit_FCC&amp;HCP'!$L$18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'fit_FCC&amp;HCP'!$I$19:$I$469</c:f>
              <c:numCache>
                <c:formatCode>General</c:formatCode>
                <c:ptCount val="451"/>
                <c:pt idx="0">
                  <c:v>2.5369097274193804</c:v>
                </c:pt>
                <c:pt idx="1">
                  <c:v>2.5545163328709926</c:v>
                </c:pt>
                <c:pt idx="2">
                  <c:v>2.5721229383226047</c:v>
                </c:pt>
                <c:pt idx="3">
                  <c:v>2.5897295437742174</c:v>
                </c:pt>
                <c:pt idx="4">
                  <c:v>2.6073361492258296</c:v>
                </c:pt>
                <c:pt idx="5">
                  <c:v>2.6249427546774418</c:v>
                </c:pt>
                <c:pt idx="6">
                  <c:v>2.6425493601290544</c:v>
                </c:pt>
                <c:pt idx="7">
                  <c:v>2.660155965580667</c:v>
                </c:pt>
                <c:pt idx="8">
                  <c:v>2.6777625710322792</c:v>
                </c:pt>
                <c:pt idx="9">
                  <c:v>2.6953691764838914</c:v>
                </c:pt>
                <c:pt idx="10">
                  <c:v>2.712975781935504</c:v>
                </c:pt>
                <c:pt idx="11">
                  <c:v>2.7305823873871162</c:v>
                </c:pt>
                <c:pt idx="12">
                  <c:v>2.7481889928387289</c:v>
                </c:pt>
                <c:pt idx="13">
                  <c:v>2.7657955982903415</c:v>
                </c:pt>
                <c:pt idx="14">
                  <c:v>2.7834022037419537</c:v>
                </c:pt>
                <c:pt idx="15">
                  <c:v>2.8010088091935663</c:v>
                </c:pt>
                <c:pt idx="16">
                  <c:v>2.8186154146451785</c:v>
                </c:pt>
                <c:pt idx="17">
                  <c:v>2.8362220200967907</c:v>
                </c:pt>
                <c:pt idx="18">
                  <c:v>2.8538286255484029</c:v>
                </c:pt>
                <c:pt idx="19">
                  <c:v>2.8714352310000155</c:v>
                </c:pt>
                <c:pt idx="20">
                  <c:v>2.8890418364516282</c:v>
                </c:pt>
                <c:pt idx="21">
                  <c:v>2.9066484419032403</c:v>
                </c:pt>
                <c:pt idx="22">
                  <c:v>2.924255047354853</c:v>
                </c:pt>
                <c:pt idx="23">
                  <c:v>2.9418616528064656</c:v>
                </c:pt>
                <c:pt idx="24">
                  <c:v>2.9594682582580774</c:v>
                </c:pt>
                <c:pt idx="25">
                  <c:v>2.97707486370969</c:v>
                </c:pt>
                <c:pt idx="26">
                  <c:v>2.9946814691613022</c:v>
                </c:pt>
                <c:pt idx="27">
                  <c:v>3.0122880746129148</c:v>
                </c:pt>
                <c:pt idx="28">
                  <c:v>3.029894680064527</c:v>
                </c:pt>
                <c:pt idx="29">
                  <c:v>3.0475012855161405</c:v>
                </c:pt>
                <c:pt idx="30">
                  <c:v>3.0651078909677527</c:v>
                </c:pt>
                <c:pt idx="31">
                  <c:v>3.0827144964193653</c:v>
                </c:pt>
                <c:pt idx="32">
                  <c:v>3.1003211018709775</c:v>
                </c:pt>
                <c:pt idx="33">
                  <c:v>3.1179277073225902</c:v>
                </c:pt>
                <c:pt idx="34">
                  <c:v>3.1355343127742024</c:v>
                </c:pt>
                <c:pt idx="35">
                  <c:v>3.153140918225815</c:v>
                </c:pt>
                <c:pt idx="36">
                  <c:v>3.1707475236774272</c:v>
                </c:pt>
                <c:pt idx="37">
                  <c:v>3.1883541291290394</c:v>
                </c:pt>
                <c:pt idx="38">
                  <c:v>3.205960734580652</c:v>
                </c:pt>
                <c:pt idx="39">
                  <c:v>3.2235673400322646</c:v>
                </c:pt>
                <c:pt idx="40">
                  <c:v>3.2411739454838768</c:v>
                </c:pt>
                <c:pt idx="41">
                  <c:v>3.2587805509354895</c:v>
                </c:pt>
                <c:pt idx="42">
                  <c:v>3.2763871563871017</c:v>
                </c:pt>
                <c:pt idx="43">
                  <c:v>3.2939937618387143</c:v>
                </c:pt>
                <c:pt idx="44">
                  <c:v>3.3116003672903265</c:v>
                </c:pt>
                <c:pt idx="45">
                  <c:v>3.3292069727419387</c:v>
                </c:pt>
                <c:pt idx="46">
                  <c:v>3.3468135781935513</c:v>
                </c:pt>
                <c:pt idx="47">
                  <c:v>3.3644201836451635</c:v>
                </c:pt>
                <c:pt idx="48">
                  <c:v>3.3820267890967761</c:v>
                </c:pt>
                <c:pt idx="49">
                  <c:v>3.3996333945483888</c:v>
                </c:pt>
                <c:pt idx="50">
                  <c:v>3.4172400000000001</c:v>
                </c:pt>
                <c:pt idx="51">
                  <c:v>3.4348466054516122</c:v>
                </c:pt>
                <c:pt idx="52">
                  <c:v>3.4524532109032253</c:v>
                </c:pt>
                <c:pt idx="53">
                  <c:v>3.4700598163548375</c:v>
                </c:pt>
                <c:pt idx="54">
                  <c:v>3.4876664218064497</c:v>
                </c:pt>
                <c:pt idx="55">
                  <c:v>3.5052730272580623</c:v>
                </c:pt>
                <c:pt idx="56">
                  <c:v>3.5228796327096745</c:v>
                </c:pt>
                <c:pt idx="57">
                  <c:v>3.5404862381612867</c:v>
                </c:pt>
                <c:pt idx="58">
                  <c:v>3.5580928436128989</c:v>
                </c:pt>
                <c:pt idx="59">
                  <c:v>3.575699449064512</c:v>
                </c:pt>
                <c:pt idx="60">
                  <c:v>3.5933060545161242</c:v>
                </c:pt>
                <c:pt idx="61">
                  <c:v>3.6109126599677364</c:v>
                </c:pt>
                <c:pt idx="62">
                  <c:v>3.628519265419349</c:v>
                </c:pt>
                <c:pt idx="63">
                  <c:v>3.6461258708709612</c:v>
                </c:pt>
                <c:pt idx="64">
                  <c:v>3.6637324763225734</c:v>
                </c:pt>
                <c:pt idx="65">
                  <c:v>3.6813390817741865</c:v>
                </c:pt>
                <c:pt idx="66">
                  <c:v>3.6989456872257986</c:v>
                </c:pt>
                <c:pt idx="67">
                  <c:v>3.7165522926774108</c:v>
                </c:pt>
                <c:pt idx="68">
                  <c:v>3.7341588981290235</c:v>
                </c:pt>
                <c:pt idx="69">
                  <c:v>3.7517655035806357</c:v>
                </c:pt>
                <c:pt idx="70">
                  <c:v>3.7693721090322478</c:v>
                </c:pt>
                <c:pt idx="71">
                  <c:v>3.78697871448386</c:v>
                </c:pt>
                <c:pt idx="72">
                  <c:v>3.8045853199354731</c:v>
                </c:pt>
                <c:pt idx="73">
                  <c:v>3.8221919253870853</c:v>
                </c:pt>
                <c:pt idx="74">
                  <c:v>3.8397985308386975</c:v>
                </c:pt>
                <c:pt idx="75">
                  <c:v>3.8574051362903106</c:v>
                </c:pt>
                <c:pt idx="76">
                  <c:v>3.8750117417419228</c:v>
                </c:pt>
                <c:pt idx="77">
                  <c:v>3.8926183471935345</c:v>
                </c:pt>
                <c:pt idx="78">
                  <c:v>3.9102249526451476</c:v>
                </c:pt>
                <c:pt idx="79">
                  <c:v>3.9278315580967598</c:v>
                </c:pt>
                <c:pt idx="80">
                  <c:v>3.945438163548372</c:v>
                </c:pt>
                <c:pt idx="81">
                  <c:v>3.963044768999985</c:v>
                </c:pt>
                <c:pt idx="82">
                  <c:v>3.9806513744515972</c:v>
                </c:pt>
                <c:pt idx="83">
                  <c:v>3.9982579799032094</c:v>
                </c:pt>
                <c:pt idx="84">
                  <c:v>4.0158645853548212</c:v>
                </c:pt>
                <c:pt idx="85">
                  <c:v>4.0334711908064342</c:v>
                </c:pt>
                <c:pt idx="86">
                  <c:v>4.0510777962580464</c:v>
                </c:pt>
                <c:pt idx="87">
                  <c:v>4.0686844017096586</c:v>
                </c:pt>
                <c:pt idx="88">
                  <c:v>4.0862910071612717</c:v>
                </c:pt>
                <c:pt idx="89">
                  <c:v>4.1038976126128839</c:v>
                </c:pt>
                <c:pt idx="90">
                  <c:v>4.1215042180644961</c:v>
                </c:pt>
                <c:pt idx="91">
                  <c:v>4.1391108235161083</c:v>
                </c:pt>
                <c:pt idx="92">
                  <c:v>4.1567174289677213</c:v>
                </c:pt>
                <c:pt idx="93">
                  <c:v>4.1743240344193335</c:v>
                </c:pt>
                <c:pt idx="94">
                  <c:v>4.1919306398709457</c:v>
                </c:pt>
                <c:pt idx="95">
                  <c:v>4.2095372453225579</c:v>
                </c:pt>
                <c:pt idx="96">
                  <c:v>4.2271438507741701</c:v>
                </c:pt>
                <c:pt idx="97">
                  <c:v>4.2447504562257823</c:v>
                </c:pt>
                <c:pt idx="98">
                  <c:v>4.2623570616773954</c:v>
                </c:pt>
                <c:pt idx="99">
                  <c:v>4.2799636671290076</c:v>
                </c:pt>
                <c:pt idx="100">
                  <c:v>4.2975702725806197</c:v>
                </c:pt>
                <c:pt idx="101">
                  <c:v>4.3151768780322328</c:v>
                </c:pt>
                <c:pt idx="102">
                  <c:v>4.332783483483845</c:v>
                </c:pt>
                <c:pt idx="103">
                  <c:v>4.3503900889354572</c:v>
                </c:pt>
                <c:pt idx="104">
                  <c:v>4.3679966943870694</c:v>
                </c:pt>
                <c:pt idx="105">
                  <c:v>4.3856032998386825</c:v>
                </c:pt>
                <c:pt idx="106">
                  <c:v>4.4032099052902947</c:v>
                </c:pt>
                <c:pt idx="107">
                  <c:v>4.4208165107419068</c:v>
                </c:pt>
                <c:pt idx="108">
                  <c:v>4.4384231161935199</c:v>
                </c:pt>
                <c:pt idx="109">
                  <c:v>4.4560297216451321</c:v>
                </c:pt>
                <c:pt idx="110">
                  <c:v>4.4736363270967443</c:v>
                </c:pt>
                <c:pt idx="111">
                  <c:v>4.4912429325483565</c:v>
                </c:pt>
                <c:pt idx="112">
                  <c:v>4.5088495379999687</c:v>
                </c:pt>
                <c:pt idx="113">
                  <c:v>4.5264561434515809</c:v>
                </c:pt>
                <c:pt idx="114">
                  <c:v>4.5440627489031939</c:v>
                </c:pt>
                <c:pt idx="115">
                  <c:v>4.5616693543548061</c:v>
                </c:pt>
                <c:pt idx="116">
                  <c:v>4.5792759598064183</c:v>
                </c:pt>
                <c:pt idx="117">
                  <c:v>4.5968825652580305</c:v>
                </c:pt>
                <c:pt idx="118">
                  <c:v>4.6144891707096436</c:v>
                </c:pt>
                <c:pt idx="119">
                  <c:v>4.6320957761612558</c:v>
                </c:pt>
                <c:pt idx="120">
                  <c:v>4.649702381612868</c:v>
                </c:pt>
                <c:pt idx="121">
                  <c:v>4.6673089870644811</c:v>
                </c:pt>
                <c:pt idx="122">
                  <c:v>4.6849155925160932</c:v>
                </c:pt>
                <c:pt idx="123">
                  <c:v>4.7025221979677054</c:v>
                </c:pt>
                <c:pt idx="124">
                  <c:v>4.7201288034193176</c:v>
                </c:pt>
                <c:pt idx="125">
                  <c:v>4.7377354088709298</c:v>
                </c:pt>
                <c:pt idx="126">
                  <c:v>4.755342014322542</c:v>
                </c:pt>
                <c:pt idx="127">
                  <c:v>4.7729486197741551</c:v>
                </c:pt>
                <c:pt idx="128">
                  <c:v>4.7905552252257673</c:v>
                </c:pt>
                <c:pt idx="129">
                  <c:v>4.8081618306773795</c:v>
                </c:pt>
                <c:pt idx="130">
                  <c:v>4.8257684361289916</c:v>
                </c:pt>
                <c:pt idx="131">
                  <c:v>4.8433750415806047</c:v>
                </c:pt>
                <c:pt idx="132">
                  <c:v>4.8609816470322169</c:v>
                </c:pt>
                <c:pt idx="133">
                  <c:v>4.8785882524838291</c:v>
                </c:pt>
                <c:pt idx="134">
                  <c:v>4.8961948579354422</c:v>
                </c:pt>
                <c:pt idx="135">
                  <c:v>4.9138014633870544</c:v>
                </c:pt>
                <c:pt idx="136">
                  <c:v>4.9314080688386666</c:v>
                </c:pt>
                <c:pt idx="137">
                  <c:v>4.9490146742902787</c:v>
                </c:pt>
                <c:pt idx="138">
                  <c:v>4.9666212797418918</c:v>
                </c:pt>
                <c:pt idx="139">
                  <c:v>4.984227885193504</c:v>
                </c:pt>
                <c:pt idx="140">
                  <c:v>5.0018344906451162</c:v>
                </c:pt>
                <c:pt idx="141">
                  <c:v>5.0194410960967284</c:v>
                </c:pt>
                <c:pt idx="142">
                  <c:v>5.0370477015483406</c:v>
                </c:pt>
                <c:pt idx="143">
                  <c:v>5.0546543069999528</c:v>
                </c:pt>
                <c:pt idx="144">
                  <c:v>5.072260912451565</c:v>
                </c:pt>
                <c:pt idx="145">
                  <c:v>5.089867517903178</c:v>
                </c:pt>
                <c:pt idx="146">
                  <c:v>5.1074741233547902</c:v>
                </c:pt>
                <c:pt idx="147">
                  <c:v>5.1250807288064033</c:v>
                </c:pt>
                <c:pt idx="148">
                  <c:v>5.1426873342580155</c:v>
                </c:pt>
                <c:pt idx="149">
                  <c:v>5.1602939397096277</c:v>
                </c:pt>
                <c:pt idx="150">
                  <c:v>5.1779005451612399</c:v>
                </c:pt>
                <c:pt idx="151">
                  <c:v>5.195507150612853</c:v>
                </c:pt>
                <c:pt idx="152">
                  <c:v>5.2131137560644651</c:v>
                </c:pt>
                <c:pt idx="153">
                  <c:v>5.2307203615160782</c:v>
                </c:pt>
                <c:pt idx="154">
                  <c:v>5.2483269669676904</c:v>
                </c:pt>
                <c:pt idx="155">
                  <c:v>5.2659335724193026</c:v>
                </c:pt>
                <c:pt idx="156">
                  <c:v>5.2835401778709148</c:v>
                </c:pt>
                <c:pt idx="157">
                  <c:v>5.301146783322527</c:v>
                </c:pt>
                <c:pt idx="158">
                  <c:v>5.3187533887741392</c:v>
                </c:pt>
                <c:pt idx="159">
                  <c:v>5.3363599942257522</c:v>
                </c:pt>
                <c:pt idx="160">
                  <c:v>5.3539665996773644</c:v>
                </c:pt>
                <c:pt idx="161">
                  <c:v>5.3715732051289766</c:v>
                </c:pt>
                <c:pt idx="162">
                  <c:v>5.3891798105805888</c:v>
                </c:pt>
                <c:pt idx="163">
                  <c:v>5.406786416032201</c:v>
                </c:pt>
                <c:pt idx="164">
                  <c:v>5.4243930214838132</c:v>
                </c:pt>
                <c:pt idx="165">
                  <c:v>5.4419996269354263</c:v>
                </c:pt>
                <c:pt idx="166">
                  <c:v>5.4596062323870393</c:v>
                </c:pt>
                <c:pt idx="167">
                  <c:v>5.4772128378386515</c:v>
                </c:pt>
                <c:pt idx="168">
                  <c:v>5.4948194432902637</c:v>
                </c:pt>
                <c:pt idx="169">
                  <c:v>5.5124260487418759</c:v>
                </c:pt>
                <c:pt idx="170">
                  <c:v>5.5300326541934881</c:v>
                </c:pt>
                <c:pt idx="171">
                  <c:v>5.5476392596451003</c:v>
                </c:pt>
                <c:pt idx="172">
                  <c:v>5.5652458650967125</c:v>
                </c:pt>
                <c:pt idx="173">
                  <c:v>5.5828524705483256</c:v>
                </c:pt>
                <c:pt idx="174">
                  <c:v>5.6004590759999378</c:v>
                </c:pt>
                <c:pt idx="175">
                  <c:v>5.6180656814515499</c:v>
                </c:pt>
                <c:pt idx="176">
                  <c:v>5.6356722869031621</c:v>
                </c:pt>
                <c:pt idx="177">
                  <c:v>5.6532788923547752</c:v>
                </c:pt>
                <c:pt idx="178">
                  <c:v>5.6708854978063874</c:v>
                </c:pt>
                <c:pt idx="179">
                  <c:v>5.6884921032580005</c:v>
                </c:pt>
                <c:pt idx="180">
                  <c:v>5.7060987087096127</c:v>
                </c:pt>
                <c:pt idx="181">
                  <c:v>5.7237053141612249</c:v>
                </c:pt>
                <c:pt idx="182">
                  <c:v>5.741311919612837</c:v>
                </c:pt>
                <c:pt idx="183">
                  <c:v>5.7589185250644501</c:v>
                </c:pt>
                <c:pt idx="184">
                  <c:v>5.7765251305160623</c:v>
                </c:pt>
                <c:pt idx="185">
                  <c:v>5.7941317359676745</c:v>
                </c:pt>
                <c:pt idx="186">
                  <c:v>5.8117383414192867</c:v>
                </c:pt>
                <c:pt idx="187">
                  <c:v>5.8293449468708989</c:v>
                </c:pt>
                <c:pt idx="188">
                  <c:v>5.8469515523225111</c:v>
                </c:pt>
                <c:pt idx="189">
                  <c:v>5.8645581577741233</c:v>
                </c:pt>
                <c:pt idx="190">
                  <c:v>5.8821647632257354</c:v>
                </c:pt>
                <c:pt idx="191">
                  <c:v>5.8997713686773485</c:v>
                </c:pt>
                <c:pt idx="192">
                  <c:v>5.9173779741289607</c:v>
                </c:pt>
                <c:pt idx="193">
                  <c:v>5.9349845795805738</c:v>
                </c:pt>
                <c:pt idx="194">
                  <c:v>5.952591185032186</c:v>
                </c:pt>
                <c:pt idx="195">
                  <c:v>5.9701977904837982</c:v>
                </c:pt>
                <c:pt idx="196">
                  <c:v>5.9878043959354104</c:v>
                </c:pt>
                <c:pt idx="197">
                  <c:v>6.0054110013870234</c:v>
                </c:pt>
                <c:pt idx="198">
                  <c:v>6.0230176068386356</c:v>
                </c:pt>
                <c:pt idx="199">
                  <c:v>6.0406242122902487</c:v>
                </c:pt>
                <c:pt idx="200">
                  <c:v>6.05823081774186</c:v>
                </c:pt>
                <c:pt idx="201">
                  <c:v>6.0758374231934722</c:v>
                </c:pt>
                <c:pt idx="202">
                  <c:v>6.0934440286450844</c:v>
                </c:pt>
                <c:pt idx="203">
                  <c:v>6.1110506340966975</c:v>
                </c:pt>
                <c:pt idx="204">
                  <c:v>6.1286572395483097</c:v>
                </c:pt>
                <c:pt idx="205">
                  <c:v>6.1462638449999227</c:v>
                </c:pt>
                <c:pt idx="206">
                  <c:v>6.1638704504515349</c:v>
                </c:pt>
                <c:pt idx="207">
                  <c:v>6.1814770559031471</c:v>
                </c:pt>
                <c:pt idx="208">
                  <c:v>6.1990836613547593</c:v>
                </c:pt>
                <c:pt idx="209">
                  <c:v>6.2166902668063724</c:v>
                </c:pt>
                <c:pt idx="210">
                  <c:v>6.2342968722579846</c:v>
                </c:pt>
                <c:pt idx="211">
                  <c:v>6.2519034777095976</c:v>
                </c:pt>
                <c:pt idx="212">
                  <c:v>6.2695100831612098</c:v>
                </c:pt>
                <c:pt idx="213">
                  <c:v>6.287116688612822</c:v>
                </c:pt>
                <c:pt idx="214">
                  <c:v>6.3047232940644342</c:v>
                </c:pt>
                <c:pt idx="215">
                  <c:v>6.3223298995160464</c:v>
                </c:pt>
                <c:pt idx="216">
                  <c:v>6.3399365049676586</c:v>
                </c:pt>
                <c:pt idx="217">
                  <c:v>6.3575431104192708</c:v>
                </c:pt>
                <c:pt idx="218">
                  <c:v>6.375149715870883</c:v>
                </c:pt>
                <c:pt idx="219">
                  <c:v>6.392756321322496</c:v>
                </c:pt>
                <c:pt idx="220">
                  <c:v>6.4103629267741082</c:v>
                </c:pt>
                <c:pt idx="221">
                  <c:v>6.4279695322257204</c:v>
                </c:pt>
                <c:pt idx="222">
                  <c:v>6.4455761376773326</c:v>
                </c:pt>
                <c:pt idx="223">
                  <c:v>6.4631827431289457</c:v>
                </c:pt>
                <c:pt idx="224">
                  <c:v>6.4807893485805579</c:v>
                </c:pt>
                <c:pt idx="225">
                  <c:v>6.498395954032171</c:v>
                </c:pt>
                <c:pt idx="226">
                  <c:v>6.5160025594837832</c:v>
                </c:pt>
                <c:pt idx="227">
                  <c:v>6.5336091649353953</c:v>
                </c:pt>
                <c:pt idx="228">
                  <c:v>6.5512157703870075</c:v>
                </c:pt>
                <c:pt idx="229">
                  <c:v>6.5688223758386206</c:v>
                </c:pt>
                <c:pt idx="230">
                  <c:v>6.5864289812902328</c:v>
                </c:pt>
                <c:pt idx="231">
                  <c:v>6.604035586741845</c:v>
                </c:pt>
                <c:pt idx="232">
                  <c:v>6.6216421921934572</c:v>
                </c:pt>
                <c:pt idx="233">
                  <c:v>6.6392487976450694</c:v>
                </c:pt>
                <c:pt idx="234">
                  <c:v>6.6568554030966816</c:v>
                </c:pt>
                <c:pt idx="235">
                  <c:v>6.6744620085482937</c:v>
                </c:pt>
                <c:pt idx="236">
                  <c:v>6.6920686139999068</c:v>
                </c:pt>
                <c:pt idx="237">
                  <c:v>6.7096752194515199</c:v>
                </c:pt>
                <c:pt idx="238">
                  <c:v>6.7272818249031312</c:v>
                </c:pt>
                <c:pt idx="239">
                  <c:v>6.7448884303547443</c:v>
                </c:pt>
                <c:pt idx="240">
                  <c:v>6.7624950358063565</c:v>
                </c:pt>
                <c:pt idx="241">
                  <c:v>6.7801016412579687</c:v>
                </c:pt>
                <c:pt idx="242">
                  <c:v>6.7977082467095808</c:v>
                </c:pt>
                <c:pt idx="243">
                  <c:v>6.8153148521611939</c:v>
                </c:pt>
                <c:pt idx="244">
                  <c:v>6.8329214576128061</c:v>
                </c:pt>
                <c:pt idx="245">
                  <c:v>6.8505280630644174</c:v>
                </c:pt>
                <c:pt idx="246">
                  <c:v>6.8681346685160305</c:v>
                </c:pt>
                <c:pt idx="247">
                  <c:v>6.8857412739676427</c:v>
                </c:pt>
                <c:pt idx="248">
                  <c:v>6.9033478794192549</c:v>
                </c:pt>
                <c:pt idx="249">
                  <c:v>6.9209544848708688</c:v>
                </c:pt>
                <c:pt idx="250">
                  <c:v>6.9385610903224793</c:v>
                </c:pt>
                <c:pt idx="251">
                  <c:v>6.9561676957740932</c:v>
                </c:pt>
                <c:pt idx="252">
                  <c:v>6.9737743012257054</c:v>
                </c:pt>
                <c:pt idx="253">
                  <c:v>6.9913809066773176</c:v>
                </c:pt>
                <c:pt idx="254">
                  <c:v>7.0089875121289298</c:v>
                </c:pt>
                <c:pt idx="255">
                  <c:v>7.026594117580542</c:v>
                </c:pt>
                <c:pt idx="256">
                  <c:v>7.0442007230321559</c:v>
                </c:pt>
                <c:pt idx="257">
                  <c:v>7.0618073284837664</c:v>
                </c:pt>
                <c:pt idx="258">
                  <c:v>7.0794139339353803</c:v>
                </c:pt>
                <c:pt idx="259">
                  <c:v>7.0970205393870014</c:v>
                </c:pt>
                <c:pt idx="260">
                  <c:v>7.1146271448386047</c:v>
                </c:pt>
                <c:pt idx="261">
                  <c:v>7.1322337502902169</c:v>
                </c:pt>
                <c:pt idx="262">
                  <c:v>7.1498403557418291</c:v>
                </c:pt>
                <c:pt idx="263">
                  <c:v>7.1674469611934502</c:v>
                </c:pt>
                <c:pt idx="264">
                  <c:v>7.1850535666450543</c:v>
                </c:pt>
                <c:pt idx="265">
                  <c:v>7.2026601720966665</c:v>
                </c:pt>
                <c:pt idx="266">
                  <c:v>7.2202667775482787</c:v>
                </c:pt>
                <c:pt idx="267">
                  <c:v>7.2378733829998998</c:v>
                </c:pt>
                <c:pt idx="268">
                  <c:v>7.2554799884515049</c:v>
                </c:pt>
                <c:pt idx="269">
                  <c:v>7.2730865939031153</c:v>
                </c:pt>
                <c:pt idx="270">
                  <c:v>7.2906931993547293</c:v>
                </c:pt>
                <c:pt idx="271">
                  <c:v>7.3082998048063486</c:v>
                </c:pt>
                <c:pt idx="272">
                  <c:v>7.3259064102579536</c:v>
                </c:pt>
                <c:pt idx="273">
                  <c:v>7.3435130157095658</c:v>
                </c:pt>
                <c:pt idx="274">
                  <c:v>7.361119621161178</c:v>
                </c:pt>
                <c:pt idx="275">
                  <c:v>7.3787262266127991</c:v>
                </c:pt>
                <c:pt idx="276">
                  <c:v>7.3963328320644024</c:v>
                </c:pt>
                <c:pt idx="277">
                  <c:v>7.4139394375160155</c:v>
                </c:pt>
                <c:pt idx="278">
                  <c:v>7.4315460429676268</c:v>
                </c:pt>
                <c:pt idx="279">
                  <c:v>7.4491526484192496</c:v>
                </c:pt>
                <c:pt idx="280">
                  <c:v>7.466759253870852</c:v>
                </c:pt>
                <c:pt idx="281">
                  <c:v>7.4843658593224642</c:v>
                </c:pt>
                <c:pt idx="282">
                  <c:v>7.5019724647740871</c:v>
                </c:pt>
                <c:pt idx="283">
                  <c:v>7.5195790702256975</c:v>
                </c:pt>
                <c:pt idx="284">
                  <c:v>7.5371856756773115</c:v>
                </c:pt>
                <c:pt idx="285">
                  <c:v>7.5547922811289148</c:v>
                </c:pt>
                <c:pt idx="286">
                  <c:v>7.5723988865805358</c:v>
                </c:pt>
                <c:pt idx="287">
                  <c:v>7.590005492032148</c:v>
                </c:pt>
                <c:pt idx="288">
                  <c:v>7.6076120974837602</c:v>
                </c:pt>
                <c:pt idx="289">
                  <c:v>7.6252187029353644</c:v>
                </c:pt>
                <c:pt idx="290">
                  <c:v>7.6428253083869846</c:v>
                </c:pt>
                <c:pt idx="291">
                  <c:v>7.6604319138385986</c:v>
                </c:pt>
                <c:pt idx="292">
                  <c:v>7.678038519290209</c:v>
                </c:pt>
                <c:pt idx="293">
                  <c:v>7.6956451247418132</c:v>
                </c:pt>
                <c:pt idx="294">
                  <c:v>7.7132517301934351</c:v>
                </c:pt>
                <c:pt idx="295">
                  <c:v>7.7308583356450473</c:v>
                </c:pt>
                <c:pt idx="296">
                  <c:v>7.7484649410966595</c:v>
                </c:pt>
                <c:pt idx="297">
                  <c:v>7.7660715465482637</c:v>
                </c:pt>
                <c:pt idx="298">
                  <c:v>7.7836781519998848</c:v>
                </c:pt>
                <c:pt idx="299">
                  <c:v>7.801284757451497</c:v>
                </c:pt>
                <c:pt idx="300">
                  <c:v>7.8188913629031092</c:v>
                </c:pt>
                <c:pt idx="301">
                  <c:v>7.8364979683547125</c:v>
                </c:pt>
                <c:pt idx="302">
                  <c:v>7.8541045738063335</c:v>
                </c:pt>
                <c:pt idx="303">
                  <c:v>7.8717111792579475</c:v>
                </c:pt>
                <c:pt idx="304">
                  <c:v>7.8893177847095579</c:v>
                </c:pt>
                <c:pt idx="305">
                  <c:v>7.906924390161163</c:v>
                </c:pt>
                <c:pt idx="306">
                  <c:v>7.9245309956127841</c:v>
                </c:pt>
                <c:pt idx="307">
                  <c:v>7.9421376010643963</c:v>
                </c:pt>
                <c:pt idx="308">
                  <c:v>7.9597442065160084</c:v>
                </c:pt>
                <c:pt idx="309">
                  <c:v>7.9773508119676206</c:v>
                </c:pt>
                <c:pt idx="310">
                  <c:v>7.9949574174192337</c:v>
                </c:pt>
                <c:pt idx="311">
                  <c:v>8.0125640228708459</c:v>
                </c:pt>
                <c:pt idx="312">
                  <c:v>8.030170628322459</c:v>
                </c:pt>
                <c:pt idx="313">
                  <c:v>8.0477772337740685</c:v>
                </c:pt>
                <c:pt idx="314">
                  <c:v>8.0653838392256834</c:v>
                </c:pt>
                <c:pt idx="315">
                  <c:v>8.0829904446772947</c:v>
                </c:pt>
                <c:pt idx="316">
                  <c:v>8.1005970501289077</c:v>
                </c:pt>
                <c:pt idx="317">
                  <c:v>8.1182036555805208</c:v>
                </c:pt>
                <c:pt idx="318">
                  <c:v>8.1358102610321321</c:v>
                </c:pt>
                <c:pt idx="319">
                  <c:v>8.1534168664837452</c:v>
                </c:pt>
                <c:pt idx="320">
                  <c:v>8.1710234719353565</c:v>
                </c:pt>
                <c:pt idx="321">
                  <c:v>8.1886300773869696</c:v>
                </c:pt>
                <c:pt idx="322">
                  <c:v>8.2062366828385827</c:v>
                </c:pt>
                <c:pt idx="323">
                  <c:v>8.223843288290194</c:v>
                </c:pt>
                <c:pt idx="324">
                  <c:v>8.241449893741807</c:v>
                </c:pt>
                <c:pt idx="325">
                  <c:v>8.2590564991934183</c:v>
                </c:pt>
                <c:pt idx="326">
                  <c:v>8.2766631046450314</c:v>
                </c:pt>
                <c:pt idx="327">
                  <c:v>8.2942697100966445</c:v>
                </c:pt>
                <c:pt idx="328">
                  <c:v>8.3118763155482558</c:v>
                </c:pt>
                <c:pt idx="329">
                  <c:v>8.3294829209998706</c:v>
                </c:pt>
                <c:pt idx="330">
                  <c:v>8.3470895264514819</c:v>
                </c:pt>
                <c:pt idx="331">
                  <c:v>8.364696131903095</c:v>
                </c:pt>
                <c:pt idx="332">
                  <c:v>8.3823027373547063</c:v>
                </c:pt>
                <c:pt idx="333">
                  <c:v>8.3999093428063176</c:v>
                </c:pt>
                <c:pt idx="334">
                  <c:v>8.4175159482579325</c:v>
                </c:pt>
                <c:pt idx="335">
                  <c:v>8.435122553709542</c:v>
                </c:pt>
                <c:pt idx="336">
                  <c:v>8.4527291591611569</c:v>
                </c:pt>
                <c:pt idx="337">
                  <c:v>8.4703357646127664</c:v>
                </c:pt>
                <c:pt idx="338">
                  <c:v>8.4879423700643812</c:v>
                </c:pt>
                <c:pt idx="339">
                  <c:v>8.5055489755159925</c:v>
                </c:pt>
                <c:pt idx="340">
                  <c:v>8.5231555809676056</c:v>
                </c:pt>
                <c:pt idx="341">
                  <c:v>8.5407621864192187</c:v>
                </c:pt>
                <c:pt idx="342">
                  <c:v>8.55836879187083</c:v>
                </c:pt>
                <c:pt idx="343">
                  <c:v>8.5759753973224431</c:v>
                </c:pt>
                <c:pt idx="344">
                  <c:v>8.5935820027740544</c:v>
                </c:pt>
                <c:pt idx="345">
                  <c:v>8.6111886082256675</c:v>
                </c:pt>
                <c:pt idx="346">
                  <c:v>8.6287952136772805</c:v>
                </c:pt>
                <c:pt idx="347">
                  <c:v>8.6464018191288918</c:v>
                </c:pt>
                <c:pt idx="348">
                  <c:v>8.6640084245805049</c:v>
                </c:pt>
                <c:pt idx="349">
                  <c:v>8.6816150300321162</c:v>
                </c:pt>
                <c:pt idx="350">
                  <c:v>8.6992216354837293</c:v>
                </c:pt>
                <c:pt idx="351">
                  <c:v>8.7168282409353424</c:v>
                </c:pt>
                <c:pt idx="352">
                  <c:v>8.7344348463869537</c:v>
                </c:pt>
                <c:pt idx="353">
                  <c:v>8.7520414518385667</c:v>
                </c:pt>
                <c:pt idx="354">
                  <c:v>8.769648057290178</c:v>
                </c:pt>
                <c:pt idx="355">
                  <c:v>8.7872546627417929</c:v>
                </c:pt>
                <c:pt idx="356">
                  <c:v>8.8048612681934024</c:v>
                </c:pt>
                <c:pt idx="357">
                  <c:v>8.8224678736450173</c:v>
                </c:pt>
                <c:pt idx="358">
                  <c:v>8.8400744790966286</c:v>
                </c:pt>
                <c:pt idx="359">
                  <c:v>8.8576810845482417</c:v>
                </c:pt>
                <c:pt idx="360">
                  <c:v>8.875287689999853</c:v>
                </c:pt>
                <c:pt idx="361">
                  <c:v>8.892894295451466</c:v>
                </c:pt>
                <c:pt idx="362">
                  <c:v>8.9105009009030791</c:v>
                </c:pt>
                <c:pt idx="363">
                  <c:v>8.9281075063546904</c:v>
                </c:pt>
                <c:pt idx="364">
                  <c:v>8.9457141118063035</c:v>
                </c:pt>
                <c:pt idx="365">
                  <c:v>8.9633207172579148</c:v>
                </c:pt>
                <c:pt idx="366">
                  <c:v>8.9809273227095279</c:v>
                </c:pt>
                <c:pt idx="367">
                  <c:v>8.9985339281611392</c:v>
                </c:pt>
                <c:pt idx="368">
                  <c:v>9.0161405336127523</c:v>
                </c:pt>
                <c:pt idx="369">
                  <c:v>9.0337471390643653</c:v>
                </c:pt>
                <c:pt idx="370">
                  <c:v>9.0513537445159784</c:v>
                </c:pt>
                <c:pt idx="371">
                  <c:v>9.0689603499675897</c:v>
                </c:pt>
                <c:pt idx="372">
                  <c:v>9.0865669554192028</c:v>
                </c:pt>
                <c:pt idx="373">
                  <c:v>9.1041735608708141</c:v>
                </c:pt>
                <c:pt idx="374">
                  <c:v>9.1217801663224289</c:v>
                </c:pt>
                <c:pt idx="375">
                  <c:v>9.1393867717740385</c:v>
                </c:pt>
                <c:pt idx="376">
                  <c:v>9.1569933772256533</c:v>
                </c:pt>
                <c:pt idx="377">
                  <c:v>9.1745999826772628</c:v>
                </c:pt>
                <c:pt idx="378">
                  <c:v>9.1922065881288759</c:v>
                </c:pt>
                <c:pt idx="379">
                  <c:v>9.209813193580489</c:v>
                </c:pt>
                <c:pt idx="380">
                  <c:v>9.2274197990321003</c:v>
                </c:pt>
                <c:pt idx="381">
                  <c:v>9.2450264044837152</c:v>
                </c:pt>
                <c:pt idx="382">
                  <c:v>9.2626330099353247</c:v>
                </c:pt>
                <c:pt idx="383">
                  <c:v>9.2802396153869395</c:v>
                </c:pt>
                <c:pt idx="384">
                  <c:v>9.2978462208385508</c:v>
                </c:pt>
                <c:pt idx="385">
                  <c:v>9.3154528262901639</c:v>
                </c:pt>
                <c:pt idx="386">
                  <c:v>9.333059431741777</c:v>
                </c:pt>
                <c:pt idx="387">
                  <c:v>9.3506660371933883</c:v>
                </c:pt>
                <c:pt idx="388">
                  <c:v>9.3682726426449996</c:v>
                </c:pt>
                <c:pt idx="389">
                  <c:v>9.3858792480966127</c:v>
                </c:pt>
                <c:pt idx="390">
                  <c:v>9.4034858535482257</c:v>
                </c:pt>
                <c:pt idx="391">
                  <c:v>9.4210924589998388</c:v>
                </c:pt>
                <c:pt idx="392">
                  <c:v>9.4386990644514501</c:v>
                </c:pt>
                <c:pt idx="393">
                  <c:v>9.4563056699030632</c:v>
                </c:pt>
                <c:pt idx="394">
                  <c:v>9.4739122753546745</c:v>
                </c:pt>
                <c:pt idx="395">
                  <c:v>9.4915188808062876</c:v>
                </c:pt>
                <c:pt idx="396">
                  <c:v>9.5091254862578989</c:v>
                </c:pt>
                <c:pt idx="397">
                  <c:v>9.526732091709512</c:v>
                </c:pt>
                <c:pt idx="398">
                  <c:v>9.544338697161125</c:v>
                </c:pt>
                <c:pt idx="399">
                  <c:v>9.5619453026127363</c:v>
                </c:pt>
                <c:pt idx="400">
                  <c:v>9.5795519080643494</c:v>
                </c:pt>
                <c:pt idx="401">
                  <c:v>9.5971585135159607</c:v>
                </c:pt>
                <c:pt idx="402">
                  <c:v>9.6147651189675756</c:v>
                </c:pt>
                <c:pt idx="403">
                  <c:v>9.6323717244191869</c:v>
                </c:pt>
                <c:pt idx="404">
                  <c:v>9.6499783298708</c:v>
                </c:pt>
                <c:pt idx="405">
                  <c:v>9.6675849353224113</c:v>
                </c:pt>
                <c:pt idx="406">
                  <c:v>9.6851915407740243</c:v>
                </c:pt>
                <c:pt idx="407">
                  <c:v>9.7027981462256374</c:v>
                </c:pt>
                <c:pt idx="408">
                  <c:v>9.7204047516772487</c:v>
                </c:pt>
                <c:pt idx="409">
                  <c:v>9.7380113571288618</c:v>
                </c:pt>
                <c:pt idx="410">
                  <c:v>9.7556179625804731</c:v>
                </c:pt>
                <c:pt idx="411">
                  <c:v>9.7732245680320862</c:v>
                </c:pt>
                <c:pt idx="412">
                  <c:v>9.7908311734836975</c:v>
                </c:pt>
                <c:pt idx="413">
                  <c:v>9.8084377789353105</c:v>
                </c:pt>
                <c:pt idx="414">
                  <c:v>9.8260443843869236</c:v>
                </c:pt>
                <c:pt idx="415">
                  <c:v>9.8436509898385349</c:v>
                </c:pt>
                <c:pt idx="416">
                  <c:v>9.861257595290148</c:v>
                </c:pt>
                <c:pt idx="417">
                  <c:v>9.8788642007417593</c:v>
                </c:pt>
                <c:pt idx="418">
                  <c:v>9.8964708061933724</c:v>
                </c:pt>
                <c:pt idx="419">
                  <c:v>9.9140774116449855</c:v>
                </c:pt>
                <c:pt idx="420">
                  <c:v>9.9316840170965968</c:v>
                </c:pt>
                <c:pt idx="421">
                  <c:v>9.9492906225482098</c:v>
                </c:pt>
                <c:pt idx="422">
                  <c:v>9.9668972279998211</c:v>
                </c:pt>
                <c:pt idx="423">
                  <c:v>9.9845038334514342</c:v>
                </c:pt>
                <c:pt idx="424">
                  <c:v>10.002110438903047</c:v>
                </c:pt>
                <c:pt idx="425">
                  <c:v>10.019717044354659</c:v>
                </c:pt>
                <c:pt idx="426">
                  <c:v>10.037323649806273</c:v>
                </c:pt>
                <c:pt idx="427">
                  <c:v>10.054930255257883</c:v>
                </c:pt>
                <c:pt idx="428">
                  <c:v>10.072536860709498</c:v>
                </c:pt>
                <c:pt idx="429">
                  <c:v>10.090143466161107</c:v>
                </c:pt>
                <c:pt idx="430">
                  <c:v>10.107750071612722</c:v>
                </c:pt>
                <c:pt idx="431">
                  <c:v>10.125356677064334</c:v>
                </c:pt>
                <c:pt idx="432">
                  <c:v>10.142963282515947</c:v>
                </c:pt>
                <c:pt idx="433">
                  <c:v>10.16056988796756</c:v>
                </c:pt>
                <c:pt idx="434">
                  <c:v>10.178176493419171</c:v>
                </c:pt>
                <c:pt idx="435">
                  <c:v>10.195783098870784</c:v>
                </c:pt>
                <c:pt idx="436">
                  <c:v>10.213389704322397</c:v>
                </c:pt>
                <c:pt idx="437">
                  <c:v>10.230996309774008</c:v>
                </c:pt>
                <c:pt idx="438">
                  <c:v>10.248602915225622</c:v>
                </c:pt>
                <c:pt idx="439">
                  <c:v>10.266209520677233</c:v>
                </c:pt>
                <c:pt idx="440">
                  <c:v>10.283816126128844</c:v>
                </c:pt>
                <c:pt idx="441">
                  <c:v>10.301422731580459</c:v>
                </c:pt>
                <c:pt idx="442">
                  <c:v>10.319029337032068</c:v>
                </c:pt>
                <c:pt idx="443">
                  <c:v>10.336635942483683</c:v>
                </c:pt>
                <c:pt idx="444">
                  <c:v>10.354242547935295</c:v>
                </c:pt>
                <c:pt idx="445">
                  <c:v>10.371849153386908</c:v>
                </c:pt>
                <c:pt idx="446">
                  <c:v>10.389455758838519</c:v>
                </c:pt>
                <c:pt idx="447">
                  <c:v>10.407062364290134</c:v>
                </c:pt>
                <c:pt idx="448">
                  <c:v>10.424668969741743</c:v>
                </c:pt>
                <c:pt idx="449">
                  <c:v>10.442275575193358</c:v>
                </c:pt>
                <c:pt idx="450">
                  <c:v>10.45988218064497</c:v>
                </c:pt>
              </c:numCache>
            </c:numRef>
          </c:xVal>
          <c:yVal>
            <c:numRef>
              <c:f>'fit_FCC&amp;HCP'!$L$19:$L$469</c:f>
              <c:numCache>
                <c:formatCode>General</c:formatCode>
                <c:ptCount val="451"/>
                <c:pt idx="0">
                  <c:v>0.60138088428640124</c:v>
                </c:pt>
                <c:pt idx="1">
                  <c:v>0.30002411175595078</c:v>
                </c:pt>
                <c:pt idx="2">
                  <c:v>1.2061260935972484E-2</c:v>
                </c:pt>
                <c:pt idx="3">
                  <c:v>-0.26299619222072756</c:v>
                </c:pt>
                <c:pt idx="4">
                  <c:v>-0.52561988757747535</c:v>
                </c:pt>
                <c:pt idx="5">
                  <c:v>-0.7762651544021768</c:v>
                </c:pt>
                <c:pt idx="6">
                  <c:v>-1.0153715655817379</c:v>
                </c:pt>
                <c:pt idx="7">
                  <c:v>-1.243363473115739</c:v>
                </c:pt>
                <c:pt idx="8">
                  <c:v>-1.4606505255204372</c:v>
                </c:pt>
                <c:pt idx="9">
                  <c:v>-1.6676281677528699</c:v>
                </c:pt>
                <c:pt idx="10">
                  <c:v>-1.8646781242444366</c:v>
                </c:pt>
                <c:pt idx="11">
                  <c:v>-2.0521688656133037</c:v>
                </c:pt>
                <c:pt idx="12">
                  <c:v>-2.2304560596060572</c:v>
                </c:pt>
                <c:pt idx="13">
                  <c:v>-2.399883006800124</c:v>
                </c:pt>
                <c:pt idx="14">
                  <c:v>-2.5607810615809417</c:v>
                </c:pt>
                <c:pt idx="15">
                  <c:v>-2.7134700388902555</c:v>
                </c:pt>
                <c:pt idx="16">
                  <c:v>-2.8582586072254026</c:v>
                </c:pt>
                <c:pt idx="17">
                  <c:v>-2.9954446683531115</c:v>
                </c:pt>
                <c:pt idx="18">
                  <c:v>-3.1253157241858993</c:v>
                </c:pt>
                <c:pt idx="19">
                  <c:v>-3.2481492312538549</c:v>
                </c:pt>
                <c:pt idx="20">
                  <c:v>-3.364212943190191</c:v>
                </c:pt>
                <c:pt idx="21">
                  <c:v>-3.4737652416347773</c:v>
                </c:pt>
                <c:pt idx="22">
                  <c:v>-3.57705545594622</c:v>
                </c:pt>
                <c:pt idx="23">
                  <c:v>-3.6743241720999498</c:v>
                </c:pt>
                <c:pt idx="24">
                  <c:v>-3.7658035311370046</c:v>
                </c:pt>
                <c:pt idx="25">
                  <c:v>-3.851717517516037</c:v>
                </c:pt>
                <c:pt idx="26">
                  <c:v>-3.9322822377089182</c:v>
                </c:pt>
                <c:pt idx="27">
                  <c:v>-4.0077061893692489</c:v>
                </c:pt>
                <c:pt idx="28">
                  <c:v>-4.078190521391571</c:v>
                </c:pt>
                <c:pt idx="29">
                  <c:v>-4.1439292851686913</c:v>
                </c:pt>
                <c:pt idx="30">
                  <c:v>-4.2051096773439536</c:v>
                </c:pt>
                <c:pt idx="31">
                  <c:v>-4.2619122743454803</c:v>
                </c:pt>
                <c:pt idx="32">
                  <c:v>-4.3145112589794916</c:v>
                </c:pt>
                <c:pt idx="33">
                  <c:v>-4.3630746393507795</c:v>
                </c:pt>
                <c:pt idx="34">
                  <c:v>-4.4077644603690533</c:v>
                </c:pt>
                <c:pt idx="35">
                  <c:v>-4.4487370080914568</c:v>
                </c:pt>
                <c:pt idx="36">
                  <c:v>-4.4861430071428785</c:v>
                </c:pt>
                <c:pt idx="37">
                  <c:v>-4.5201278114477059</c:v>
                </c:pt>
                <c:pt idx="38">
                  <c:v>-4.5508315884986885</c:v>
                </c:pt>
                <c:pt idx="39">
                  <c:v>-4.5783894973810284</c:v>
                </c:pt>
                <c:pt idx="40">
                  <c:v>-4.6029318607624887</c:v>
                </c:pt>
                <c:pt idx="41">
                  <c:v>-4.6245843310531001</c:v>
                </c:pt>
                <c:pt idx="42">
                  <c:v>-4.6434680509313004</c:v>
                </c:pt>
                <c:pt idx="43">
                  <c:v>-4.6596998084266659</c:v>
                </c:pt>
                <c:pt idx="44">
                  <c:v>-4.6733921867429533</c:v>
                </c:pt>
                <c:pt idx="45">
                  <c:v>-4.6846537089990186</c:v>
                </c:pt>
                <c:pt idx="46">
                  <c:v>-4.6935889780592035</c:v>
                </c:pt>
                <c:pt idx="47">
                  <c:v>-4.7002988116189313</c:v>
                </c:pt>
                <c:pt idx="48">
                  <c:v>-4.704880372705758</c:v>
                </c:pt>
                <c:pt idx="49">
                  <c:v>-4.70742729575064</c:v>
                </c:pt>
                <c:pt idx="50">
                  <c:v>-4.7080298083790302</c:v>
                </c:pt>
                <c:pt idx="51">
                  <c:v>-4.7067748490663135</c:v>
                </c:pt>
                <c:pt idx="52">
                  <c:v>-4.70374618079728</c:v>
                </c:pt>
                <c:pt idx="53">
                  <c:v>-4.6990245008645655</c:v>
                </c:pt>
                <c:pt idx="54">
                  <c:v>-4.6926875469364937</c:v>
                </c:pt>
                <c:pt idx="55">
                  <c:v>-4.6848101995203066</c:v>
                </c:pt>
                <c:pt idx="56">
                  <c:v>-4.6754645809425908</c:v>
                </c:pt>
                <c:pt idx="57">
                  <c:v>-4.664720150964504</c:v>
                </c:pt>
                <c:pt idx="58">
                  <c:v>-4.6526437991455545</c:v>
                </c:pt>
                <c:pt idx="59">
                  <c:v>-4.6392999340657468</c:v>
                </c:pt>
                <c:pt idx="60">
                  <c:v>-4.6247505695122824</c:v>
                </c:pt>
                <c:pt idx="61">
                  <c:v>-4.6090554077333747</c:v>
                </c:pt>
                <c:pt idx="62">
                  <c:v>-4.5922719198583106</c:v>
                </c:pt>
                <c:pt idx="63">
                  <c:v>-4.5744554235795247</c:v>
                </c:pt>
                <c:pt idx="64">
                  <c:v>-4.5556591581892443</c:v>
                </c:pt>
                <c:pt idx="65">
                  <c:v>-4.5359343570601265</c:v>
                </c:pt>
                <c:pt idx="66">
                  <c:v>-4.5153303176563018</c:v>
                </c:pt>
                <c:pt idx="67">
                  <c:v>-4.4938944691583202</c:v>
                </c:pt>
                <c:pt idx="68">
                  <c:v>-4.4716724377826829</c:v>
                </c:pt>
                <c:pt idx="69">
                  <c:v>-4.4487081098739276</c:v>
                </c:pt>
                <c:pt idx="70">
                  <c:v>-4.425043692844584</c:v>
                </c:pt>
                <c:pt idx="71">
                  <c:v>-4.4007197740358093</c:v>
                </c:pt>
                <c:pt idx="72">
                  <c:v>-4.3757753775690267</c:v>
                </c:pt>
                <c:pt idx="73">
                  <c:v>-4.3502480192565436</c:v>
                </c:pt>
                <c:pt idx="74">
                  <c:v>-4.3241737596368024</c:v>
                </c:pt>
                <c:pt idx="75">
                  <c:v>-4.2975872551977474</c:v>
                </c:pt>
                <c:pt idx="76">
                  <c:v>-4.270521807849601</c:v>
                </c:pt>
                <c:pt idx="77">
                  <c:v>-4.2430094127063045</c:v>
                </c:pt>
                <c:pt idx="78">
                  <c:v>-4.2150808042328851</c:v>
                </c:pt>
                <c:pt idx="79">
                  <c:v>-4.1867655008140474</c:v>
                </c:pt>
                <c:pt idx="80">
                  <c:v>-4.1580918477974516</c:v>
                </c:pt>
                <c:pt idx="81">
                  <c:v>-4.129087059063334</c:v>
                </c:pt>
                <c:pt idx="82">
                  <c:v>-4.0997772571703575</c:v>
                </c:pt>
                <c:pt idx="83">
                  <c:v>-4.0701875121259325</c:v>
                </c:pt>
                <c:pt idx="84">
                  <c:v>-4.0403418788275918</c:v>
                </c:pt>
                <c:pt idx="85">
                  <c:v>-4.0102634332204472</c:v>
                </c:pt>
                <c:pt idx="86">
                  <c:v>-3.9799743072142322</c:v>
                </c:pt>
                <c:pt idx="87">
                  <c:v>-3.9494957224019567</c:v>
                </c:pt>
                <c:pt idx="88">
                  <c:v>-3.9188480226208053</c:v>
                </c:pt>
                <c:pt idx="89">
                  <c:v>-3.8880507053945133</c:v>
                </c:pt>
                <c:pt idx="90">
                  <c:v>-3.8571224522951506</c:v>
                </c:pt>
                <c:pt idx="91">
                  <c:v>-3.8260811582609402</c:v>
                </c:pt>
                <c:pt idx="92">
                  <c:v>-3.7949439599055355</c:v>
                </c:pt>
                <c:pt idx="93">
                  <c:v>-3.7637272628529539</c:v>
                </c:pt>
                <c:pt idx="94">
                  <c:v>-3.7324467681312195</c:v>
                </c:pt>
                <c:pt idx="95">
                  <c:v>-3.7011174976566568</c:v>
                </c:pt>
                <c:pt idx="96">
                  <c:v>-3.6697538188396992</c:v>
                </c:pt>
                <c:pt idx="97">
                  <c:v>-3.6383694683420287</c:v>
                </c:pt>
                <c:pt idx="98">
                  <c:v>-3.6069775750138522</c:v>
                </c:pt>
                <c:pt idx="99">
                  <c:v>-3.5755906820391594</c:v>
                </c:pt>
                <c:pt idx="100">
                  <c:v>-3.5442207683158511</c:v>
                </c:pt>
                <c:pt idx="101">
                  <c:v>-3.512879269096747</c:v>
                </c:pt>
                <c:pt idx="102">
                  <c:v>-3.4815770959165726</c:v>
                </c:pt>
                <c:pt idx="103">
                  <c:v>-3.4503246558291716</c:v>
                </c:pt>
                <c:pt idx="104">
                  <c:v>-3.419131869978425</c:v>
                </c:pt>
                <c:pt idx="105">
                  <c:v>-3.3880081915255045</c:v>
                </c:pt>
                <c:pt idx="106">
                  <c:v>-3.3569626229543506</c:v>
                </c:pt>
                <c:pt idx="107">
                  <c:v>-3.3260037327765177</c:v>
                </c:pt>
                <c:pt idx="108">
                  <c:v>-3.2951396716558392</c:v>
                </c:pt>
                <c:pt idx="109">
                  <c:v>-3.2643781879726368</c:v>
                </c:pt>
                <c:pt idx="110">
                  <c:v>-3.233726642846543</c:v>
                </c:pt>
                <c:pt idx="111">
                  <c:v>-3.2031920246363974</c:v>
                </c:pt>
                <c:pt idx="112">
                  <c:v>-3.1727809629349868</c:v>
                </c:pt>
                <c:pt idx="113">
                  <c:v>-3.1424997420758638</c:v>
                </c:pt>
                <c:pt idx="114">
                  <c:v>-3.1123543141688503</c:v>
                </c:pt>
                <c:pt idx="115">
                  <c:v>-3.0823503116803059</c:v>
                </c:pt>
                <c:pt idx="116">
                  <c:v>-3.0524930595736448</c:v>
                </c:pt>
                <c:pt idx="117">
                  <c:v>-3.0227875870251442</c:v>
                </c:pt>
                <c:pt idx="118">
                  <c:v>-2.9932386387294865</c:v>
                </c:pt>
                <c:pt idx="119">
                  <c:v>-2.9638506858090654</c:v>
                </c:pt>
                <c:pt idx="120">
                  <c:v>-2.9346279363405494</c:v>
                </c:pt>
                <c:pt idx="121">
                  <c:v>-2.9055743455117944</c:v>
                </c:pt>
                <c:pt idx="122">
                  <c:v>-2.8766936254217215</c:v>
                </c:pt>
                <c:pt idx="123">
                  <c:v>-2.8479892545353414</c:v>
                </c:pt>
                <c:pt idx="124">
                  <c:v>-2.8194644868057326</c:v>
                </c:pt>
                <c:pt idx="125">
                  <c:v>-2.7911223604743483</c:v>
                </c:pt>
                <c:pt idx="126">
                  <c:v>-2.7629657065606423</c:v>
                </c:pt>
                <c:pt idx="127">
                  <c:v>-2.7349971570516609</c:v>
                </c:pt>
                <c:pt idx="128">
                  <c:v>-2.7072191528018581</c:v>
                </c:pt>
                <c:pt idx="129">
                  <c:v>-2.6796339511530385</c:v>
                </c:pt>
                <c:pt idx="130">
                  <c:v>-2.6522436332840478</c:v>
                </c:pt>
                <c:pt idx="131">
                  <c:v>-2.6250501112994407</c:v>
                </c:pt>
                <c:pt idx="132">
                  <c:v>-2.5980551350660819</c:v>
                </c:pt>
                <c:pt idx="133">
                  <c:v>-2.5712602988063211</c:v>
                </c:pt>
                <c:pt idx="134">
                  <c:v>-2.5446670474560968</c:v>
                </c:pt>
                <c:pt idx="135">
                  <c:v>-2.518276682796035</c:v>
                </c:pt>
                <c:pt idx="136">
                  <c:v>-2.4920903693633214</c:v>
                </c:pt>
                <c:pt idx="137">
                  <c:v>-2.466109140151906</c:v>
                </c:pt>
                <c:pt idx="138">
                  <c:v>-2.4403339021082839</c:v>
                </c:pt>
                <c:pt idx="139">
                  <c:v>-2.4147654414299011</c:v>
                </c:pt>
                <c:pt idx="140">
                  <c:v>-2.3894044286729592</c:v>
                </c:pt>
                <c:pt idx="141">
                  <c:v>-2.3642514236761922</c:v>
                </c:pt>
                <c:pt idx="142">
                  <c:v>-2.3393068803069452</c:v>
                </c:pt>
                <c:pt idx="143">
                  <c:v>-2.3145711510356635</c:v>
                </c:pt>
                <c:pt idx="144">
                  <c:v>-2.2900444913447351</c:v>
                </c:pt>
                <c:pt idx="145">
                  <c:v>-2.2657270639773719</c:v>
                </c:pt>
                <c:pt idx="146">
                  <c:v>-2.2416189430320657</c:v>
                </c:pt>
                <c:pt idx="147">
                  <c:v>-2.2177201179079349</c:v>
                </c:pt>
                <c:pt idx="148">
                  <c:v>-2.1940304971061355</c:v>
                </c:pt>
                <c:pt idx="149">
                  <c:v>-2.1705499118922882</c:v>
                </c:pt>
                <c:pt idx="150">
                  <c:v>-2.1472781198247373</c:v>
                </c:pt>
                <c:pt idx="151">
                  <c:v>-2.1242148081532997</c:v>
                </c:pt>
                <c:pt idx="152">
                  <c:v>-2.1013595970929586</c:v>
                </c:pt>
                <c:pt idx="153">
                  <c:v>-2.078712042976862</c:v>
                </c:pt>
                <c:pt idx="154">
                  <c:v>-2.0562716412928004</c:v>
                </c:pt>
                <c:pt idx="155">
                  <c:v>-2.0340378296072039</c:v>
                </c:pt>
                <c:pt idx="156">
                  <c:v>-2.0120099903805713</c:v>
                </c:pt>
                <c:pt idx="157">
                  <c:v>-1.9901874536781072</c:v>
                </c:pt>
                <c:pt idx="158">
                  <c:v>-1.968569499779192</c:v>
                </c:pt>
                <c:pt idx="159">
                  <c:v>-1.9471553616892339</c:v>
                </c:pt>
                <c:pt idx="160">
                  <c:v>-1.9259442275572818</c:v>
                </c:pt>
                <c:pt idx="161">
                  <c:v>-1.904935243002686</c:v>
                </c:pt>
                <c:pt idx="162">
                  <c:v>-1.8841275133539925</c:v>
                </c:pt>
                <c:pt idx="163">
                  <c:v>-1.8635201058031226</c:v>
                </c:pt>
                <c:pt idx="164">
                  <c:v>-1.843112051477805</c:v>
                </c:pt>
                <c:pt idx="165">
                  <c:v>-1.8229023474351114</c:v>
                </c:pt>
                <c:pt idx="166">
                  <c:v>-1.8028899585788738</c:v>
                </c:pt>
                <c:pt idx="167">
                  <c:v>-1.7830738195036318</c:v>
                </c:pt>
                <c:pt idx="168">
                  <c:v>-1.7634528362676944</c:v>
                </c:pt>
                <c:pt idx="169">
                  <c:v>-1.7440258880978134</c:v>
                </c:pt>
                <c:pt idx="170">
                  <c:v>-1.724791829027859</c:v>
                </c:pt>
                <c:pt idx="171">
                  <c:v>-1.705749489473825</c:v>
                </c:pt>
                <c:pt idx="172">
                  <c:v>-1.6868976777474032</c:v>
                </c:pt>
                <c:pt idx="173">
                  <c:v>-1.6682351815103009</c:v>
                </c:pt>
                <c:pt idx="174">
                  <c:v>-1.6497607691713805</c:v>
                </c:pt>
                <c:pt idx="175">
                  <c:v>-1.6314731912286473</c:v>
                </c:pt>
                <c:pt idx="176">
                  <c:v>-1.6133711815580378</c:v>
                </c:pt>
                <c:pt idx="177">
                  <c:v>-1.5954534586508944</c:v>
                </c:pt>
                <c:pt idx="178">
                  <c:v>-1.5777187268019393</c:v>
                </c:pt>
                <c:pt idx="179">
                  <c:v>-1.5601656772495027</c:v>
                </c:pt>
                <c:pt idx="180">
                  <c:v>-1.5427929892697214</c:v>
                </c:pt>
                <c:pt idx="181">
                  <c:v>-1.5255993312263176</c:v>
                </c:pt>
                <c:pt idx="182">
                  <c:v>-1.5085833615775679</c:v>
                </c:pt>
                <c:pt idx="183">
                  <c:v>-1.4917437298419718</c:v>
                </c:pt>
                <c:pt idx="184">
                  <c:v>-1.4750790775241076</c:v>
                </c:pt>
                <c:pt idx="185">
                  <c:v>-1.458588039002088</c:v>
                </c:pt>
                <c:pt idx="186">
                  <c:v>-1.4422692423780108</c:v>
                </c:pt>
                <c:pt idx="187">
                  <c:v>-1.4261213102927106</c:v>
                </c:pt>
                <c:pt idx="188">
                  <c:v>-1.4101428607061128</c:v>
                </c:pt>
                <c:pt idx="189">
                  <c:v>-1.3943325076444226</c:v>
                </c:pt>
                <c:pt idx="190">
                  <c:v>-1.3786888619153421</c:v>
                </c:pt>
                <c:pt idx="191">
                  <c:v>-1.3632105317924743</c:v>
                </c:pt>
                <c:pt idx="192">
                  <c:v>-1.3478961236700329</c:v>
                </c:pt>
                <c:pt idx="193">
                  <c:v>-1.3327442426889236</c:v>
                </c:pt>
                <c:pt idx="194">
                  <c:v>-1.317753493335251</c:v>
                </c:pt>
                <c:pt idx="195">
                  <c:v>-1.3029224800122408</c:v>
                </c:pt>
                <c:pt idx="196">
                  <c:v>-1.2882498075865592</c:v>
                </c:pt>
                <c:pt idx="197">
                  <c:v>-1.2737340819099559</c:v>
                </c:pt>
                <c:pt idx="198">
                  <c:v>-1.2593739103171413</c:v>
                </c:pt>
                <c:pt idx="199">
                  <c:v>-1.2451679021007573</c:v>
                </c:pt>
                <c:pt idx="200">
                  <c:v>-1.2311146689643091</c:v>
                </c:pt>
                <c:pt idx="201">
                  <c:v>-1.2172128254538301</c:v>
                </c:pt>
                <c:pt idx="202">
                  <c:v>-1.2034609893691128</c:v>
                </c:pt>
                <c:pt idx="203">
                  <c:v>-1.1898577821552234</c:v>
                </c:pt>
                <c:pt idx="204">
                  <c:v>-1.1764018292750533</c:v>
                </c:pt>
                <c:pt idx="205">
                  <c:v>-1.1630917605635995</c:v>
                </c:pt>
                <c:pt idx="206">
                  <c:v>-1.1499262105646704</c:v>
                </c:pt>
                <c:pt idx="207">
                  <c:v>-1.1369038188506571</c:v>
                </c:pt>
                <c:pt idx="208">
                  <c:v>-1.1240232303260203</c:v>
                </c:pt>
                <c:pt idx="209">
                  <c:v>-1.1112830955150941</c:v>
                </c:pt>
                <c:pt idx="210">
                  <c:v>-1.098682070834804</c:v>
                </c:pt>
                <c:pt idx="211">
                  <c:v>-1.0862188188528634</c:v>
                </c:pt>
                <c:pt idx="212">
                  <c:v>-1.0738920085320105</c:v>
                </c:pt>
                <c:pt idx="213">
                  <c:v>-1.0617003154608</c:v>
                </c:pt>
                <c:pt idx="214">
                  <c:v>-1.0496424220714782</c:v>
                </c:pt>
                <c:pt idx="215">
                  <c:v>-1.0377170178454282</c:v>
                </c:pt>
                <c:pt idx="216">
                  <c:v>-1.0259227995066618</c:v>
                </c:pt>
                <c:pt idx="217">
                  <c:v>-1.0142584712038245</c:v>
                </c:pt>
                <c:pt idx="218">
                  <c:v>-1.0027227446811471</c:v>
                </c:pt>
                <c:pt idx="219">
                  <c:v>-0.99131433943878888</c:v>
                </c:pt>
                <c:pt idx="220">
                  <c:v>-0.98003198288297244</c:v>
                </c:pt>
                <c:pt idx="221">
                  <c:v>-0.9688744104663094</c:v>
                </c:pt>
                <c:pt idx="222">
                  <c:v>-0.9578403658187159</c:v>
                </c:pt>
                <c:pt idx="223">
                  <c:v>-0.946928600869272</c:v>
                </c:pt>
                <c:pt idx="224">
                  <c:v>-0.93613787595939402</c:v>
                </c:pt>
                <c:pt idx="225">
                  <c:v>-0.92546695994766282</c:v>
                </c:pt>
                <c:pt idx="226">
                  <c:v>-0.91491463030663989</c:v>
                </c:pt>
                <c:pt idx="227">
                  <c:v>-0.90447967321199318</c:v>
                </c:pt>
                <c:pt idx="228">
                  <c:v>-0.89416088362424651</c:v>
                </c:pt>
                <c:pt idx="229">
                  <c:v>-0.8839570653634431</c:v>
                </c:pt>
                <c:pt idx="230">
                  <c:v>-0.87386703117702713</c:v>
                </c:pt>
                <c:pt idx="231">
                  <c:v>-0.86388960280119564</c:v>
                </c:pt>
                <c:pt idx="232">
                  <c:v>-0.85402361101601976</c:v>
                </c:pt>
                <c:pt idx="233">
                  <c:v>-0.84426789569457239</c:v>
                </c:pt>
                <c:pt idx="234">
                  <c:v>-0.83462130584631566</c:v>
                </c:pt>
                <c:pt idx="235">
                  <c:v>-0.82508269965499548</c:v>
                </c:pt>
                <c:pt idx="236">
                  <c:v>-0.81565094451126863</c:v>
                </c:pt>
                <c:pt idx="237">
                  <c:v>-0.80632491704028675</c:v>
                </c:pt>
                <c:pt idx="238">
                  <c:v>-0.79710350312445544</c:v>
                </c:pt>
                <c:pt idx="239">
                  <c:v>-0.78798559792156786</c:v>
                </c:pt>
                <c:pt idx="240">
                  <c:v>-0.77897010587852955</c:v>
                </c:pt>
                <c:pt idx="241">
                  <c:v>-0.7700559407408466</c:v>
                </c:pt>
                <c:pt idx="242">
                  <c:v>-0.76124202555807796</c:v>
                </c:pt>
                <c:pt idx="243">
                  <c:v>-0.75252729268542429</c:v>
                </c:pt>
                <c:pt idx="244">
                  <c:v>-0.74391068378163161</c:v>
                </c:pt>
                <c:pt idx="245">
                  <c:v>-0.73539114980336362</c:v>
                </c:pt>
                <c:pt idx="246">
                  <c:v>-0.7269676509962173</c:v>
                </c:pt>
                <c:pt idx="247">
                  <c:v>-0.71863915688253388</c:v>
                </c:pt>
                <c:pt idx="248">
                  <c:v>-0.71040464624613675</c:v>
                </c:pt>
                <c:pt idx="249">
                  <c:v>-0.70226310711416406</c:v>
                </c:pt>
                <c:pt idx="250">
                  <c:v>-0.69421353673612129</c:v>
                </c:pt>
                <c:pt idx="251">
                  <c:v>-0.68625494156027556</c:v>
                </c:pt>
                <c:pt idx="252">
                  <c:v>-0.67838633720755181</c:v>
                </c:pt>
                <c:pt idx="253">
                  <c:v>-0.67060674844301293</c:v>
                </c:pt>
                <c:pt idx="254">
                  <c:v>-0.66291520914507585</c:v>
                </c:pt>
                <c:pt idx="255">
                  <c:v>-0.65531076227256158</c:v>
                </c:pt>
                <c:pt idx="256">
                  <c:v>-0.64779245982968847</c:v>
                </c:pt>
                <c:pt idx="257">
                  <c:v>-0.64035936282912587</c:v>
                </c:pt>
                <c:pt idx="258">
                  <c:v>-0.63301054125318912</c:v>
                </c:pt>
                <c:pt idx="259">
                  <c:v>-0.62574507401329948</c:v>
                </c:pt>
                <c:pt idx="260">
                  <c:v>-0.61856204890779731</c:v>
                </c:pt>
                <c:pt idx="261">
                  <c:v>-0.61146056257814574</c:v>
                </c:pt>
                <c:pt idx="262">
                  <c:v>-0.6044397204637284</c:v>
                </c:pt>
                <c:pt idx="263">
                  <c:v>-0.59749863675519599</c:v>
                </c:pt>
                <c:pt idx="264">
                  <c:v>-0.59063643434654545</c:v>
                </c:pt>
                <c:pt idx="265">
                  <c:v>-0.58385224478590814</c:v>
                </c:pt>
                <c:pt idx="266">
                  <c:v>-0.57714520822524673</c:v>
                </c:pt>
                <c:pt idx="267">
                  <c:v>-0.57051447336890837</c:v>
                </c:pt>
                <c:pt idx="268">
                  <c:v>-0.5639591974212006</c:v>
                </c:pt>
                <c:pt idx="269">
                  <c:v>-0.55747854603296121</c:v>
                </c:pt>
                <c:pt idx="270">
                  <c:v>-0.55107169324729677</c:v>
                </c:pt>
                <c:pt idx="271">
                  <c:v>-0.54473782144445448</c:v>
                </c:pt>
                <c:pt idx="272">
                  <c:v>-0.53847612128594313</c:v>
                </c:pt>
                <c:pt idx="273">
                  <c:v>-0.53228579165790801</c:v>
                </c:pt>
                <c:pt idx="274">
                  <c:v>-0.52616603961389563</c:v>
                </c:pt>
                <c:pt idx="275">
                  <c:v>-0.5201160803169651</c:v>
                </c:pt>
                <c:pt idx="276">
                  <c:v>-0.51413513698127866</c:v>
                </c:pt>
                <c:pt idx="277">
                  <c:v>-0.50822244081313006</c:v>
                </c:pt>
                <c:pt idx="278">
                  <c:v>-0.50237723095157361</c:v>
                </c:pt>
                <c:pt idx="279">
                  <c:v>-0.49659875440857487</c:v>
                </c:pt>
                <c:pt idx="280">
                  <c:v>-0.49088626600883101</c:v>
                </c:pt>
                <c:pt idx="281">
                  <c:v>-0.48523902832919324</c:v>
                </c:pt>
                <c:pt idx="282">
                  <c:v>-0.47965631163785266</c:v>
                </c:pt>
                <c:pt idx="283">
                  <c:v>-0.47413739383323444</c:v>
                </c:pt>
                <c:pt idx="284">
                  <c:v>-0.46868156038264525</c:v>
                </c:pt>
                <c:pt idx="285">
                  <c:v>-0.46328810426076916</c:v>
                </c:pt>
                <c:pt idx="286">
                  <c:v>-0.45795632588796037</c:v>
                </c:pt>
                <c:pt idx="287">
                  <c:v>-0.4526855330684576</c:v>
                </c:pt>
                <c:pt idx="288">
                  <c:v>-0.44747504092844148</c:v>
                </c:pt>
                <c:pt idx="289">
                  <c:v>-0.44232417185406542</c:v>
                </c:pt>
                <c:pt idx="290">
                  <c:v>-0.43723225542941191</c:v>
                </c:pt>
                <c:pt idx="291">
                  <c:v>-0.43219862837446754</c:v>
                </c:pt>
                <c:pt idx="292">
                  <c:v>-0.42722263448306419</c:v>
                </c:pt>
                <c:pt idx="293">
                  <c:v>-0.4223036245608785</c:v>
                </c:pt>
                <c:pt idx="294">
                  <c:v>-0.41744095636346912</c:v>
                </c:pt>
                <c:pt idx="295">
                  <c:v>-0.41263399453441801</c:v>
                </c:pt>
                <c:pt idx="296">
                  <c:v>-0.40788211054352397</c:v>
                </c:pt>
                <c:pt idx="297">
                  <c:v>-0.40318468262515034</c:v>
                </c:pt>
                <c:pt idx="298">
                  <c:v>-0.39854109571667928</c:v>
                </c:pt>
                <c:pt idx="299">
                  <c:v>-0.39395074139715403</c:v>
                </c:pt>
                <c:pt idx="300">
                  <c:v>-0.3894130178260457</c:v>
                </c:pt>
                <c:pt idx="301">
                  <c:v>-0.38492732968224269</c:v>
                </c:pt>
                <c:pt idx="302">
                  <c:v>-0.38049308810321364</c:v>
                </c:pt>
                <c:pt idx="303">
                  <c:v>-0.37610971062442267</c:v>
                </c:pt>
                <c:pt idx="304">
                  <c:v>-0.37177662111892967</c:v>
                </c:pt>
                <c:pt idx="305">
                  <c:v>-0.3674932497372656</c:v>
                </c:pt>
                <c:pt idx="306">
                  <c:v>-0.36325903284754446</c:v>
                </c:pt>
                <c:pt idx="307">
                  <c:v>-0.35907341297586864</c:v>
                </c:pt>
                <c:pt idx="308">
                  <c:v>-0.35493583874697471</c:v>
                </c:pt>
                <c:pt idx="309">
                  <c:v>-0.35084576482519914</c:v>
                </c:pt>
                <c:pt idx="310">
                  <c:v>-0.34680265185572906</c:v>
                </c:pt>
                <c:pt idx="311">
                  <c:v>-0.34280596640616651</c:v>
                </c:pt>
                <c:pt idx="312">
                  <c:v>-0.3388551809084055</c:v>
                </c:pt>
                <c:pt idx="313">
                  <c:v>-0.33494977360083905</c:v>
                </c:pt>
                <c:pt idx="314">
                  <c:v>-0.331089228470896</c:v>
                </c:pt>
                <c:pt idx="315">
                  <c:v>-0.32727303519792422</c:v>
                </c:pt>
                <c:pt idx="316">
                  <c:v>-0.32350068909641427</c:v>
                </c:pt>
                <c:pt idx="317">
                  <c:v>-0.31977169105958347</c:v>
                </c:pt>
                <c:pt idx="318">
                  <c:v>-0.3160855475033183</c:v>
                </c:pt>
                <c:pt idx="319">
                  <c:v>-0.31244177031048037</c:v>
                </c:pt>
                <c:pt idx="320">
                  <c:v>-0.30883987677558999</c:v>
                </c:pt>
                <c:pt idx="321">
                  <c:v>-0.30527938954987699</c:v>
                </c:pt>
                <c:pt idx="322">
                  <c:v>-0.30175983658672156</c:v>
                </c:pt>
                <c:pt idx="323">
                  <c:v>-0.29828075108747298</c:v>
                </c:pt>
                <c:pt idx="324">
                  <c:v>-0.29484167144765799</c:v>
                </c:pt>
                <c:pt idx="325">
                  <c:v>-0.29144214120358664</c:v>
                </c:pt>
                <c:pt idx="326">
                  <c:v>-0.28808170897934432</c:v>
                </c:pt>
                <c:pt idx="327">
                  <c:v>-0.28475992843419112</c:v>
                </c:pt>
                <c:pt idx="328">
                  <c:v>-0.28147635821035577</c:v>
                </c:pt>
                <c:pt idx="329">
                  <c:v>-0.27823056188123374</c:v>
                </c:pt>
                <c:pt idx="330">
                  <c:v>-0.27502210789999504</c:v>
                </c:pt>
                <c:pt idx="331">
                  <c:v>-0.27185056954858972</c:v>
                </c:pt>
                <c:pt idx="332">
                  <c:v>-0.26871552488717348</c:v>
                </c:pt>
                <c:pt idx="333">
                  <c:v>-0.26561655670393264</c:v>
                </c:pt>
                <c:pt idx="334">
                  <c:v>-0.26255325246532629</c:v>
                </c:pt>
                <c:pt idx="335">
                  <c:v>-0.25952520426674175</c:v>
                </c:pt>
                <c:pt idx="336">
                  <c:v>-0.25653200878355298</c:v>
                </c:pt>
                <c:pt idx="337">
                  <c:v>-0.25357326722260765</c:v>
                </c:pt>
                <c:pt idx="338">
                  <c:v>-0.25064858527410999</c:v>
                </c:pt>
                <c:pt idx="339">
                  <c:v>-0.24775757306393492</c:v>
                </c:pt>
                <c:pt idx="340">
                  <c:v>-0.24489984510634089</c:v>
                </c:pt>
                <c:pt idx="341">
                  <c:v>-0.24207502025710595</c:v>
                </c:pt>
                <c:pt idx="342">
                  <c:v>-0.23928272166707362</c:v>
                </c:pt>
                <c:pt idx="343">
                  <c:v>-0.2365225767361096</c:v>
                </c:pt>
                <c:pt idx="344">
                  <c:v>-0.23379421706747619</c:v>
                </c:pt>
                <c:pt idx="345">
                  <c:v>-0.23109727842261077</c:v>
                </c:pt>
                <c:pt idx="346">
                  <c:v>-0.22843140067632167</c:v>
                </c:pt>
                <c:pt idx="347">
                  <c:v>-0.22579622777238989</c:v>
                </c:pt>
                <c:pt idx="348">
                  <c:v>-0.2231914076795779</c:v>
                </c:pt>
                <c:pt idx="349">
                  <c:v>-0.22061659234805156</c:v>
                </c:pt>
                <c:pt idx="350">
                  <c:v>-0.21807143766620013</c:v>
                </c:pt>
                <c:pt idx="351">
                  <c:v>-0.2155556034178682</c:v>
                </c:pt>
                <c:pt idx="352">
                  <c:v>-0.21306875323998545</c:v>
                </c:pt>
                <c:pt idx="353">
                  <c:v>-0.21061055458059999</c:v>
                </c:pt>
                <c:pt idx="354">
                  <c:v>-0.20818067865731127</c:v>
                </c:pt>
                <c:pt idx="355">
                  <c:v>-0.20577880041610092</c:v>
                </c:pt>
                <c:pt idx="356">
                  <c:v>-0.20340459849055992</c:v>
                </c:pt>
                <c:pt idx="357">
                  <c:v>-0.20105775516150809</c:v>
                </c:pt>
                <c:pt idx="358">
                  <c:v>-0.19873795631701011</c:v>
                </c:pt>
                <c:pt idx="359">
                  <c:v>-0.19644489141277677</c:v>
                </c:pt>
                <c:pt idx="360">
                  <c:v>-0.19417825343295794</c:v>
                </c:pt>
                <c:pt idx="361">
                  <c:v>-0.19193773885131982</c:v>
                </c:pt>
                <c:pt idx="362">
                  <c:v>-0.18972304759280612</c:v>
                </c:pt>
                <c:pt idx="363">
                  <c:v>-0.18753388299548235</c:v>
                </c:pt>
                <c:pt idx="364">
                  <c:v>-0.18536995177285548</c:v>
                </c:pt>
                <c:pt idx="365">
                  <c:v>-0.18323096397657543</c:v>
                </c:pt>
                <c:pt idx="366">
                  <c:v>-0.18111663295950703</c:v>
                </c:pt>
                <c:pt idx="367">
                  <c:v>-0.17902667533917557</c:v>
                </c:pt>
                <c:pt idx="368">
                  <c:v>-0.176960810961582</c:v>
                </c:pt>
                <c:pt idx="369">
                  <c:v>-0.17491876286538499</c:v>
                </c:pt>
                <c:pt idx="370">
                  <c:v>-0.17290025724644742</c:v>
                </c:pt>
                <c:pt idx="371">
                  <c:v>-0.17090502342274466</c:v>
                </c:pt>
                <c:pt idx="372">
                  <c:v>-0.1689327937996325</c:v>
                </c:pt>
                <c:pt idx="373">
                  <c:v>-0.16698330383547186</c:v>
                </c:pt>
                <c:pt idx="374">
                  <c:v>-0.16505629200760744</c:v>
                </c:pt>
                <c:pt idx="375">
                  <c:v>-0.16315149977869906</c:v>
                </c:pt>
                <c:pt idx="376">
                  <c:v>-0.16126867156339769</c:v>
                </c:pt>
                <c:pt idx="377">
                  <c:v>-0.15940755469537535</c:v>
                </c:pt>
                <c:pt idx="378">
                  <c:v>-0.15756789939468885</c:v>
                </c:pt>
                <c:pt idx="379">
                  <c:v>-0.15574945873549254</c:v>
                </c:pt>
                <c:pt idx="380">
                  <c:v>-0.15395198861408518</c:v>
                </c:pt>
                <c:pt idx="381">
                  <c:v>-0.15217524771729068</c:v>
                </c:pt>
                <c:pt idx="382">
                  <c:v>-0.15041899749117665</c:v>
                </c:pt>
                <c:pt idx="383">
                  <c:v>-0.14868300211009527</c:v>
                </c:pt>
                <c:pt idx="384">
                  <c:v>-0.14696702844605941</c:v>
                </c:pt>
                <c:pt idx="385">
                  <c:v>-0.14527084603843635</c:v>
                </c:pt>
                <c:pt idx="386">
                  <c:v>-0.14359422706396627</c:v>
                </c:pt>
                <c:pt idx="387">
                  <c:v>-0.14193694630709983</c:v>
                </c:pt>
                <c:pt idx="388">
                  <c:v>-0.14029878113064906</c:v>
                </c:pt>
                <c:pt idx="389">
                  <c:v>-0.138679511446755</c:v>
                </c:pt>
                <c:pt idx="390">
                  <c:v>-0.13707891968816299</c:v>
                </c:pt>
                <c:pt idx="391">
                  <c:v>-0.13549679077980781</c:v>
                </c:pt>
                <c:pt idx="392">
                  <c:v>-0.1339329121107023</c:v>
                </c:pt>
                <c:pt idx="393">
                  <c:v>-0.13238707350612805</c:v>
                </c:pt>
                <c:pt idx="394">
                  <c:v>-0.1308590672001281</c:v>
                </c:pt>
                <c:pt idx="395">
                  <c:v>-0.12934868780829281</c:v>
                </c:pt>
                <c:pt idx="396">
                  <c:v>-0.12785573230084346</c:v>
                </c:pt>
                <c:pt idx="397">
                  <c:v>-0.12637999997600355</c:v>
                </c:pt>
                <c:pt idx="398">
                  <c:v>-0.12492129243366223</c:v>
                </c:pt>
                <c:pt idx="399">
                  <c:v>-0.12347941354932075</c:v>
                </c:pt>
                <c:pt idx="400">
                  <c:v>-0.12205416944832428</c:v>
                </c:pt>
                <c:pt idx="401">
                  <c:v>-0.12064536848037273</c:v>
                </c:pt>
                <c:pt idx="402">
                  <c:v>-0.11925282119431047</c:v>
                </c:pt>
                <c:pt idx="403">
                  <c:v>-0.11787634031319115</c:v>
                </c:pt>
                <c:pt idx="404">
                  <c:v>-0.11651574070961442</c:v>
                </c:pt>
                <c:pt idx="405">
                  <c:v>-0.1151708393813337</c:v>
                </c:pt>
                <c:pt idx="406">
                  <c:v>-0.11384145542713016</c:v>
                </c:pt>
                <c:pt idx="407">
                  <c:v>-0.11252741002295222</c:v>
                </c:pt>
                <c:pt idx="408">
                  <c:v>-0.11122852639831717</c:v>
                </c:pt>
                <c:pt idx="409">
                  <c:v>-0.10994462981297175</c:v>
                </c:pt>
                <c:pt idx="410">
                  <c:v>-0.1086755475338102</c:v>
                </c:pt>
                <c:pt idx="411">
                  <c:v>-0.10742110881204711</c:v>
                </c:pt>
                <c:pt idx="412">
                  <c:v>-0.10618114486064111</c:v>
                </c:pt>
                <c:pt idx="413">
                  <c:v>-0.10495548883196908</c:v>
                </c:pt>
                <c:pt idx="414">
                  <c:v>-0.10374397579574657</c:v>
                </c:pt>
                <c:pt idx="415">
                  <c:v>-0.10254644271719335</c:v>
                </c:pt>
                <c:pt idx="416">
                  <c:v>-0.10136272843543931</c:v>
                </c:pt>
                <c:pt idx="417">
                  <c:v>-0.10019267364217281</c:v>
                </c:pt>
                <c:pt idx="418">
                  <c:v>-9.9036120860522131E-2</c:v>
                </c:pt>
                <c:pt idx="419">
                  <c:v>-9.7892914424175567E-2</c:v>
                </c:pt>
                <c:pt idx="420">
                  <c:v>-9.6762900456730722E-2</c:v>
                </c:pt>
                <c:pt idx="421">
                  <c:v>-9.5645926851275292E-2</c:v>
                </c:pt>
                <c:pt idx="422">
                  <c:v>-9.454184325019506E-2</c:v>
                </c:pt>
                <c:pt idx="423">
                  <c:v>-9.3450501025206467E-2</c:v>
                </c:pt>
                <c:pt idx="424">
                  <c:v>-9.2371753257612585E-2</c:v>
                </c:pt>
                <c:pt idx="425">
                  <c:v>-9.1305454718779766E-2</c:v>
                </c:pt>
                <c:pt idx="426">
                  <c:v>-9.0251461850831133E-2</c:v>
                </c:pt>
                <c:pt idx="427">
                  <c:v>-8.9209632747558776E-2</c:v>
                </c:pt>
                <c:pt idx="428">
                  <c:v>-8.817982713554573E-2</c:v>
                </c:pt>
                <c:pt idx="429">
                  <c:v>-8.7161906355503319E-2</c:v>
                </c:pt>
                <c:pt idx="430">
                  <c:v>-8.6155733343814531E-2</c:v>
                </c:pt>
                <c:pt idx="431">
                  <c:v>-8.516117261428699E-2</c:v>
                </c:pt>
                <c:pt idx="432">
                  <c:v>-8.4178090240108458E-2</c:v>
                </c:pt>
                <c:pt idx="433">
                  <c:v>-8.3206353836006858E-2</c:v>
                </c:pt>
                <c:pt idx="434">
                  <c:v>-8.2245832540609701E-2</c:v>
                </c:pt>
                <c:pt idx="435">
                  <c:v>-8.1296396999001708E-2</c:v>
                </c:pt>
                <c:pt idx="436">
                  <c:v>-8.0357919345480006E-2</c:v>
                </c:pt>
                <c:pt idx="437">
                  <c:v>-7.9430273186502434E-2</c:v>
                </c:pt>
                <c:pt idx="438">
                  <c:v>-7.8513333583827422E-2</c:v>
                </c:pt>
                <c:pt idx="439">
                  <c:v>-7.7606977037845734E-2</c:v>
                </c:pt>
                <c:pt idx="440">
                  <c:v>-7.6711081471098244E-2</c:v>
                </c:pt>
                <c:pt idx="441">
                  <c:v>-7.5825526211980812E-2</c:v>
                </c:pt>
                <c:pt idx="442">
                  <c:v>-7.4950191978633618E-2</c:v>
                </c:pt>
                <c:pt idx="443">
                  <c:v>-7.4084960863010002E-2</c:v>
                </c:pt>
                <c:pt idx="444">
                  <c:v>-7.3229716315129256E-2</c:v>
                </c:pt>
                <c:pt idx="445">
                  <c:v>-7.238434312750347E-2</c:v>
                </c:pt>
                <c:pt idx="446">
                  <c:v>-7.1548727419743316E-2</c:v>
                </c:pt>
                <c:pt idx="447">
                  <c:v>-7.0722756623336699E-2</c:v>
                </c:pt>
                <c:pt idx="448">
                  <c:v>-6.9906319466600655E-2</c:v>
                </c:pt>
                <c:pt idx="449">
                  <c:v>-6.9099305959802321E-2</c:v>
                </c:pt>
                <c:pt idx="450">
                  <c:v>-6.830160738045063E-2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79-49BC-A18C-80613E09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07037799520338"/>
          <c:y val="0.70022732305154989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'fit_FCC&amp;BCC'!$D$19:$D$469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'fit_FCC&amp;BCC'!$E$19:$E$469</c:f>
              <c:numCache>
                <c:formatCode>0.0000E+00</c:formatCode>
                <c:ptCount val="451"/>
                <c:pt idx="0">
                  <c:v>7.1300532360480756E-2</c:v>
                </c:pt>
                <c:pt idx="1">
                  <c:v>1.248954846884486E-2</c:v>
                </c:pt>
                <c:pt idx="2">
                  <c:v>-4.3859197533097027E-2</c:v>
                </c:pt>
                <c:pt idx="3">
                  <c:v>-9.7826571024891673E-2</c:v>
                </c:pt>
                <c:pt idx="4">
                  <c:v>-0.14949100950829061</c:v>
                </c:pt>
                <c:pt idx="5">
                  <c:v>-0.1989285920931784</c:v>
                </c:pt>
                <c:pt idx="6">
                  <c:v>-0.24621310705875663</c:v>
                </c:pt>
                <c:pt idx="7">
                  <c:v>-0.29141611754193719</c:v>
                </c:pt>
                <c:pt idx="8">
                  <c:v>-0.33460702540351778</c:v>
                </c:pt>
                <c:pt idx="9">
                  <c:v>-0.37585313332138165</c:v>
                </c:pt>
                <c:pt idx="10">
                  <c:v>-0.41521970515866247</c:v>
                </c:pt>
                <c:pt idx="11">
                  <c:v>-0.45277002465354649</c:v>
                </c:pt>
                <c:pt idx="12">
                  <c:v>-0.48856545247614847</c:v>
                </c:pt>
                <c:pt idx="13">
                  <c:v>-0.5226654816966998</c:v>
                </c:pt>
                <c:pt idx="14">
                  <c:v>-0.55512779170811044</c:v>
                </c:pt>
                <c:pt idx="15">
                  <c:v>-0.58600830064482912</c:v>
                </c:pt>
                <c:pt idx="16">
                  <c:v>-0.61536121633881224</c:v>
                </c:pt>
                <c:pt idx="17">
                  <c:v>-0.64323908585233491</c:v>
                </c:pt>
                <c:pt idx="18">
                  <c:v>-0.66969284362631143</c:v>
                </c:pt>
                <c:pt idx="19">
                  <c:v>-0.69477185828178178</c:v>
                </c:pt>
                <c:pt idx="20">
                  <c:v>-0.71852397811120705</c:v>
                </c:pt>
                <c:pt idx="21">
                  <c:v>-0.74099557529524862</c:v>
                </c:pt>
                <c:pt idx="22">
                  <c:v>-0.76223158887975573</c:v>
                </c:pt>
                <c:pt idx="23">
                  <c:v>-0.78227556654676511</c:v>
                </c:pt>
                <c:pt idx="24">
                  <c:v>-0.80116970521240827</c:v>
                </c:pt>
                <c:pt idx="25">
                  <c:v>-0.81895489048375603</c:v>
                </c:pt>
                <c:pt idx="26">
                  <c:v>-0.83567073500576827</c:v>
                </c:pt>
                <c:pt idx="27">
                  <c:v>-0.85135561572868845</c:v>
                </c:pt>
                <c:pt idx="28">
                  <c:v>-0.86604671012541345</c:v>
                </c:pt>
                <c:pt idx="29">
                  <c:v>-0.87978003138758021</c:v>
                </c:pt>
                <c:pt idx="30">
                  <c:v>-0.8925904626283383</c:v>
                </c:pt>
                <c:pt idx="31">
                  <c:v>-0.90451179011904448</c:v>
                </c:pt>
                <c:pt idx="32">
                  <c:v>-0.91557673558636121</c:v>
                </c:pt>
                <c:pt idx="33">
                  <c:v>-0.92581698759556219</c:v>
                </c:pt>
                <c:pt idx="34">
                  <c:v>-0.93526323204513173</c:v>
                </c:pt>
                <c:pt idx="35">
                  <c:v>-0.94394518179708931</c:v>
                </c:pt>
                <c:pt idx="36">
                  <c:v>-0.9518916054668064</c:v>
                </c:pt>
                <c:pt idx="37">
                  <c:v>-0.95913035539545044</c:v>
                </c:pt>
                <c:pt idx="38">
                  <c:v>-0.96568839482756441</c:v>
                </c:pt>
                <c:pt idx="39">
                  <c:v>-0.97159182431569158</c:v>
                </c:pt>
                <c:pt idx="40">
                  <c:v>-0.97686590737336365</c:v>
                </c:pt>
                <c:pt idx="41">
                  <c:v>-0.98153509539719752</c:v>
                </c:pt>
                <c:pt idx="42">
                  <c:v>-0.98562305187828236</c:v>
                </c:pt>
                <c:pt idx="43">
                  <c:v>-0.98915267592250988</c:v>
                </c:pt>
                <c:pt idx="44">
                  <c:v>-0.99214612509895428</c:v>
                </c:pt>
                <c:pt idx="45">
                  <c:v>-0.99462483763490195</c:v>
                </c:pt>
                <c:pt idx="46">
                  <c:v>-0.99660955397563211</c:v>
                </c:pt>
                <c:pt idx="47">
                  <c:v>-0.99812033772655318</c:v>
                </c:pt>
                <c:pt idx="48">
                  <c:v>-0.99917659599482977</c:v>
                </c:pt>
                <c:pt idx="49">
                  <c:v>-0.99979709914717152</c:v>
                </c:pt>
                <c:pt idx="50">
                  <c:v>-1</c:v>
                </c:pt>
                <c:pt idx="51">
                  <c:v>-0.99980285245778</c:v>
                </c:pt>
                <c:pt idx="52">
                  <c:v>-0.9992226296148633</c:v>
                </c:pt>
                <c:pt idx="53">
                  <c:v>-0.99827574133578623</c:v>
                </c:pt>
                <c:pt idx="54">
                  <c:v>-0.99697805132855066</c:v>
                </c:pt>
                <c:pt idx="55">
                  <c:v>-0.99534489372503065</c:v>
                </c:pt>
                <c:pt idx="56">
                  <c:v>-0.9933910891822556</c:v>
                </c:pt>
                <c:pt idx="57">
                  <c:v>-0.99113096051795457</c:v>
                </c:pt>
                <c:pt idx="58">
                  <c:v>-0.98857834789337551</c:v>
                </c:pt>
                <c:pt idx="59">
                  <c:v>-0.98574662355604847</c:v>
                </c:pt>
                <c:pt idx="60">
                  <c:v>-0.98264870615480393</c:v>
                </c:pt>
                <c:pt idx="61">
                  <c:v>-0.97929707463903903</c:v>
                </c:pt>
                <c:pt idx="62">
                  <c:v>-0.97570378175387906</c:v>
                </c:pt>
                <c:pt idx="63">
                  <c:v>-0.97188046714258225</c:v>
                </c:pt>
                <c:pt idx="64">
                  <c:v>-0.9678383700672113</c:v>
                </c:pt>
                <c:pt idx="65">
                  <c:v>-0.96358834175830221</c:v>
                </c:pt>
                <c:pt idx="66">
                  <c:v>-0.95914085740396837</c:v>
                </c:pt>
                <c:pt idx="67">
                  <c:v>-0.95450602778858551</c:v>
                </c:pt>
                <c:pt idx="68">
                  <c:v>-0.94969361059093449</c:v>
                </c:pt>
                <c:pt idx="69">
                  <c:v>-0.94471302135140145</c:v>
                </c:pt>
                <c:pt idx="70">
                  <c:v>-0.93957334411757587</c:v>
                </c:pt>
                <c:pt idx="71">
                  <c:v>-0.93428334177732941</c:v>
                </c:pt>
                <c:pt idx="72">
                  <c:v>-0.92885146608820923</c:v>
                </c:pt>
                <c:pt idx="73">
                  <c:v>-0.9232858674117389</c:v>
                </c:pt>
                <c:pt idx="74">
                  <c:v>-0.91759440416098004</c:v>
                </c:pt>
                <c:pt idx="75">
                  <c:v>-0.91178465196948288</c:v>
                </c:pt>
                <c:pt idx="76">
                  <c:v>-0.90586391258952736</c:v>
                </c:pt>
                <c:pt idx="77">
                  <c:v>-0.89983922252733806</c:v>
                </c:pt>
                <c:pt idx="78">
                  <c:v>-0.89371736142275005</c:v>
                </c:pt>
                <c:pt idx="79">
                  <c:v>-0.88750486018058761</c:v>
                </c:pt>
                <c:pt idx="80">
                  <c:v>-0.8812080088608274</c:v>
                </c:pt>
                <c:pt idx="81">
                  <c:v>-0.87483286433441465</c:v>
                </c:pt>
                <c:pt idx="82">
                  <c:v>-0.8683852577114145</c:v>
                </c:pt>
                <c:pt idx="83">
                  <c:v>-0.86187080154799733</c:v>
                </c:pt>
                <c:pt idx="84">
                  <c:v>-0.8552948968385744</c:v>
                </c:pt>
                <c:pt idx="85">
                  <c:v>-0.84866273979922402</c:v>
                </c:pt>
                <c:pt idx="86">
                  <c:v>-0.84197932844838497</c:v>
                </c:pt>
                <c:pt idx="87">
                  <c:v>-0.83524946899061991</c:v>
                </c:pt>
                <c:pt idx="88">
                  <c:v>-0.82847778200909739</c:v>
                </c:pt>
                <c:pt idx="89">
                  <c:v>-0.82166870847227746</c:v>
                </c:pt>
                <c:pt idx="90">
                  <c:v>-0.81482651556014174</c:v>
                </c:pt>
                <c:pt idx="91">
                  <c:v>-0.80795530231515278</c:v>
                </c:pt>
                <c:pt idx="92">
                  <c:v>-0.80105900512298589</c:v>
                </c:pt>
                <c:pt idx="93">
                  <c:v>-0.79414140302794001</c:v>
                </c:pt>
                <c:pt idx="94">
                  <c:v>-0.7872061228877888</c:v>
                </c:pt>
                <c:pt idx="95">
                  <c:v>-0.78025664437271036</c:v>
                </c:pt>
                <c:pt idx="96">
                  <c:v>-0.77329630481279632</c:v>
                </c:pt>
                <c:pt idx="97">
                  <c:v>-0.76632830389852069</c:v>
                </c:pt>
                <c:pt idx="98">
                  <c:v>-0.7593557082384218</c:v>
                </c:pt>
                <c:pt idx="99">
                  <c:v>-0.75238145577813753</c:v>
                </c:pt>
                <c:pt idx="100">
                  <c:v>-0.74540836008481159</c:v>
                </c:pt>
                <c:pt idx="101">
                  <c:v>-0.73843911450078148</c:v>
                </c:pt>
                <c:pt idx="102">
                  <c:v>-0.73147629617034482</c:v>
                </c:pt>
                <c:pt idx="103">
                  <c:v>-0.724522369943297</c:v>
                </c:pt>
                <c:pt idx="104">
                  <c:v>-0.71757969215882977</c:v>
                </c:pt>
                <c:pt idx="105">
                  <c:v>-0.71065051431327531</c:v>
                </c:pt>
                <c:pt idx="106">
                  <c:v>-0.70373698661508677</c:v>
                </c:pt>
                <c:pt idx="107">
                  <c:v>-0.6968411614303508</c:v>
                </c:pt>
                <c:pt idx="108">
                  <c:v>-0.6899649966220287</c:v>
                </c:pt>
                <c:pt idx="109">
                  <c:v>-0.68311035878604121</c:v>
                </c:pt>
                <c:pt idx="110">
                  <c:v>-0.6762790263872186</c:v>
                </c:pt>
                <c:pt idx="111">
                  <c:v>-0.66947269279805033</c:v>
                </c:pt>
                <c:pt idx="112">
                  <c:v>-0.66269296924309595</c:v>
                </c:pt>
                <c:pt idx="113">
                  <c:v>-0.65594138765182231</c:v>
                </c:pt>
                <c:pt idx="114">
                  <c:v>-0.64921940342256879</c:v>
                </c:pt>
                <c:pt idx="115">
                  <c:v>-0.64252839810025575</c:v>
                </c:pt>
                <c:pt idx="116">
                  <c:v>-0.63586968197038363</c:v>
                </c:pt>
                <c:pt idx="117">
                  <c:v>-0.62924449657178883</c:v>
                </c:pt>
                <c:pt idx="118">
                  <c:v>-0.62265401713056756</c:v>
                </c:pt>
                <c:pt idx="119">
                  <c:v>-0.61609935491749113</c:v>
                </c:pt>
                <c:pt idx="120">
                  <c:v>-0.60958155953118831</c:v>
                </c:pt>
                <c:pt idx="121">
                  <c:v>-0.60310162110929133</c:v>
                </c:pt>
                <c:pt idx="122">
                  <c:v>-0.59666047246968823</c:v>
                </c:pt>
                <c:pt idx="123">
                  <c:v>-0.59025899118395964</c:v>
                </c:pt>
                <c:pt idx="124">
                  <c:v>-0.58389800158501837</c:v>
                </c:pt>
                <c:pt idx="125">
                  <c:v>-0.57757827671091455</c:v>
                </c:pt>
                <c:pt idx="126">
                  <c:v>-0.57130054018670973</c:v>
                </c:pt>
                <c:pt idx="127">
                  <c:v>-0.56506546804627367</c:v>
                </c:pt>
                <c:pt idx="128">
                  <c:v>-0.55887369049579771</c:v>
                </c:pt>
                <c:pt idx="129">
                  <c:v>-0.55272579362077423</c:v>
                </c:pt>
                <c:pt idx="130">
                  <c:v>-0.54662232103813524</c:v>
                </c:pt>
                <c:pt idx="131">
                  <c:v>-0.54056377549520007</c:v>
                </c:pt>
                <c:pt idx="132">
                  <c:v>-0.53455062041702872</c:v>
                </c:pt>
                <c:pt idx="133">
                  <c:v>-0.528583281403737</c:v>
                </c:pt>
                <c:pt idx="134">
                  <c:v>-0.52266214767928065</c:v>
                </c:pt>
                <c:pt idx="135">
                  <c:v>-0.51678757349317617</c:v>
                </c:pt>
                <c:pt idx="136">
                  <c:v>-0.51095987947657584</c:v>
                </c:pt>
                <c:pt idx="137">
                  <c:v>-0.50517935395408642</c:v>
                </c:pt>
                <c:pt idx="138">
                  <c:v>-0.49944625421266581</c:v>
                </c:pt>
                <c:pt idx="139">
                  <c:v>-0.49376080772890568</c:v>
                </c:pt>
                <c:pt idx="140">
                  <c:v>-0.48812321335596276</c:v>
                </c:pt>
                <c:pt idx="141">
                  <c:v>-0.48253364247136771</c:v>
                </c:pt>
                <c:pt idx="142">
                  <c:v>-0.47699224008690327</c:v>
                </c:pt>
                <c:pt idx="143">
                  <c:v>-0.47149912592171256</c:v>
                </c:pt>
                <c:pt idx="144">
                  <c:v>-0.46605439543975646</c:v>
                </c:pt>
                <c:pt idx="145">
                  <c:v>-0.46065812085271807</c:v>
                </c:pt>
                <c:pt idx="146">
                  <c:v>-0.45531035208940795</c:v>
                </c:pt>
                <c:pt idx="147">
                  <c:v>-0.45001111773270147</c:v>
                </c:pt>
                <c:pt idx="148">
                  <c:v>-0.44476042592500786</c:v>
                </c:pt>
                <c:pt idx="149">
                  <c:v>-0.43955826524323727</c:v>
                </c:pt>
                <c:pt idx="150">
                  <c:v>-0.4344046055442089</c:v>
                </c:pt>
                <c:pt idx="151">
                  <c:v>-0.42929939878141321</c:v>
                </c:pt>
                <c:pt idx="152">
                  <c:v>-0.42424257979401381</c:v>
                </c:pt>
                <c:pt idx="153">
                  <c:v>-0.41923406706894983</c:v>
                </c:pt>
                <c:pt idx="154">
                  <c:v>-0.41427376347697425</c:v>
                </c:pt>
                <c:pt idx="155">
                  <c:v>-0.40936155698343812</c:v>
                </c:pt>
                <c:pt idx="156">
                  <c:v>-0.40449732133460714</c:v>
                </c:pt>
                <c:pt idx="157">
                  <c:v>-0.39968091672027428</c:v>
                </c:pt>
                <c:pt idx="158">
                  <c:v>-0.39491219041340886</c:v>
                </c:pt>
                <c:pt idx="159">
                  <c:v>-0.39019097738756109</c:v>
                </c:pt>
                <c:pt idx="160">
                  <c:v>-0.38551710091271951</c:v>
                </c:pt>
                <c:pt idx="161">
                  <c:v>-0.38089037313029789</c:v>
                </c:pt>
                <c:pt idx="162">
                  <c:v>-0.37631059560790897</c:v>
                </c:pt>
                <c:pt idx="163">
                  <c:v>-0.37177755987456101</c:v>
                </c:pt>
                <c:pt idx="164">
                  <c:v>-0.36729104793689676</c:v>
                </c:pt>
                <c:pt idx="165">
                  <c:v>-0.36285083277707386</c:v>
                </c:pt>
                <c:pt idx="166">
                  <c:v>-0.35845667883286836</c:v>
                </c:pt>
                <c:pt idx="167">
                  <c:v>-0.35410834246056633</c:v>
                </c:pt>
                <c:pt idx="168">
                  <c:v>-0.34980557238119053</c:v>
                </c:pt>
                <c:pt idx="169">
                  <c:v>-0.34554811011059489</c:v>
                </c:pt>
                <c:pt idx="170">
                  <c:v>-0.34133569037393907</c:v>
                </c:pt>
                <c:pt idx="171">
                  <c:v>-0.33716804150504687</c:v>
                </c:pt>
                <c:pt idx="172">
                  <c:v>-0.33304488583112929</c:v>
                </c:pt>
                <c:pt idx="173">
                  <c:v>-0.32896594004334551</c:v>
                </c:pt>
                <c:pt idx="174">
                  <c:v>-0.32493091555365566</c:v>
                </c:pt>
                <c:pt idx="175">
                  <c:v>-0.32093951883840932</c:v>
                </c:pt>
                <c:pt idx="176">
                  <c:v>-0.31699145176909699</c:v>
                </c:pt>
                <c:pt idx="177">
                  <c:v>-0.31308641193068154</c:v>
                </c:pt>
                <c:pt idx="178">
                  <c:v>-0.30922409292791314</c:v>
                </c:pt>
                <c:pt idx="179">
                  <c:v>-0.30540418468001695</c:v>
                </c:pt>
                <c:pt idx="180">
                  <c:v>-0.30162637370413531</c:v>
                </c:pt>
                <c:pt idx="181">
                  <c:v>-0.29789034338788983</c:v>
                </c:pt>
                <c:pt idx="182">
                  <c:v>-0.29419577425142124</c:v>
                </c:pt>
                <c:pt idx="183">
                  <c:v>-0.2905423441992519</c:v>
                </c:pt>
                <c:pt idx="184">
                  <c:v>-0.28692972876230582</c:v>
                </c:pt>
                <c:pt idx="185">
                  <c:v>-0.28335760133041199</c:v>
                </c:pt>
                <c:pt idx="186">
                  <c:v>-0.27982563337560429</c:v>
                </c:pt>
                <c:pt idx="187">
                  <c:v>-0.27633349466652474</c:v>
                </c:pt>
                <c:pt idx="188">
                  <c:v>-0.27288085347422425</c:v>
                </c:pt>
                <c:pt idx="189">
                  <c:v>-0.26946737676964883</c:v>
                </c:pt>
                <c:pt idx="190">
                  <c:v>-0.2660927304130889</c:v>
                </c:pt>
                <c:pt idx="191">
                  <c:v>-0.26275657933586022</c:v>
                </c:pt>
                <c:pt idx="192">
                  <c:v>-0.25945858771447783</c:v>
                </c:pt>
                <c:pt idx="193">
                  <c:v>-0.25619841913757641</c:v>
                </c:pt>
                <c:pt idx="194">
                  <c:v>-0.25297573676582097</c:v>
                </c:pt>
                <c:pt idx="195">
                  <c:v>-0.24979020348504663</c:v>
                </c:pt>
                <c:pt idx="196">
                  <c:v>-0.24664148205285594</c:v>
                </c:pt>
                <c:pt idx="197">
                  <c:v>-0.24352923523889808</c:v>
                </c:pt>
                <c:pt idx="198">
                  <c:v>-0.24045312595904514</c:v>
                </c:pt>
                <c:pt idx="199">
                  <c:v>-0.23741281740367456</c:v>
                </c:pt>
                <c:pt idx="200">
                  <c:v>-0.23440797316026071</c:v>
                </c:pt>
                <c:pt idx="201">
                  <c:v>-0.23143825733047166</c:v>
                </c:pt>
                <c:pt idx="202">
                  <c:v>-0.2285033346419614</c:v>
                </c:pt>
                <c:pt idx="203">
                  <c:v>-0.22560287055504136</c:v>
                </c:pt>
                <c:pt idx="204">
                  <c:v>-0.2227365313644098</c:v>
                </c:pt>
                <c:pt idx="205">
                  <c:v>-0.21990398429611194</c:v>
                </c:pt>
                <c:pt idx="206">
                  <c:v>-0.21710489759989757</c:v>
                </c:pt>
                <c:pt idx="207">
                  <c:v>-0.21433894063713826</c:v>
                </c:pt>
                <c:pt idx="208">
                  <c:v>-0.21160578396446128</c:v>
                </c:pt>
                <c:pt idx="209">
                  <c:v>-0.20890509941325178</c:v>
                </c:pt>
                <c:pt idx="210">
                  <c:v>-0.20623656016517031</c:v>
                </c:pt>
                <c:pt idx="211">
                  <c:v>-0.20359984082382737</c:v>
                </c:pt>
                <c:pt idx="212">
                  <c:v>-0.20099461748275413</c:v>
                </c:pt>
                <c:pt idx="213">
                  <c:v>-0.19842056778980105</c:v>
                </c:pt>
                <c:pt idx="214">
                  <c:v>-0.19587737100809449</c:v>
                </c:pt>
                <c:pt idx="215">
                  <c:v>-0.19336470807367612</c:v>
                </c:pt>
                <c:pt idx="216">
                  <c:v>-0.19088226164994515</c:v>
                </c:pt>
                <c:pt idx="217">
                  <c:v>-0.18842971617902185</c:v>
                </c:pt>
                <c:pt idx="218">
                  <c:v>-0.18600675793014393</c:v>
                </c:pt>
                <c:pt idx="219">
                  <c:v>-0.1836130750452066</c:v>
                </c:pt>
                <c:pt idx="220">
                  <c:v>-0.18124835758155158</c:v>
                </c:pt>
                <c:pt idx="221">
                  <c:v>-0.17891229755210752</c:v>
                </c:pt>
                <c:pt idx="222">
                  <c:v>-0.17660458896298178</c:v>
                </c:pt>
                <c:pt idx="223">
                  <c:v>-0.17432492784859857</c:v>
                </c:pt>
                <c:pt idx="224">
                  <c:v>-0.17207301230447658</c:v>
                </c:pt>
                <c:pt idx="225">
                  <c:v>-0.16984854251773615</c:v>
                </c:pt>
                <c:pt idx="226">
                  <c:v>-0.16765122079542255</c:v>
                </c:pt>
                <c:pt idx="227">
                  <c:v>-0.16548075159072895</c:v>
                </c:pt>
                <c:pt idx="228">
                  <c:v>-0.16333684152720085</c:v>
                </c:pt>
                <c:pt idx="229">
                  <c:v>-0.16121919942099996</c:v>
                </c:pt>
                <c:pt idx="230">
                  <c:v>-0.15912753630130391</c:v>
                </c:pt>
                <c:pt idx="231">
                  <c:v>-0.15706156542891414</c:v>
                </c:pt>
                <c:pt idx="232">
                  <c:v>-0.15502100231314442</c:v>
                </c:pt>
                <c:pt idx="233">
                  <c:v>-0.15300556472705659</c:v>
                </c:pt>
                <c:pt idx="234">
                  <c:v>-0.15101497272111181</c:v>
                </c:pt>
                <c:pt idx="235">
                  <c:v>-0.14904894863529924</c:v>
                </c:pt>
                <c:pt idx="236">
                  <c:v>-0.14710721710980582</c:v>
                </c:pt>
                <c:pt idx="237">
                  <c:v>-0.14518950509428552</c:v>
                </c:pt>
                <c:pt idx="238">
                  <c:v>-0.14329554185578686</c:v>
                </c:pt>
                <c:pt idx="239">
                  <c:v>-0.14142505898539323</c:v>
                </c:pt>
                <c:pt idx="240">
                  <c:v>-0.13957779040363141</c:v>
                </c:pt>
                <c:pt idx="241">
                  <c:v>-0.13775347236469876</c:v>
                </c:pt>
                <c:pt idx="242">
                  <c:v>-0.13595184345956041</c:v>
                </c:pt>
                <c:pt idx="243">
                  <c:v>-0.13417264461796452</c:v>
                </c:pt>
                <c:pt idx="244">
                  <c:v>-0.13241561910942254</c:v>
                </c:pt>
                <c:pt idx="245">
                  <c:v>-0.13068051254319929</c:v>
                </c:pt>
                <c:pt idx="246">
                  <c:v>-0.12896707286735751</c:v>
                </c:pt>
                <c:pt idx="247">
                  <c:v>-0.12727505036689779</c:v>
                </c:pt>
                <c:pt idx="248">
                  <c:v>-0.12560419766103542</c:v>
                </c:pt>
                <c:pt idx="249">
                  <c:v>-0.12395426969965302</c:v>
                </c:pt>
                <c:pt idx="250">
                  <c:v>-0.12232502375896674</c:v>
                </c:pt>
                <c:pt idx="251">
                  <c:v>-0.12071621943644316</c:v>
                </c:pt>
                <c:pt idx="252">
                  <c:v>-0.11912761864500082</c:v>
                </c:pt>
                <c:pt idx="253">
                  <c:v>-0.11755898560653229</c:v>
                </c:pt>
                <c:pt idx="254">
                  <c:v>-0.11601008684477732</c:v>
                </c:pt>
                <c:pt idx="255">
                  <c:v>-0.11448069117758077</c:v>
                </c:pt>
                <c:pt idx="256">
                  <c:v>-0.11297056970856398</c:v>
                </c:pt>
                <c:pt idx="257">
                  <c:v>-0.11147949581824081</c:v>
                </c:pt>
                <c:pt idx="258">
                  <c:v>-0.11000724515460431</c:v>
                </c:pt>
                <c:pt idx="259">
                  <c:v>-0.10855359562321332</c:v>
                </c:pt>
                <c:pt idx="260">
                  <c:v>-0.10711832737680779</c:v>
                </c:pt>
                <c:pt idx="261">
                  <c:v>-0.10570122280446476</c:v>
                </c:pt>
                <c:pt idx="262">
                  <c:v>-0.10430206652034363</c:v>
                </c:pt>
                <c:pt idx="263">
                  <c:v>-0.10292064535201931</c:v>
                </c:pt>
                <c:pt idx="264">
                  <c:v>-0.101556748328444</c:v>
                </c:pt>
                <c:pt idx="265">
                  <c:v>-0.10021016666754261</c:v>
                </c:pt>
                <c:pt idx="266">
                  <c:v>-9.8880693763484462E-2</c:v>
                </c:pt>
                <c:pt idx="267">
                  <c:v>-9.7568125173629755E-2</c:v>
                </c:pt>
                <c:pt idx="268">
                  <c:v>-9.6272258605186345E-2</c:v>
                </c:pt>
                <c:pt idx="269">
                  <c:v>-9.4992893901580083E-2</c:v>
                </c:pt>
                <c:pt idx="270">
                  <c:v>-9.3729833028576778E-2</c:v>
                </c:pt>
                <c:pt idx="271">
                  <c:v>-9.2482880060152942E-2</c:v>
                </c:pt>
                <c:pt idx="272">
                  <c:v>-9.1251841164147224E-2</c:v>
                </c:pt>
                <c:pt idx="273">
                  <c:v>-9.0036524587693192E-2</c:v>
                </c:pt>
                <c:pt idx="274">
                  <c:v>-8.8836740642469006E-2</c:v>
                </c:pt>
                <c:pt idx="275">
                  <c:v>-8.7652301689758599E-2</c:v>
                </c:pt>
                <c:pt idx="276">
                  <c:v>-8.6483022125353498E-2</c:v>
                </c:pt>
                <c:pt idx="277">
                  <c:v>-8.5328718364294454E-2</c:v>
                </c:pt>
                <c:pt idx="278">
                  <c:v>-8.4189208825485196E-2</c:v>
                </c:pt>
                <c:pt idx="279">
                  <c:v>-8.3064313916170654E-2</c:v>
                </c:pt>
                <c:pt idx="280">
                  <c:v>-8.195385601630821E-2</c:v>
                </c:pt>
                <c:pt idx="281">
                  <c:v>-8.0857659462826789E-2</c:v>
                </c:pt>
                <c:pt idx="282">
                  <c:v>-7.9775550533805348E-2</c:v>
                </c:pt>
                <c:pt idx="283">
                  <c:v>-7.8707357432564476E-2</c:v>
                </c:pt>
                <c:pt idx="284">
                  <c:v>-7.7652910271684986E-2</c:v>
                </c:pt>
                <c:pt idx="285">
                  <c:v>-7.6612041056971392E-2</c:v>
                </c:pt>
                <c:pt idx="286">
                  <c:v>-7.5584583671357036E-2</c:v>
                </c:pt>
                <c:pt idx="287">
                  <c:v>-7.4570373858775463E-2</c:v>
                </c:pt>
                <c:pt idx="288">
                  <c:v>-7.3569249207986756E-2</c:v>
                </c:pt>
                <c:pt idx="289">
                  <c:v>-7.2581049136386397E-2</c:v>
                </c:pt>
                <c:pt idx="290">
                  <c:v>-7.1605614873789913E-2</c:v>
                </c:pt>
                <c:pt idx="291">
                  <c:v>-7.0642789446214285E-2</c:v>
                </c:pt>
                <c:pt idx="292">
                  <c:v>-6.9692417659646871E-2</c:v>
                </c:pt>
                <c:pt idx="293">
                  <c:v>-6.8754346083824483E-2</c:v>
                </c:pt>
                <c:pt idx="294">
                  <c:v>-6.7828423036017632E-2</c:v>
                </c:pt>
                <c:pt idx="295">
                  <c:v>-6.6914498564837332E-2</c:v>
                </c:pt>
                <c:pt idx="296">
                  <c:v>-6.6012424434055653E-2</c:v>
                </c:pt>
                <c:pt idx="297">
                  <c:v>-6.5122054106460492E-2</c:v>
                </c:pt>
                <c:pt idx="298">
                  <c:v>-6.4243242727738972E-2</c:v>
                </c:pt>
                <c:pt idx="299">
                  <c:v>-6.3375847110405295E-2</c:v>
                </c:pt>
                <c:pt idx="300">
                  <c:v>-6.251972571776386E-2</c:v>
                </c:pt>
                <c:pt idx="301">
                  <c:v>-6.167473864792649E-2</c:v>
                </c:pt>
                <c:pt idx="302">
                  <c:v>-6.0840747617877285E-2</c:v>
                </c:pt>
                <c:pt idx="303">
                  <c:v>-6.0017615947600682E-2</c:v>
                </c:pt>
                <c:pt idx="304">
                  <c:v>-5.9205208544261374E-2</c:v>
                </c:pt>
                <c:pt idx="305">
                  <c:v>-5.840339188645529E-2</c:v>
                </c:pt>
                <c:pt idx="306">
                  <c:v>-5.7612034008523716E-2</c:v>
                </c:pt>
                <c:pt idx="307">
                  <c:v>-5.6831004484944998E-2</c:v>
                </c:pt>
                <c:pt idx="308">
                  <c:v>-5.6060174414792718E-2</c:v>
                </c:pt>
                <c:pt idx="309">
                  <c:v>-5.5299416406277328E-2</c:v>
                </c:pt>
                <c:pt idx="310">
                  <c:v>-5.4548604561366114E-2</c:v>
                </c:pt>
                <c:pt idx="311">
                  <c:v>-5.3807614460486236E-2</c:v>
                </c:pt>
                <c:pt idx="312">
                  <c:v>-5.3076323147313892E-2</c:v>
                </c:pt>
                <c:pt idx="313">
                  <c:v>-5.2354609113651113E-2</c:v>
                </c:pt>
                <c:pt idx="314">
                  <c:v>-5.1642352284393095E-2</c:v>
                </c:pt>
                <c:pt idx="315">
                  <c:v>-5.0939434002588088E-2</c:v>
                </c:pt>
                <c:pt idx="316">
                  <c:v>-5.0245737014591278E-2</c:v>
                </c:pt>
                <c:pt idx="317">
                  <c:v>-4.9561145455315356E-2</c:v>
                </c:pt>
                <c:pt idx="318">
                  <c:v>-4.8885544833578619E-2</c:v>
                </c:pt>
                <c:pt idx="319">
                  <c:v>-4.8218822017553106E-2</c:v>
                </c:pt>
                <c:pt idx="320">
                  <c:v>-4.7560865220313275E-2</c:v>
                </c:pt>
                <c:pt idx="321">
                  <c:v>-4.6911563985487618E-2</c:v>
                </c:pt>
                <c:pt idx="322">
                  <c:v>-4.627080917301344E-2</c:v>
                </c:pt>
                <c:pt idx="323">
                  <c:v>-4.5638492944997104E-2</c:v>
                </c:pt>
                <c:pt idx="324">
                  <c:v>-4.5014508751679491E-2</c:v>
                </c:pt>
                <c:pt idx="325">
                  <c:v>-4.4398751317509193E-2</c:v>
                </c:pt>
                <c:pt idx="326">
                  <c:v>-4.3791116627322706E-2</c:v>
                </c:pt>
                <c:pt idx="327">
                  <c:v>-4.3191501912633844E-2</c:v>
                </c:pt>
                <c:pt idx="328">
                  <c:v>-4.2599805638032055E-2</c:v>
                </c:pt>
                <c:pt idx="329">
                  <c:v>-4.2015927487691014E-2</c:v>
                </c:pt>
                <c:pt idx="330">
                  <c:v>-4.1439768351987365E-2</c:v>
                </c:pt>
                <c:pt idx="331">
                  <c:v>-4.0871230314230976E-2</c:v>
                </c:pt>
                <c:pt idx="332">
                  <c:v>-4.0310216637506058E-2</c:v>
                </c:pt>
                <c:pt idx="333">
                  <c:v>-3.9756631751624562E-2</c:v>
                </c:pt>
                <c:pt idx="334">
                  <c:v>-3.9210381240191321E-2</c:v>
                </c:pt>
                <c:pt idx="335">
                  <c:v>-3.8671371827781735E-2</c:v>
                </c:pt>
                <c:pt idx="336">
                  <c:v>-3.8139511367231684E-2</c:v>
                </c:pt>
                <c:pt idx="337">
                  <c:v>-3.7614708827040398E-2</c:v>
                </c:pt>
                <c:pt idx="338">
                  <c:v>-3.7096874278885555E-2</c:v>
                </c:pt>
                <c:pt idx="339">
                  <c:v>-3.6585918885251437E-2</c:v>
                </c:pt>
                <c:pt idx="340">
                  <c:v>-3.6081754887169561E-2</c:v>
                </c:pt>
                <c:pt idx="341">
                  <c:v>-3.5584295592071769E-2</c:v>
                </c:pt>
                <c:pt idx="342">
                  <c:v>-3.5093455361756024E-2</c:v>
                </c:pt>
                <c:pt idx="343">
                  <c:v>-3.4609149600464136E-2</c:v>
                </c:pt>
                <c:pt idx="344">
                  <c:v>-3.4131294743071944E-2</c:v>
                </c:pt>
                <c:pt idx="345">
                  <c:v>-3.3659808243390842E-2</c:v>
                </c:pt>
                <c:pt idx="346">
                  <c:v>-3.3194608562581357E-2</c:v>
                </c:pt>
                <c:pt idx="347">
                  <c:v>-3.273561515767745E-2</c:v>
                </c:pt>
                <c:pt idx="348">
                  <c:v>-3.2282748470222132E-2</c:v>
                </c:pt>
                <c:pt idx="349">
                  <c:v>-3.1835929915013203E-2</c:v>
                </c:pt>
                <c:pt idx="350">
                  <c:v>-3.1395081868959347E-2</c:v>
                </c:pt>
                <c:pt idx="351">
                  <c:v>-3.0960127660045696E-2</c:v>
                </c:pt>
                <c:pt idx="352">
                  <c:v>-3.0530991556408756E-2</c:v>
                </c:pt>
                <c:pt idx="353">
                  <c:v>-3.0107598755519778E-2</c:v>
                </c:pt>
                <c:pt idx="354">
                  <c:v>-2.9689875373476674E-2</c:v>
                </c:pt>
                <c:pt idx="355">
                  <c:v>-2.927774843440319E-2</c:v>
                </c:pt>
                <c:pt idx="356">
                  <c:v>-2.8871145859955552E-2</c:v>
                </c:pt>
                <c:pt idx="357">
                  <c:v>-2.8469996458935356E-2</c:v>
                </c:pt>
                <c:pt idx="358">
                  <c:v>-2.8074229917008607E-2</c:v>
                </c:pt>
                <c:pt idx="359">
                  <c:v>-2.7683776786529887E-2</c:v>
                </c:pt>
                <c:pt idx="360">
                  <c:v>-2.7298568476471462E-2</c:v>
                </c:pt>
                <c:pt idx="361">
                  <c:v>-2.6918537242456193E-2</c:v>
                </c:pt>
                <c:pt idx="362">
                  <c:v>-2.6543616176894116E-2</c:v>
                </c:pt>
                <c:pt idx="363">
                  <c:v>-2.6173739199221505E-2</c:v>
                </c:pt>
                <c:pt idx="364">
                  <c:v>-2.5808841046242165E-2</c:v>
                </c:pt>
                <c:pt idx="365">
                  <c:v>-2.5448857262570072E-2</c:v>
                </c:pt>
                <c:pt idx="366">
                  <c:v>-2.5093724191172569E-2</c:v>
                </c:pt>
                <c:pt idx="367">
                  <c:v>-2.474337896401364E-2</c:v>
                </c:pt>
                <c:pt idx="368">
                  <c:v>-2.4397759492796278E-2</c:v>
                </c:pt>
                <c:pt idx="369">
                  <c:v>-2.4056804459803491E-2</c:v>
                </c:pt>
                <c:pt idx="370">
                  <c:v>-2.3720453308836903E-2</c:v>
                </c:pt>
                <c:pt idx="371">
                  <c:v>-2.3388646236252506E-2</c:v>
                </c:pt>
                <c:pt idx="372">
                  <c:v>-2.306132418209255E-2</c:v>
                </c:pt>
                <c:pt idx="373">
                  <c:v>-2.2738428821313075E-2</c:v>
                </c:pt>
                <c:pt idx="374">
                  <c:v>-2.2419902555105946E-2</c:v>
                </c:pt>
                <c:pt idx="375">
                  <c:v>-2.2105688502315191E-2</c:v>
                </c:pt>
                <c:pt idx="376">
                  <c:v>-2.1795730490946144E-2</c:v>
                </c:pt>
                <c:pt idx="377">
                  <c:v>-2.1489973049767394E-2</c:v>
                </c:pt>
                <c:pt idx="378">
                  <c:v>-2.1188361400004036E-2</c:v>
                </c:pt>
                <c:pt idx="379">
                  <c:v>-2.0890841447122079E-2</c:v>
                </c:pt>
                <c:pt idx="380">
                  <c:v>-2.05973597727027E-2</c:v>
                </c:pt>
                <c:pt idx="381">
                  <c:v>-2.0307863626405978E-2</c:v>
                </c:pt>
                <c:pt idx="382">
                  <c:v>-2.0022300918022973E-2</c:v>
                </c:pt>
                <c:pt idx="383">
                  <c:v>-1.9740620209615738E-2</c:v>
                </c:pt>
                <c:pt idx="384">
                  <c:v>-1.946277070774401E-2</c:v>
                </c:pt>
                <c:pt idx="385">
                  <c:v>-1.9188702255778328E-2</c:v>
                </c:pt>
                <c:pt idx="386">
                  <c:v>-1.8918365326298304E-2</c:v>
                </c:pt>
                <c:pt idx="387">
                  <c:v>-1.8651711013575628E-2</c:v>
                </c:pt>
                <c:pt idx="388">
                  <c:v>-1.8388691026140744E-2</c:v>
                </c:pt>
                <c:pt idx="389">
                  <c:v>-1.8129257679432662E-2</c:v>
                </c:pt>
                <c:pt idx="390">
                  <c:v>-1.7873363888530946E-2</c:v>
                </c:pt>
                <c:pt idx="391">
                  <c:v>-1.7620963160969141E-2</c:v>
                </c:pt>
                <c:pt idx="392">
                  <c:v>-1.7372009589628937E-2</c:v>
                </c:pt>
                <c:pt idx="393">
                  <c:v>-1.7126457845714156E-2</c:v>
                </c:pt>
                <c:pt idx="394">
                  <c:v>-1.6884263171803988E-2</c:v>
                </c:pt>
                <c:pt idx="395">
                  <c:v>-1.6645381374984437E-2</c:v>
                </c:pt>
                <c:pt idx="396">
                  <c:v>-1.6409768820057551E-2</c:v>
                </c:pt>
                <c:pt idx="397">
                  <c:v>-1.6177382422827253E-2</c:v>
                </c:pt>
                <c:pt idx="398">
                  <c:v>-1.5948179643461496E-2</c:v>
                </c:pt>
                <c:pt idx="399">
                  <c:v>-1.572211847992951E-2</c:v>
                </c:pt>
                <c:pt idx="400">
                  <c:v>-1.5499157461513794E-2</c:v>
                </c:pt>
                <c:pt idx="401">
                  <c:v>-1.5279255642395755E-2</c:v>
                </c:pt>
                <c:pt idx="402">
                  <c:v>-1.5062372595314594E-2</c:v>
                </c:pt>
                <c:pt idx="403">
                  <c:v>-1.4848468405298337E-2</c:v>
                </c:pt>
                <c:pt idx="404">
                  <c:v>-1.463750366346663E-2</c:v>
                </c:pt>
                <c:pt idx="405">
                  <c:v>-1.4429439460904254E-2</c:v>
                </c:pt>
                <c:pt idx="406">
                  <c:v>-1.4224237382604877E-2</c:v>
                </c:pt>
                <c:pt idx="407">
                  <c:v>-1.4021859501484142E-2</c:v>
                </c:pt>
                <c:pt idx="408">
                  <c:v>-1.3822268372461501E-2</c:v>
                </c:pt>
                <c:pt idx="409">
                  <c:v>-1.3625427026609975E-2</c:v>
                </c:pt>
                <c:pt idx="410">
                  <c:v>-1.3431298965373269E-2</c:v>
                </c:pt>
                <c:pt idx="411">
                  <c:v>-1.3239848154849323E-2</c:v>
                </c:pt>
                <c:pt idx="412">
                  <c:v>-1.3051039020139876E-2</c:v>
                </c:pt>
                <c:pt idx="413">
                  <c:v>-1.2864836439765104E-2</c:v>
                </c:pt>
                <c:pt idx="414">
                  <c:v>-1.2681205740142764E-2</c:v>
                </c:pt>
                <c:pt idx="415">
                  <c:v>-1.2500112690131201E-2</c:v>
                </c:pt>
                <c:pt idx="416">
                  <c:v>-1.2321523495635383E-2</c:v>
                </c:pt>
                <c:pt idx="417">
                  <c:v>-1.2145404794275489E-2</c:v>
                </c:pt>
                <c:pt idx="418">
                  <c:v>-1.1971723650117201E-2</c:v>
                </c:pt>
                <c:pt idx="419">
                  <c:v>-1.1800447548463194E-2</c:v>
                </c:pt>
                <c:pt idx="420">
                  <c:v>-1.1631544390705016E-2</c:v>
                </c:pt>
                <c:pt idx="421">
                  <c:v>-1.1464982489234886E-2</c:v>
                </c:pt>
                <c:pt idx="422">
                  <c:v>-1.1300730562416551E-2</c:v>
                </c:pt>
                <c:pt idx="423">
                  <c:v>-1.1138757729614793E-2</c:v>
                </c:pt>
                <c:pt idx="424">
                  <c:v>-1.0979033506282728E-2</c:v>
                </c:pt>
                <c:pt idx="425">
                  <c:v>-1.0821527799106466E-2</c:v>
                </c:pt>
                <c:pt idx="426">
                  <c:v>-1.0666210901206345E-2</c:v>
                </c:pt>
                <c:pt idx="427">
                  <c:v>-1.0513053487394267E-2</c:v>
                </c:pt>
                <c:pt idx="428">
                  <c:v>-1.0362026609486369E-2</c:v>
                </c:pt>
                <c:pt idx="429">
                  <c:v>-1.0213101691670608E-2</c:v>
                </c:pt>
                <c:pt idx="430">
                  <c:v>-1.0066250525928425E-2</c:v>
                </c:pt>
                <c:pt idx="431">
                  <c:v>-9.9214452675101799E-3</c:v>
                </c:pt>
                <c:pt idx="432">
                  <c:v>-9.7786584304634487E-3</c:v>
                </c:pt>
                <c:pt idx="433">
                  <c:v>-9.6378628832139226E-3</c:v>
                </c:pt>
                <c:pt idx="434">
                  <c:v>-9.4990318441980151E-3</c:v>
                </c:pt>
                <c:pt idx="435">
                  <c:v>-9.362138877546897E-3</c:v>
                </c:pt>
                <c:pt idx="436">
                  <c:v>-9.2271578888211223E-3</c:v>
                </c:pt>
                <c:pt idx="437">
                  <c:v>-9.0940631207955449E-3</c:v>
                </c:pt>
                <c:pt idx="438">
                  <c:v>-8.9628291492937183E-3</c:v>
                </c:pt>
                <c:pt idx="439">
                  <c:v>-8.8334308790713936E-3</c:v>
                </c:pt>
                <c:pt idx="440">
                  <c:v>-8.7058435397485805E-3</c:v>
                </c:pt>
                <c:pt idx="441">
                  <c:v>-8.5800426817894352E-3</c:v>
                </c:pt>
                <c:pt idx="442">
                  <c:v>-8.4560041725297297E-3</c:v>
                </c:pt>
                <c:pt idx="443">
                  <c:v>-8.3337041922510752E-3</c:v>
                </c:pt>
                <c:pt idx="444">
                  <c:v>-8.2131192303016506E-3</c:v>
                </c:pt>
                <c:pt idx="445">
                  <c:v>-8.094226081262661E-3</c:v>
                </c:pt>
                <c:pt idx="446">
                  <c:v>-7.9770018411602518E-3</c:v>
                </c:pt>
                <c:pt idx="447">
                  <c:v>-7.8614239037221416E-3</c:v>
                </c:pt>
                <c:pt idx="448">
                  <c:v>-7.7474699566786927E-3</c:v>
                </c:pt>
                <c:pt idx="449">
                  <c:v>-7.6351179781076941E-3</c:v>
                </c:pt>
                <c:pt idx="450">
                  <c:v>-7.5243462328225862E-3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4-4197-8309-9E68E6B5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E(fit)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'fit_FCC&amp;BCC'!$H$18</c:f>
              <c:strCache>
                <c:ptCount val="1"/>
                <c:pt idx="0">
                  <c:v>Eu1(r)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'fit_FCC&amp;BCC'!$G$19:$G$469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'fit_FCC&amp;BCC'!$H$19:$H$469</c:f>
              <c:numCache>
                <c:formatCode>0.0000</c:formatCode>
                <c:ptCount val="451"/>
                <c:pt idx="0">
                  <c:v>0.32694859113898445</c:v>
                </c:pt>
                <c:pt idx="1">
                  <c:v>5.7270824503888103E-2</c:v>
                </c:pt>
                <c:pt idx="2">
                  <c:v>-0.20111635028801642</c:v>
                </c:pt>
                <c:pt idx="3">
                  <c:v>-0.44858374143464075</c:v>
                </c:pt>
                <c:pt idx="4">
                  <c:v>-0.68549102410026652</c:v>
                </c:pt>
                <c:pt idx="5">
                  <c:v>-0.91218705904326947</c:v>
                </c:pt>
                <c:pt idx="6">
                  <c:v>-1.1290102024179285</c:v>
                </c:pt>
                <c:pt idx="7">
                  <c:v>-1.3362886069885529</c:v>
                </c:pt>
                <c:pt idx="8">
                  <c:v>-1.5343405149878306</c:v>
                </c:pt>
                <c:pt idx="9">
                  <c:v>-1.7234745428451954</c:v>
                </c:pt>
                <c:pt idx="10">
                  <c:v>-1.9039899580050466</c:v>
                </c:pt>
                <c:pt idx="11">
                  <c:v>-2.076176948048837</c:v>
                </c:pt>
                <c:pt idx="12">
                  <c:v>-2.2403168823293784</c:v>
                </c:pt>
                <c:pt idx="13">
                  <c:v>-2.3966825663202167</c:v>
                </c:pt>
                <c:pt idx="14">
                  <c:v>-2.5455384888775403</c:v>
                </c:pt>
                <c:pt idx="15">
                  <c:v>-2.6871410626068637</c:v>
                </c:pt>
                <c:pt idx="16">
                  <c:v>-2.8217388575216233</c:v>
                </c:pt>
                <c:pt idx="17">
                  <c:v>-2.9495728281758815</c:v>
                </c:pt>
                <c:pt idx="18">
                  <c:v>-3.070876534448451</c:v>
                </c:pt>
                <c:pt idx="19">
                  <c:v>-3.1858763561511103</c:v>
                </c:pt>
                <c:pt idx="20">
                  <c:v>-3.2947917016289399</c:v>
                </c:pt>
                <c:pt idx="21">
                  <c:v>-3.3978352105163623</c:v>
                </c:pt>
                <c:pt idx="22">
                  <c:v>-3.4952129508081198</c:v>
                </c:pt>
                <c:pt idx="23">
                  <c:v>-3.587124610400191</c:v>
                </c:pt>
                <c:pt idx="24">
                  <c:v>-3.6737636832514982</c:v>
                </c:pt>
                <c:pt idx="25">
                  <c:v>-3.755317650313263</c:v>
                </c:pt>
                <c:pt idx="26">
                  <c:v>-3.83196815536895</c:v>
                </c:pt>
                <c:pt idx="27">
                  <c:v>-3.9038911759239006</c:v>
                </c:pt>
                <c:pt idx="28">
                  <c:v>-3.9712571892800828</c:v>
                </c:pt>
                <c:pt idx="29">
                  <c:v>-4.0342313339277496</c:v>
                </c:pt>
                <c:pt idx="30">
                  <c:v>-4.0929735663822449</c:v>
                </c:pt>
                <c:pt idx="31">
                  <c:v>-4.1476388135908779</c:v>
                </c:pt>
                <c:pt idx="32">
                  <c:v>-4.1983771210312595</c:v>
                </c:pt>
                <c:pt idx="33">
                  <c:v>-4.24533379661945</c:v>
                </c:pt>
                <c:pt idx="34">
                  <c:v>-4.288649550542952</c:v>
                </c:pt>
                <c:pt idx="35">
                  <c:v>-4.3284606311305529</c:v>
                </c:pt>
                <c:pt idx="36">
                  <c:v>-4.3648989568680401</c:v>
                </c:pt>
                <c:pt idx="37">
                  <c:v>-4.3980922446658379</c:v>
                </c:pt>
                <c:pt idx="38">
                  <c:v>-4.4281641344817961</c:v>
                </c:pt>
                <c:pt idx="39">
                  <c:v>-4.4552343103996028</c:v>
                </c:pt>
                <c:pt idx="40">
                  <c:v>-4.4794186182605591</c:v>
                </c:pt>
                <c:pt idx="41">
                  <c:v>-4.5008291799438487</c:v>
                </c:pt>
                <c:pt idx="42">
                  <c:v>-4.5195745043878635</c:v>
                </c:pt>
                <c:pt idx="43">
                  <c:v>-4.535759595442669</c:v>
                </c:pt>
                <c:pt idx="44">
                  <c:v>-4.5494860566412552</c:v>
                </c:pt>
                <c:pt idx="45">
                  <c:v>-4.560852192974842</c:v>
                </c:pt>
                <c:pt idx="46">
                  <c:v>-4.5699531097552608</c:v>
                </c:pt>
                <c:pt idx="47">
                  <c:v>-4.5768808086451092</c:v>
                </c:pt>
                <c:pt idx="48">
                  <c:v>-4.5817242809342913</c:v>
                </c:pt>
                <c:pt idx="49">
                  <c:v>-4.5845695981393551</c:v>
                </c:pt>
                <c:pt idx="50">
                  <c:v>-4.5854999999999997</c:v>
                </c:pt>
                <c:pt idx="51">
                  <c:v>-4.5845959799451501</c:v>
                </c:pt>
                <c:pt idx="52">
                  <c:v>-4.5819353680989554</c:v>
                </c:pt>
                <c:pt idx="53">
                  <c:v>-4.577593411895247</c:v>
                </c:pt>
                <c:pt idx="54">
                  <c:v>-4.5716428543670684</c:v>
                </c:pt>
                <c:pt idx="55">
                  <c:v>-4.5641540101761278</c:v>
                </c:pt>
                <c:pt idx="56">
                  <c:v>-4.5551948394452326</c:v>
                </c:pt>
                <c:pt idx="57">
                  <c:v>-4.5448310194550805</c:v>
                </c:pt>
                <c:pt idx="58">
                  <c:v>-4.5331260142650729</c:v>
                </c:pt>
                <c:pt idx="59">
                  <c:v>-4.5201411423162599</c:v>
                </c:pt>
                <c:pt idx="60">
                  <c:v>-4.5059356420728536</c:v>
                </c:pt>
                <c:pt idx="61">
                  <c:v>-4.490566735757314</c:v>
                </c:pt>
                <c:pt idx="62">
                  <c:v>-4.4740896912324128</c:v>
                </c:pt>
                <c:pt idx="63">
                  <c:v>-4.4565578820823104</c:v>
                </c:pt>
                <c:pt idx="64">
                  <c:v>-4.4380228459431965</c:v>
                </c:pt>
                <c:pt idx="65">
                  <c:v>-4.4185343411326947</c:v>
                </c:pt>
                <c:pt idx="66">
                  <c:v>-4.3981404016258967</c:v>
                </c:pt>
                <c:pt idx="67">
                  <c:v>-4.3768873904245584</c:v>
                </c:pt>
                <c:pt idx="68">
                  <c:v>-4.3548200513647295</c:v>
                </c:pt>
                <c:pt idx="69">
                  <c:v>-4.3319815594068505</c:v>
                </c:pt>
                <c:pt idx="70">
                  <c:v>-4.3084135694511438</c:v>
                </c:pt>
                <c:pt idx="71">
                  <c:v>-4.2841562637199431</c:v>
                </c:pt>
                <c:pt idx="72">
                  <c:v>-4.2592483977474833</c:v>
                </c:pt>
                <c:pt idx="73">
                  <c:v>-4.2337273450165283</c:v>
                </c:pt>
                <c:pt idx="74">
                  <c:v>-4.2076291402801731</c:v>
                </c:pt>
                <c:pt idx="75">
                  <c:v>-4.1809885216060643</c:v>
                </c:pt>
                <c:pt idx="76">
                  <c:v>-4.1538389711792769</c:v>
                </c:pt>
                <c:pt idx="77">
                  <c:v>-4.1262127548991083</c:v>
                </c:pt>
                <c:pt idx="78">
                  <c:v>-4.0981409608040202</c:v>
                </c:pt>
                <c:pt idx="79">
                  <c:v>-4.0696535363580848</c:v>
                </c:pt>
                <c:pt idx="80">
                  <c:v>-4.0407793246313242</c:v>
                </c:pt>
                <c:pt idx="81">
                  <c:v>-4.0115460994054581</c:v>
                </c:pt>
                <c:pt idx="82">
                  <c:v>-3.9819805992356909</c:v>
                </c:pt>
                <c:pt idx="83">
                  <c:v>-3.9521085604983415</c:v>
                </c:pt>
                <c:pt idx="84">
                  <c:v>-3.9219547494532829</c:v>
                </c:pt>
                <c:pt idx="85">
                  <c:v>-3.8915429933493413</c:v>
                </c:pt>
                <c:pt idx="86">
                  <c:v>-3.8608962106000688</c:v>
                </c:pt>
                <c:pt idx="87">
                  <c:v>-3.8300364400564875</c:v>
                </c:pt>
                <c:pt idx="88">
                  <c:v>-3.798984869402716</c:v>
                </c:pt>
                <c:pt idx="89">
                  <c:v>-3.7677618626996279</c:v>
                </c:pt>
                <c:pt idx="90">
                  <c:v>-3.7363869871010293</c:v>
                </c:pt>
                <c:pt idx="91">
                  <c:v>-3.7048790387661326</c:v>
                </c:pt>
                <c:pt idx="92">
                  <c:v>-3.6732560679914514</c:v>
                </c:pt>
                <c:pt idx="93">
                  <c:v>-3.6415354035846184</c:v>
                </c:pt>
                <c:pt idx="94">
                  <c:v>-3.6097336765019552</c:v>
                </c:pt>
                <c:pt idx="95">
                  <c:v>-3.5778668427710629</c:v>
                </c:pt>
                <c:pt idx="96">
                  <c:v>-3.5459502057190777</c:v>
                </c:pt>
                <c:pt idx="97">
                  <c:v>-3.5139984375266669</c:v>
                </c:pt>
                <c:pt idx="98">
                  <c:v>-3.4820256001272831</c:v>
                </c:pt>
                <c:pt idx="99">
                  <c:v>-3.450045165470649</c:v>
                </c:pt>
                <c:pt idx="100">
                  <c:v>-3.4180700351689031</c:v>
                </c:pt>
                <c:pt idx="101">
                  <c:v>-3.3861125595433332</c:v>
                </c:pt>
                <c:pt idx="102">
                  <c:v>-3.3541845560891157</c:v>
                </c:pt>
                <c:pt idx="103">
                  <c:v>-3.3222973273749883</c:v>
                </c:pt>
                <c:pt idx="104">
                  <c:v>-3.2904616783943141</c:v>
                </c:pt>
                <c:pt idx="105">
                  <c:v>-3.2586879333835239</c:v>
                </c:pt>
                <c:pt idx="106">
                  <c:v>-3.2269859521234801</c:v>
                </c:pt>
                <c:pt idx="107">
                  <c:v>-3.1953651457388732</c:v>
                </c:pt>
                <c:pt idx="108">
                  <c:v>-3.1638344920103125</c:v>
                </c:pt>
                <c:pt idx="109">
                  <c:v>-3.1324025502133916</c:v>
                </c:pt>
                <c:pt idx="110">
                  <c:v>-3.1010774754985904</c:v>
                </c:pt>
                <c:pt idx="111">
                  <c:v>-3.0698670328254596</c:v>
                </c:pt>
                <c:pt idx="112">
                  <c:v>-3.0387786104642163</c:v>
                </c:pt>
                <c:pt idx="113">
                  <c:v>-3.0078192330774312</c:v>
                </c:pt>
                <c:pt idx="114">
                  <c:v>-2.9769955743941887</c:v>
                </c:pt>
                <c:pt idx="115">
                  <c:v>-2.9463139694887226</c:v>
                </c:pt>
                <c:pt idx="116">
                  <c:v>-2.9157804266751941</c:v>
                </c:pt>
                <c:pt idx="117">
                  <c:v>-2.8854006390299376</c:v>
                </c:pt>
                <c:pt idx="118">
                  <c:v>-2.8551799955522177</c:v>
                </c:pt>
                <c:pt idx="119">
                  <c:v>-2.8251235919741555</c:v>
                </c:pt>
                <c:pt idx="120">
                  <c:v>-2.7952362412302638</c:v>
                </c:pt>
                <c:pt idx="121">
                  <c:v>-2.7655224835966554</c:v>
                </c:pt>
                <c:pt idx="122">
                  <c:v>-2.7359865965097554</c:v>
                </c:pt>
                <c:pt idx="123">
                  <c:v>-2.7066326040740463</c:v>
                </c:pt>
                <c:pt idx="124">
                  <c:v>-2.6774642862681017</c:v>
                </c:pt>
                <c:pt idx="125">
                  <c:v>-2.6484851878578981</c:v>
                </c:pt>
                <c:pt idx="126">
                  <c:v>-2.6196986270261573</c:v>
                </c:pt>
                <c:pt idx="127">
                  <c:v>-2.591107703726188</c:v>
                </c:pt>
                <c:pt idx="128">
                  <c:v>-2.5627153077684808</c:v>
                </c:pt>
                <c:pt idx="129">
                  <c:v>-2.5345241266480598</c:v>
                </c:pt>
                <c:pt idx="130">
                  <c:v>-2.506536653120369</c:v>
                </c:pt>
                <c:pt idx="131">
                  <c:v>-2.4787551925332396</c:v>
                </c:pt>
                <c:pt idx="132">
                  <c:v>-2.4511818699222849</c:v>
                </c:pt>
                <c:pt idx="133">
                  <c:v>-2.4238186368768355</c:v>
                </c:pt>
                <c:pt idx="134">
                  <c:v>-2.3966672781833416</c:v>
                </c:pt>
                <c:pt idx="135">
                  <c:v>-2.3697294182529589</c:v>
                </c:pt>
                <c:pt idx="136">
                  <c:v>-2.3430065273398384</c:v>
                </c:pt>
                <c:pt idx="137">
                  <c:v>-2.3164999275564631</c:v>
                </c:pt>
                <c:pt idx="138">
                  <c:v>-2.2902107986921787</c:v>
                </c:pt>
                <c:pt idx="139">
                  <c:v>-2.2641401838408965</c:v>
                </c:pt>
                <c:pt idx="140">
                  <c:v>-2.2382889948437672</c:v>
                </c:pt>
                <c:pt idx="141">
                  <c:v>-2.2126580175524566</c:v>
                </c:pt>
                <c:pt idx="142">
                  <c:v>-2.1872479169184946</c:v>
                </c:pt>
                <c:pt idx="143">
                  <c:v>-2.162059241914013</c:v>
                </c:pt>
                <c:pt idx="144">
                  <c:v>-2.1370924302890035</c:v>
                </c:pt>
                <c:pt idx="145">
                  <c:v>-2.1123478131701385</c:v>
                </c:pt>
                <c:pt idx="146">
                  <c:v>-2.0878256195059799</c:v>
                </c:pt>
                <c:pt idx="147">
                  <c:v>-2.0635259803633024</c:v>
                </c:pt>
                <c:pt idx="148">
                  <c:v>-2.0394489330791234</c:v>
                </c:pt>
                <c:pt idx="149">
                  <c:v>-2.0155944252728641</c:v>
                </c:pt>
                <c:pt idx="150">
                  <c:v>-1.9919623187229698</c:v>
                </c:pt>
                <c:pt idx="151">
                  <c:v>-1.9685523931121702</c:v>
                </c:pt>
                <c:pt idx="152">
                  <c:v>-1.94536434964545</c:v>
                </c:pt>
                <c:pt idx="153">
                  <c:v>-1.9223978145446692</c:v>
                </c:pt>
                <c:pt idx="154">
                  <c:v>-1.8996523424236653</c:v>
                </c:pt>
                <c:pt idx="155">
                  <c:v>-1.8771274195475554</c:v>
                </c:pt>
                <c:pt idx="156">
                  <c:v>-1.854822466979841</c:v>
                </c:pt>
                <c:pt idx="157">
                  <c:v>-1.8327368436208176</c:v>
                </c:pt>
                <c:pt idx="158">
                  <c:v>-1.8108698491406863</c:v>
                </c:pt>
                <c:pt idx="159">
                  <c:v>-1.7892207268106612</c:v>
                </c:pt>
                <c:pt idx="160">
                  <c:v>-1.7677886662352753</c:v>
                </c:pt>
                <c:pt idx="161">
                  <c:v>-1.7465728059889809</c:v>
                </c:pt>
                <c:pt idx="162">
                  <c:v>-1.7255722361600663</c:v>
                </c:pt>
                <c:pt idx="163">
                  <c:v>-1.7047860008047993</c:v>
                </c:pt>
                <c:pt idx="164">
                  <c:v>-1.6842131003146399</c:v>
                </c:pt>
                <c:pt idx="165">
                  <c:v>-1.663852493699272</c:v>
                </c:pt>
                <c:pt idx="166">
                  <c:v>-1.643703100788118</c:v>
                </c:pt>
                <c:pt idx="167">
                  <c:v>-1.6237638043529268</c:v>
                </c:pt>
                <c:pt idx="168">
                  <c:v>-1.6040334521539492</c:v>
                </c:pt>
                <c:pt idx="169">
                  <c:v>-1.5845108589121326</c:v>
                </c:pt>
                <c:pt idx="170">
                  <c:v>-1.5651948082096976</c:v>
                </c:pt>
                <c:pt idx="171">
                  <c:v>-1.5460840543213925</c:v>
                </c:pt>
                <c:pt idx="172">
                  <c:v>-1.527177323978643</c:v>
                </c:pt>
                <c:pt idx="173">
                  <c:v>-1.5084733180687608</c:v>
                </c:pt>
                <c:pt idx="174">
                  <c:v>-1.489970713271288</c:v>
                </c:pt>
                <c:pt idx="175">
                  <c:v>-1.4716681636335258</c:v>
                </c:pt>
                <c:pt idx="176">
                  <c:v>-1.453564302087194</c:v>
                </c:pt>
                <c:pt idx="177">
                  <c:v>-1.4356577419081402</c:v>
                </c:pt>
                <c:pt idx="178">
                  <c:v>-1.4179470781209456</c:v>
                </c:pt>
                <c:pt idx="179">
                  <c:v>-1.4004308888502177</c:v>
                </c:pt>
                <c:pt idx="180">
                  <c:v>-1.3831077366203124</c:v>
                </c:pt>
                <c:pt idx="181">
                  <c:v>-1.3659761696051687</c:v>
                </c:pt>
                <c:pt idx="182">
                  <c:v>-1.3490347228298918</c:v>
                </c:pt>
                <c:pt idx="183">
                  <c:v>-1.3322819193256694</c:v>
                </c:pt>
                <c:pt idx="184">
                  <c:v>-1.3157162712395534</c:v>
                </c:pt>
                <c:pt idx="185">
                  <c:v>-1.2993362809006039</c:v>
                </c:pt>
                <c:pt idx="186">
                  <c:v>-1.2831404418438332</c:v>
                </c:pt>
                <c:pt idx="187">
                  <c:v>-1.2671272397933491</c:v>
                </c:pt>
                <c:pt idx="188">
                  <c:v>-1.2512951536060553</c:v>
                </c:pt>
                <c:pt idx="189">
                  <c:v>-1.2356426561772245</c:v>
                </c:pt>
                <c:pt idx="190">
                  <c:v>-1.2201682153092188</c:v>
                </c:pt>
                <c:pt idx="191">
                  <c:v>-1.2048702945445868</c:v>
                </c:pt>
                <c:pt idx="192">
                  <c:v>-1.1897473539647379</c:v>
                </c:pt>
                <c:pt idx="193">
                  <c:v>-1.1747978509553565</c:v>
                </c:pt>
                <c:pt idx="194">
                  <c:v>-1.160020240939672</c:v>
                </c:pt>
                <c:pt idx="195">
                  <c:v>-1.1454129780806812</c:v>
                </c:pt>
                <c:pt idx="196">
                  <c:v>-1.1309745159533708</c:v>
                </c:pt>
                <c:pt idx="197">
                  <c:v>-1.1167033081879671</c:v>
                </c:pt>
                <c:pt idx="198">
                  <c:v>-1.1025978090852013</c:v>
                </c:pt>
                <c:pt idx="199">
                  <c:v>-1.0886564742045495</c:v>
                </c:pt>
                <c:pt idx="200">
                  <c:v>-1.0748777609263755</c:v>
                </c:pt>
                <c:pt idx="201">
                  <c:v>-1.0612601289888779</c:v>
                </c:pt>
                <c:pt idx="202">
                  <c:v>-1.0478020410007138</c:v>
                </c:pt>
                <c:pt idx="203">
                  <c:v>-1.0345019629301422</c:v>
                </c:pt>
                <c:pt idx="204">
                  <c:v>-1.021358364571501</c:v>
                </c:pt>
                <c:pt idx="205">
                  <c:v>-1.0083697199898214</c:v>
                </c:pt>
                <c:pt idx="206">
                  <c:v>-0.99553450794433029</c:v>
                </c:pt>
                <c:pt idx="207">
                  <c:v>-0.98285121229159733</c:v>
                </c:pt>
                <c:pt idx="208">
                  <c:v>-0.97031832236903715</c:v>
                </c:pt>
                <c:pt idx="209">
                  <c:v>-0.95793433335946598</c:v>
                </c:pt>
                <c:pt idx="210">
                  <c:v>-0.94569774663738837</c:v>
                </c:pt>
                <c:pt idx="211">
                  <c:v>-0.93360707009766031</c:v>
                </c:pt>
                <c:pt idx="212">
                  <c:v>-0.92166081846716896</c:v>
                </c:pt>
                <c:pt idx="213">
                  <c:v>-0.90985751360013267</c:v>
                </c:pt>
                <c:pt idx="214">
                  <c:v>-0.89819568475761713</c:v>
                </c:pt>
                <c:pt idx="215">
                  <c:v>-0.88667386887184185</c:v>
                </c:pt>
                <c:pt idx="216">
                  <c:v>-0.87529061079582349</c:v>
                </c:pt>
                <c:pt idx="217">
                  <c:v>-0.86404446353890463</c:v>
                </c:pt>
                <c:pt idx="218">
                  <c:v>-0.85293398848867497</c:v>
                </c:pt>
                <c:pt idx="219">
                  <c:v>-0.84195775561979491</c:v>
                </c:pt>
                <c:pt idx="220">
                  <c:v>-0.83111434369020476</c:v>
                </c:pt>
                <c:pt idx="221">
                  <c:v>-0.820402340425189</c:v>
                </c:pt>
                <c:pt idx="222">
                  <c:v>-0.80982034268975289</c:v>
                </c:pt>
                <c:pt idx="223">
                  <c:v>-0.79936695664974877</c:v>
                </c:pt>
                <c:pt idx="224">
                  <c:v>-0.78904079792217729</c:v>
                </c:pt>
                <c:pt idx="225">
                  <c:v>-0.77884049171507896</c:v>
                </c:pt>
                <c:pt idx="226">
                  <c:v>-0.76876467295740991</c:v>
                </c:pt>
                <c:pt idx="227">
                  <c:v>-0.7588119864192876</c:v>
                </c:pt>
                <c:pt idx="228">
                  <c:v>-0.74898108682297948</c:v>
                </c:pt>
                <c:pt idx="229">
                  <c:v>-0.73927063894499523</c:v>
                </c:pt>
                <c:pt idx="230">
                  <c:v>-0.72967931770962891</c:v>
                </c:pt>
                <c:pt idx="231">
                  <c:v>-0.72020580827428582</c:v>
                </c:pt>
                <c:pt idx="232">
                  <c:v>-0.71084880610692369</c:v>
                </c:pt>
                <c:pt idx="233">
                  <c:v>-0.70160701705591799</c:v>
                </c:pt>
                <c:pt idx="234">
                  <c:v>-0.69247915741265809</c:v>
                </c:pt>
                <c:pt idx="235">
                  <c:v>-0.68346395396716464</c:v>
                </c:pt>
                <c:pt idx="236">
                  <c:v>-0.67456014405701448</c:v>
                </c:pt>
                <c:pt idx="237">
                  <c:v>-0.66576647560984625</c:v>
                </c:pt>
                <c:pt idx="238">
                  <c:v>-0.65708170717971059</c:v>
                </c:pt>
                <c:pt idx="239">
                  <c:v>-0.64850460797752063</c:v>
                </c:pt>
                <c:pt idx="240">
                  <c:v>-0.64003395789585182</c:v>
                </c:pt>
                <c:pt idx="241">
                  <c:v>-0.63166854752832613</c:v>
                </c:pt>
                <c:pt idx="242">
                  <c:v>-0.62340717818381419</c:v>
                </c:pt>
                <c:pt idx="243">
                  <c:v>-0.61524866189567629</c:v>
                </c:pt>
                <c:pt idx="244">
                  <c:v>-0.60719182142625694</c:v>
                </c:pt>
                <c:pt idx="245">
                  <c:v>-0.59923549026684042</c:v>
                </c:pt>
                <c:pt idx="246">
                  <c:v>-0.59137851263326791</c:v>
                </c:pt>
                <c:pt idx="247">
                  <c:v>-0.58361974345740986</c:v>
                </c:pt>
                <c:pt idx="248">
                  <c:v>-0.5759580483746779</c:v>
                </c:pt>
                <c:pt idx="249">
                  <c:v>-0.56839230370775884</c:v>
                </c:pt>
                <c:pt idx="250">
                  <c:v>-0.56092139644674199</c:v>
                </c:pt>
                <c:pt idx="251">
                  <c:v>-0.55354422422581007</c:v>
                </c:pt>
                <c:pt idx="252">
                  <c:v>-0.54625969529665119</c:v>
                </c:pt>
                <c:pt idx="253">
                  <c:v>-0.53906672849875381</c:v>
                </c:pt>
                <c:pt idx="254">
                  <c:v>-0.53196425322672636</c:v>
                </c:pt>
                <c:pt idx="255">
                  <c:v>-0.52495120939479656</c:v>
                </c:pt>
                <c:pt idx="256">
                  <c:v>-0.51802654739862009</c:v>
                </c:pt>
                <c:pt idx="257">
                  <c:v>-0.51118922807454314</c:v>
                </c:pt>
                <c:pt idx="258">
                  <c:v>-0.50443822265643801</c:v>
                </c:pt>
                <c:pt idx="259">
                  <c:v>-0.49777251273024459</c:v>
                </c:pt>
                <c:pt idx="260">
                  <c:v>-0.49119109018635204</c:v>
                </c:pt>
                <c:pt idx="261">
                  <c:v>-0.48469295716987315</c:v>
                </c:pt>
                <c:pt idx="262">
                  <c:v>-0.47827712602903566</c:v>
                </c:pt>
                <c:pt idx="263">
                  <c:v>-0.47194261926168446</c:v>
                </c:pt>
                <c:pt idx="264">
                  <c:v>-0.46568846946007991</c:v>
                </c:pt>
                <c:pt idx="265">
                  <c:v>-0.45951371925401663</c:v>
                </c:pt>
                <c:pt idx="266">
                  <c:v>-0.45341742125245799</c:v>
                </c:pt>
                <c:pt idx="267">
                  <c:v>-0.44739863798367918</c:v>
                </c:pt>
                <c:pt idx="268">
                  <c:v>-0.441456441834082</c:v>
                </c:pt>
                <c:pt idx="269">
                  <c:v>-0.43558991498569544</c:v>
                </c:pt>
                <c:pt idx="270">
                  <c:v>-0.42979814935253879</c:v>
                </c:pt>
                <c:pt idx="271">
                  <c:v>-0.42408024651583132</c:v>
                </c:pt>
                <c:pt idx="272">
                  <c:v>-0.41843531765819714</c:v>
                </c:pt>
                <c:pt idx="273">
                  <c:v>-0.41286248349686711</c:v>
                </c:pt>
                <c:pt idx="274">
                  <c:v>-0.40736087421604161</c:v>
                </c:pt>
                <c:pt idx="275">
                  <c:v>-0.401929629398388</c:v>
                </c:pt>
                <c:pt idx="276">
                  <c:v>-0.39656789795580843</c:v>
                </c:pt>
                <c:pt idx="277">
                  <c:v>-0.39127483805947216</c:v>
                </c:pt>
                <c:pt idx="278">
                  <c:v>-0.38604961706926233</c:v>
                </c:pt>
                <c:pt idx="279">
                  <c:v>-0.38089141146260047</c:v>
                </c:pt>
                <c:pt idx="280">
                  <c:v>-0.37579940676278134</c:v>
                </c:pt>
                <c:pt idx="281">
                  <c:v>-0.3707727974667922</c:v>
                </c:pt>
                <c:pt idx="282">
                  <c:v>-0.36581078697276442</c:v>
                </c:pt>
                <c:pt idx="283">
                  <c:v>-0.36091258750702437</c:v>
                </c:pt>
                <c:pt idx="284">
                  <c:v>-0.3560774200508115</c:v>
                </c:pt>
                <c:pt idx="285">
                  <c:v>-0.35130451426674231</c:v>
                </c:pt>
                <c:pt idx="286">
                  <c:v>-0.34659310842500768</c:v>
                </c:pt>
                <c:pt idx="287">
                  <c:v>-0.34194244932941487</c:v>
                </c:pt>
                <c:pt idx="288">
                  <c:v>-0.33735179224322326</c:v>
                </c:pt>
                <c:pt idx="289">
                  <c:v>-0.33282040081489978</c:v>
                </c:pt>
                <c:pt idx="290">
                  <c:v>-0.32834754700376362</c:v>
                </c:pt>
                <c:pt idx="291">
                  <c:v>-0.3239325110056156</c:v>
                </c:pt>
                <c:pt idx="292">
                  <c:v>-0.31957458117831072</c:v>
                </c:pt>
                <c:pt idx="293">
                  <c:v>-0.31527305396737715</c:v>
                </c:pt>
                <c:pt idx="294">
                  <c:v>-0.31102723383165887</c:v>
                </c:pt>
                <c:pt idx="295">
                  <c:v>-0.30683643316906156</c:v>
                </c:pt>
                <c:pt idx="296">
                  <c:v>-0.30269997224236211</c:v>
                </c:pt>
                <c:pt idx="297">
                  <c:v>-0.29861717910517455</c:v>
                </c:pt>
                <c:pt idx="298">
                  <c:v>-0.29458738952804708</c:v>
                </c:pt>
                <c:pt idx="299">
                  <c:v>-0.2906099469247635</c:v>
                </c:pt>
                <c:pt idx="300">
                  <c:v>-0.28668420227880614</c:v>
                </c:pt>
                <c:pt idx="301">
                  <c:v>-0.28280951407006688</c:v>
                </c:pt>
                <c:pt idx="302">
                  <c:v>-0.27898524820177628</c:v>
                </c:pt>
                <c:pt idx="303">
                  <c:v>-0.27521077792772292</c:v>
                </c:pt>
                <c:pt idx="304">
                  <c:v>-0.27148548377971049</c:v>
                </c:pt>
                <c:pt idx="305">
                  <c:v>-0.26780875349534072</c:v>
                </c:pt>
                <c:pt idx="306">
                  <c:v>-0.2641799819460855</c:v>
                </c:pt>
                <c:pt idx="307">
                  <c:v>-0.26059857106571527</c:v>
                </c:pt>
                <c:pt idx="308">
                  <c:v>-0.25706392977903203</c:v>
                </c:pt>
                <c:pt idx="309">
                  <c:v>-0.25357547393098467</c:v>
                </c:pt>
                <c:pt idx="310">
                  <c:v>-0.25013262621614429</c:v>
                </c:pt>
                <c:pt idx="311">
                  <c:v>-0.24673481610855963</c:v>
                </c:pt>
                <c:pt idx="312">
                  <c:v>-0.24338147979200786</c:v>
                </c:pt>
                <c:pt idx="313">
                  <c:v>-0.24007206009064716</c:v>
                </c:pt>
                <c:pt idx="314">
                  <c:v>-0.23680600640008451</c:v>
                </c:pt>
                <c:pt idx="315">
                  <c:v>-0.23358277461886767</c:v>
                </c:pt>
                <c:pt idx="316">
                  <c:v>-0.23040182708040829</c:v>
                </c:pt>
                <c:pt idx="317">
                  <c:v>-0.22726263248534853</c:v>
                </c:pt>
                <c:pt idx="318">
                  <c:v>-0.22416466583437478</c:v>
                </c:pt>
                <c:pt idx="319">
                  <c:v>-0.22110740836148976</c:v>
                </c:pt>
                <c:pt idx="320">
                  <c:v>-0.2180903474677465</c:v>
                </c:pt>
                <c:pt idx="321">
                  <c:v>-0.21511297665545345</c:v>
                </c:pt>
                <c:pt idx="322">
                  <c:v>-0.21217479546285314</c:v>
                </c:pt>
                <c:pt idx="323">
                  <c:v>-0.20927530939928421</c:v>
                </c:pt>
                <c:pt idx="324">
                  <c:v>-0.20641402988082627</c:v>
                </c:pt>
                <c:pt idx="325">
                  <c:v>-0.20359047416643841</c:v>
                </c:pt>
                <c:pt idx="326">
                  <c:v>-0.20080416529458828</c:v>
                </c:pt>
                <c:pt idx="327">
                  <c:v>-0.19805463202038248</c:v>
                </c:pt>
                <c:pt idx="328">
                  <c:v>-0.195341408753196</c:v>
                </c:pt>
                <c:pt idx="329">
                  <c:v>-0.19266403549480712</c:v>
                </c:pt>
                <c:pt idx="330">
                  <c:v>-0.19002205777803804</c:v>
                </c:pt>
                <c:pt idx="331">
                  <c:v>-0.18741502660590614</c:v>
                </c:pt>
                <c:pt idx="332">
                  <c:v>-0.184842498391284</c:v>
                </c:pt>
                <c:pt idx="333">
                  <c:v>-0.18230403489707442</c:v>
                </c:pt>
                <c:pt idx="334">
                  <c:v>-0.17979920317689729</c:v>
                </c:pt>
                <c:pt idx="335">
                  <c:v>-0.17732757551629311</c:v>
                </c:pt>
                <c:pt idx="336">
                  <c:v>-0.17488872937444086</c:v>
                </c:pt>
                <c:pt idx="337">
                  <c:v>-0.17248224732639372</c:v>
                </c:pt>
                <c:pt idx="338">
                  <c:v>-0.17010771700582972</c:v>
                </c:pt>
                <c:pt idx="339">
                  <c:v>-0.16776473104832046</c:v>
                </c:pt>
                <c:pt idx="340">
                  <c:v>-0.16545288703511601</c:v>
                </c:pt>
                <c:pt idx="341">
                  <c:v>-0.16317178743744509</c:v>
                </c:pt>
                <c:pt idx="342">
                  <c:v>-0.16092103956133222</c:v>
                </c:pt>
                <c:pt idx="343">
                  <c:v>-0.15870025549292829</c:v>
                </c:pt>
                <c:pt idx="344">
                  <c:v>-0.15650905204435639</c:v>
                </c:pt>
                <c:pt idx="345">
                  <c:v>-0.15434705070006868</c:v>
                </c:pt>
                <c:pt idx="346">
                  <c:v>-0.15221387756371679</c:v>
                </c:pt>
                <c:pt idx="347">
                  <c:v>-0.15010916330552992</c:v>
                </c:pt>
                <c:pt idx="348">
                  <c:v>-0.14803254311020358</c:v>
                </c:pt>
                <c:pt idx="349">
                  <c:v>-0.14598365662529303</c:v>
                </c:pt>
                <c:pt idx="350">
                  <c:v>-0.14396214791011308</c:v>
                </c:pt>
                <c:pt idx="351">
                  <c:v>-0.14196766538513952</c:v>
                </c:pt>
                <c:pt idx="352">
                  <c:v>-0.13999986178191234</c:v>
                </c:pt>
                <c:pt idx="353">
                  <c:v>-0.13805839409343595</c:v>
                </c:pt>
                <c:pt idx="354">
                  <c:v>-0.13614292352507729</c:v>
                </c:pt>
                <c:pt idx="355">
                  <c:v>-0.13425311544595581</c:v>
                </c:pt>
                <c:pt idx="356">
                  <c:v>-0.13238863934082618</c:v>
                </c:pt>
                <c:pt idx="357">
                  <c:v>-0.13054916876244807</c:v>
                </c:pt>
                <c:pt idx="358">
                  <c:v>-0.12873438128444295</c:v>
                </c:pt>
                <c:pt idx="359">
                  <c:v>-0.1269439584546328</c:v>
                </c:pt>
                <c:pt idx="360">
                  <c:v>-0.1251775857488599</c:v>
                </c:pt>
                <c:pt idx="361">
                  <c:v>-0.12343495252528287</c:v>
                </c:pt>
                <c:pt idx="362">
                  <c:v>-0.12171575197914797</c:v>
                </c:pt>
                <c:pt idx="363">
                  <c:v>-0.12001968109803021</c:v>
                </c:pt>
                <c:pt idx="364">
                  <c:v>-0.11834644061754344</c:v>
                </c:pt>
                <c:pt idx="365">
                  <c:v>-0.11669573497751505</c:v>
                </c:pt>
                <c:pt idx="366">
                  <c:v>-0.1150672722786218</c:v>
                </c:pt>
                <c:pt idx="367">
                  <c:v>-0.11346076423948455</c:v>
                </c:pt>
                <c:pt idx="368">
                  <c:v>-0.11187592615421732</c:v>
                </c:pt>
                <c:pt idx="369">
                  <c:v>-0.11031247685042891</c:v>
                </c:pt>
                <c:pt idx="370">
                  <c:v>-0.10877013864767161</c:v>
                </c:pt>
                <c:pt idx="371">
                  <c:v>-0.10724863731633587</c:v>
                </c:pt>
                <c:pt idx="372">
                  <c:v>-0.10574770203698539</c:v>
                </c:pt>
                <c:pt idx="373">
                  <c:v>-0.10426706536013108</c:v>
                </c:pt>
                <c:pt idx="374">
                  <c:v>-0.10280646316643831</c:v>
                </c:pt>
                <c:pt idx="375">
                  <c:v>-0.10136563462736629</c:v>
                </c:pt>
                <c:pt idx="376">
                  <c:v>-9.9944322166233543E-2</c:v>
                </c:pt>
                <c:pt idx="377">
                  <c:v>-9.8542271419708394E-2</c:v>
                </c:pt>
                <c:pt idx="378">
                  <c:v>-9.715923119971849E-2</c:v>
                </c:pt>
                <c:pt idx="379">
                  <c:v>-9.5794953455778278E-2</c:v>
                </c:pt>
                <c:pt idx="380">
                  <c:v>-9.4449193237728213E-2</c:v>
                </c:pt>
                <c:pt idx="381">
                  <c:v>-9.3121708658884611E-2</c:v>
                </c:pt>
                <c:pt idx="382">
                  <c:v>-9.1812260859594333E-2</c:v>
                </c:pt>
                <c:pt idx="383">
                  <c:v>-9.0520613971192945E-2</c:v>
                </c:pt>
                <c:pt idx="384">
                  <c:v>-8.9246535080360165E-2</c:v>
                </c:pt>
                <c:pt idx="385">
                  <c:v>-8.7989794193871526E-2</c:v>
                </c:pt>
                <c:pt idx="386">
                  <c:v>-8.6750164203740848E-2</c:v>
                </c:pt>
                <c:pt idx="387">
                  <c:v>-8.5527420852751043E-2</c:v>
                </c:pt>
                <c:pt idx="388">
                  <c:v>-8.4321342700368368E-2</c:v>
                </c:pt>
                <c:pt idx="389">
                  <c:v>-8.3131711089038454E-2</c:v>
                </c:pt>
                <c:pt idx="390">
                  <c:v>-8.1958310110858648E-2</c:v>
                </c:pt>
                <c:pt idx="391">
                  <c:v>-8.0800926574623996E-2</c:v>
                </c:pt>
                <c:pt idx="392">
                  <c:v>-7.965934997324349E-2</c:v>
                </c:pt>
                <c:pt idx="393">
                  <c:v>-7.8533372451522254E-2</c:v>
                </c:pt>
                <c:pt idx="394">
                  <c:v>-7.7422788774307194E-2</c:v>
                </c:pt>
                <c:pt idx="395">
                  <c:v>-7.6327396294991134E-2</c:v>
                </c:pt>
                <c:pt idx="396">
                  <c:v>-7.5246994924373894E-2</c:v>
                </c:pt>
                <c:pt idx="397">
                  <c:v>-7.4181387099874374E-2</c:v>
                </c:pt>
                <c:pt idx="398">
                  <c:v>-7.3130377755092693E-2</c:v>
                </c:pt>
                <c:pt idx="399">
                  <c:v>-7.2093774289716764E-2</c:v>
                </c:pt>
                <c:pt idx="400">
                  <c:v>-7.1071386539771492E-2</c:v>
                </c:pt>
                <c:pt idx="401">
                  <c:v>-7.0063026748205734E-2</c:v>
                </c:pt>
                <c:pt idx="402">
                  <c:v>-6.9068509535815059E-2</c:v>
                </c:pt>
                <c:pt idx="403">
                  <c:v>-6.8087651872495519E-2</c:v>
                </c:pt>
                <c:pt idx="404">
                  <c:v>-6.7120273048826229E-2</c:v>
                </c:pt>
                <c:pt idx="405">
                  <c:v>-6.6166194647976462E-2</c:v>
                </c:pt>
                <c:pt idx="406">
                  <c:v>-6.5225240517934671E-2</c:v>
                </c:pt>
                <c:pt idx="407">
                  <c:v>-6.4297236744055519E-2</c:v>
                </c:pt>
                <c:pt idx="408">
                  <c:v>-6.338201162192221E-2</c:v>
                </c:pt>
                <c:pt idx="409">
                  <c:v>-6.2479395630520039E-2</c:v>
                </c:pt>
                <c:pt idx="410">
                  <c:v>-6.1589221405719125E-2</c:v>
                </c:pt>
                <c:pt idx="411">
                  <c:v>-6.0711323714061557E-2</c:v>
                </c:pt>
                <c:pt idx="412">
                  <c:v>-5.9845539426851405E-2</c:v>
                </c:pt>
                <c:pt idx="413">
                  <c:v>-5.8991707494542883E-2</c:v>
                </c:pt>
                <c:pt idx="414">
                  <c:v>-5.814966892142464E-2</c:v>
                </c:pt>
                <c:pt idx="415">
                  <c:v>-5.7319266740596626E-2</c:v>
                </c:pt>
                <c:pt idx="416">
                  <c:v>-5.6500345989236041E-2</c:v>
                </c:pt>
                <c:pt idx="417">
                  <c:v>-5.5692753684150255E-2</c:v>
                </c:pt>
                <c:pt idx="418">
                  <c:v>-5.489633879761243E-2</c:v>
                </c:pt>
                <c:pt idx="419">
                  <c:v>-5.411095223347797E-2</c:v>
                </c:pt>
                <c:pt idx="420">
                  <c:v>-5.3336446803577839E-2</c:v>
                </c:pt>
                <c:pt idx="421">
                  <c:v>-5.2572677204386561E-2</c:v>
                </c:pt>
                <c:pt idx="422">
                  <c:v>-5.1819499993961092E-2</c:v>
                </c:pt>
                <c:pt idx="423">
                  <c:v>-5.107677356914863E-2</c:v>
                </c:pt>
                <c:pt idx="424">
                  <c:v>-5.0344358143059445E-2</c:v>
                </c:pt>
                <c:pt idx="425">
                  <c:v>-4.9622115722802701E-2</c:v>
                </c:pt>
                <c:pt idx="426">
                  <c:v>-4.8909910087481696E-2</c:v>
                </c:pt>
                <c:pt idx="427">
                  <c:v>-4.8207606766446406E-2</c:v>
                </c:pt>
                <c:pt idx="428">
                  <c:v>-4.7515073017799746E-2</c:v>
                </c:pt>
                <c:pt idx="429">
                  <c:v>-4.6832177807155574E-2</c:v>
                </c:pt>
                <c:pt idx="430">
                  <c:v>-4.6158791786644789E-2</c:v>
                </c:pt>
                <c:pt idx="431">
                  <c:v>-4.5494787274167926E-2</c:v>
                </c:pt>
                <c:pt idx="432">
                  <c:v>-4.4840038232890143E-2</c:v>
                </c:pt>
                <c:pt idx="433">
                  <c:v>-4.4194420250977445E-2</c:v>
                </c:pt>
                <c:pt idx="434">
                  <c:v>-4.3557810521569998E-2</c:v>
                </c:pt>
                <c:pt idx="435">
                  <c:v>-4.2930087822991292E-2</c:v>
                </c:pt>
                <c:pt idx="436">
                  <c:v>-4.2311132499189254E-2</c:v>
                </c:pt>
                <c:pt idx="437">
                  <c:v>-4.170082644040797E-2</c:v>
                </c:pt>
                <c:pt idx="438">
                  <c:v>-4.1099053064086337E-2</c:v>
                </c:pt>
                <c:pt idx="439">
                  <c:v>-4.0505697295981878E-2</c:v>
                </c:pt>
                <c:pt idx="440">
                  <c:v>-3.9920645551517114E-2</c:v>
                </c:pt>
                <c:pt idx="441">
                  <c:v>-3.9343785717345453E-2</c:v>
                </c:pt>
                <c:pt idx="442">
                  <c:v>-3.8775007133135073E-2</c:v>
                </c:pt>
                <c:pt idx="443">
                  <c:v>-3.8214200573567302E-2</c:v>
                </c:pt>
                <c:pt idx="444">
                  <c:v>-3.7661258230548215E-2</c:v>
                </c:pt>
                <c:pt idx="445">
                  <c:v>-3.7116073695629928E-2</c:v>
                </c:pt>
                <c:pt idx="446">
                  <c:v>-3.6578541942640333E-2</c:v>
                </c:pt>
                <c:pt idx="447">
                  <c:v>-3.6048559310517876E-2</c:v>
                </c:pt>
                <c:pt idx="448">
                  <c:v>-3.5526023486350145E-2</c:v>
                </c:pt>
                <c:pt idx="449">
                  <c:v>-3.5010833488612829E-2</c:v>
                </c:pt>
                <c:pt idx="450">
                  <c:v>-3.4502889650607965E-2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2-4916-B9FB-D2A6732BAD04}"/>
            </c:ext>
          </c:extLst>
        </c:ser>
        <c:ser>
          <c:idx val="1"/>
          <c:order val="1"/>
          <c:tx>
            <c:strRef>
              <c:f>'fit_FCC&amp;BCC'!$J$18</c:f>
              <c:strCache>
                <c:ptCount val="1"/>
                <c:pt idx="0">
                  <c:v>Eu2(r) [eV/atom]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'fit_FCC&amp;BCC'!$J$19:$J$469</c:f>
              <c:numCache>
                <c:formatCode>0.0000</c:formatCode>
                <c:ptCount val="451"/>
                <c:pt idx="0">
                  <c:v>0.3179861142212721</c:v>
                </c:pt>
                <c:pt idx="1">
                  <c:v>5.5700888261354317E-2</c:v>
                </c:pt>
                <c:pt idx="2">
                  <c:v>-0.19560324915810615</c:v>
                </c:pt>
                <c:pt idx="3">
                  <c:v>-0.43628694145681191</c:v>
                </c:pt>
                <c:pt idx="4">
                  <c:v>-0.66670000420507458</c:v>
                </c:pt>
                <c:pt idx="5">
                  <c:v>-0.88718173501715702</c:v>
                </c:pt>
                <c:pt idx="6">
                  <c:v>-1.098061214860643</c:v>
                </c:pt>
                <c:pt idx="7">
                  <c:v>-1.2996576010135317</c:v>
                </c:pt>
                <c:pt idx="8">
                  <c:v>-1.4922804118946087</c:v>
                </c:pt>
                <c:pt idx="9">
                  <c:v>-1.6762298039866983</c:v>
                </c:pt>
                <c:pt idx="10">
                  <c:v>-1.851796841066603</c:v>
                </c:pt>
                <c:pt idx="11">
                  <c:v>-2.0192637559498867</c:v>
                </c:pt>
                <c:pt idx="12">
                  <c:v>-2.1789042049531275</c:v>
                </c:pt>
                <c:pt idx="13">
                  <c:v>-2.3309835152709417</c:v>
                </c:pt>
                <c:pt idx="14">
                  <c:v>-2.4757589254598313</c:v>
                </c:pt>
                <c:pt idx="15">
                  <c:v>-2.6134798192158089</c:v>
                </c:pt>
                <c:pt idx="16">
                  <c:v>-2.744387952627835</c:v>
                </c:pt>
                <c:pt idx="17">
                  <c:v>-2.8687176750842434</c:v>
                </c:pt>
                <c:pt idx="18">
                  <c:v>-2.9866961440046236</c:v>
                </c:pt>
                <c:pt idx="19">
                  <c:v>-3.0985435335650906</c:v>
                </c:pt>
                <c:pt idx="20">
                  <c:v>-3.2044732375803617</c:v>
                </c:pt>
                <c:pt idx="21">
                  <c:v>-3.3046920667017501</c:v>
                </c:pt>
                <c:pt idx="22">
                  <c:v>-3.3994004400859348</c:v>
                </c:pt>
                <c:pt idx="23">
                  <c:v>-3.4887925716852632</c:v>
                </c:pt>
                <c:pt idx="24">
                  <c:v>-3.5730566513062985</c:v>
                </c:pt>
                <c:pt idx="25">
                  <c:v>-3.6523750205794552</c:v>
                </c:pt>
                <c:pt idx="26">
                  <c:v>-3.7269243439787259</c:v>
                </c:pt>
                <c:pt idx="27">
                  <c:v>-3.796875775026805</c:v>
                </c:pt>
                <c:pt idx="28">
                  <c:v>-3.8623951178173193</c:v>
                </c:pt>
                <c:pt idx="29">
                  <c:v>-3.9236429839823308</c:v>
                </c:pt>
                <c:pt idx="30">
                  <c:v>-3.980774945229864</c:v>
                </c:pt>
                <c:pt idx="31">
                  <c:v>-4.033941681572915</c:v>
                </c:pt>
                <c:pt idx="32">
                  <c:v>-4.0832891253680543</c:v>
                </c:pt>
                <c:pt idx="33">
                  <c:v>-4.128958601278689</c:v>
                </c:pt>
                <c:pt idx="34">
                  <c:v>-4.1710869622748792</c:v>
                </c:pt>
                <c:pt idx="35">
                  <c:v>-4.2098067217786594</c:v>
                </c:pt>
                <c:pt idx="36">
                  <c:v>-4.2452461820608631</c:v>
                </c:pt>
                <c:pt idx="37">
                  <c:v>-4.2775295589926303</c:v>
                </c:pt>
                <c:pt idx="38">
                  <c:v>-4.3067771032519717</c:v>
                </c:pt>
                <c:pt idx="39">
                  <c:v>-4.3331052180831211</c:v>
                </c:pt>
                <c:pt idx="40">
                  <c:v>-4.3566265737037275</c:v>
                </c:pt>
                <c:pt idx="41">
                  <c:v>-4.377450218452422</c:v>
                </c:pt>
                <c:pt idx="42">
                  <c:v>-4.3956816867667641</c:v>
                </c:pt>
                <c:pt idx="43">
                  <c:v>-4.4114231040792102</c:v>
                </c:pt>
                <c:pt idx="44">
                  <c:v>-4.4247732887163167</c:v>
                </c:pt>
                <c:pt idx="45">
                  <c:v>-4.4358278508841362</c:v>
                </c:pt>
                <c:pt idx="46">
                  <c:v>-4.4446792888205247</c:v>
                </c:pt>
                <c:pt idx="47">
                  <c:v>-4.4514170821928829</c:v>
                </c:pt>
                <c:pt idx="48">
                  <c:v>-4.4561277828177426</c:v>
                </c:pt>
                <c:pt idx="49">
                  <c:v>-4.4588951027765562</c:v>
                </c:pt>
                <c:pt idx="50">
                  <c:v>-4.4598000000000004</c:v>
                </c:pt>
                <c:pt idx="51">
                  <c:v>-4.4589207613912079</c:v>
                </c:pt>
                <c:pt idx="52">
                  <c:v>-4.4563330835563679</c:v>
                </c:pt>
                <c:pt idx="53">
                  <c:v>-4.4521101512093395</c:v>
                </c:pt>
                <c:pt idx="54">
                  <c:v>-4.4463227133150705</c:v>
                </c:pt>
                <c:pt idx="55">
                  <c:v>-4.4390391570348919</c:v>
                </c:pt>
                <c:pt idx="56">
                  <c:v>-4.4303255795350243</c:v>
                </c:pt>
                <c:pt idx="57">
                  <c:v>-4.4202458577179744</c:v>
                </c:pt>
                <c:pt idx="58">
                  <c:v>-4.4088617159348757</c:v>
                </c:pt>
                <c:pt idx="59">
                  <c:v>-4.3962327917352653</c:v>
                </c:pt>
                <c:pt idx="60">
                  <c:v>-4.3824166997091947</c:v>
                </c:pt>
                <c:pt idx="61">
                  <c:v>-4.3674690934751865</c:v>
                </c:pt>
                <c:pt idx="62">
                  <c:v>-4.3514437258659502</c:v>
                </c:pt>
                <c:pt idx="63">
                  <c:v>-4.3343925073624883</c:v>
                </c:pt>
                <c:pt idx="64">
                  <c:v>-4.3163655628257498</c:v>
                </c:pt>
                <c:pt idx="65">
                  <c:v>-4.2974112865736771</c:v>
                </c:pt>
                <c:pt idx="66">
                  <c:v>-4.2775763958502191</c:v>
                </c:pt>
                <c:pt idx="67">
                  <c:v>-4.2569059827315341</c:v>
                </c:pt>
                <c:pt idx="68">
                  <c:v>-4.2354435645134494</c:v>
                </c:pt>
                <c:pt idx="69">
                  <c:v>-4.2132311326229805</c:v>
                </c:pt>
                <c:pt idx="70">
                  <c:v>-4.1903092000955651</c:v>
                </c:pt>
                <c:pt idx="71">
                  <c:v>-4.1667168476585346</c:v>
                </c:pt>
                <c:pt idx="72">
                  <c:v>-4.1424917684601956</c:v>
                </c:pt>
                <c:pt idx="73">
                  <c:v>-4.1176703114828737</c:v>
                </c:pt>
                <c:pt idx="74">
                  <c:v>-4.0922875236771397</c:v>
                </c:pt>
                <c:pt idx="75">
                  <c:v>-4.0663771908535002</c:v>
                </c:pt>
                <c:pt idx="76">
                  <c:v>-4.0399718773667743</c:v>
                </c:pt>
                <c:pt idx="77">
                  <c:v>-4.0131029646274223</c:v>
                </c:pt>
                <c:pt idx="78">
                  <c:v>-3.9858006884731809</c:v>
                </c:pt>
                <c:pt idx="79">
                  <c:v>-3.9580941754333847</c:v>
                </c:pt>
                <c:pt idx="80">
                  <c:v>-3.9300114779175188</c:v>
                </c:pt>
                <c:pt idx="81">
                  <c:v>-3.9015796083586229</c:v>
                </c:pt>
                <c:pt idx="82">
                  <c:v>-3.8728245723413668</c:v>
                </c:pt>
                <c:pt idx="83">
                  <c:v>-3.8437714007437589</c:v>
                </c:pt>
                <c:pt idx="84">
                  <c:v>-3.8144441809206748</c:v>
                </c:pt>
                <c:pt idx="85">
                  <c:v>-3.7848660869565793</c:v>
                </c:pt>
                <c:pt idx="86">
                  <c:v>-3.7550594090141076</c:v>
                </c:pt>
                <c:pt idx="87">
                  <c:v>-3.7250455818043671</c:v>
                </c:pt>
                <c:pt idx="88">
                  <c:v>-3.6948452122041733</c:v>
                </c:pt>
                <c:pt idx="89">
                  <c:v>-3.6644781060446632</c:v>
                </c:pt>
                <c:pt idx="90">
                  <c:v>-3.6339632940951203</c:v>
                </c:pt>
                <c:pt idx="91">
                  <c:v>-3.6033190572651184</c:v>
                </c:pt>
                <c:pt idx="92">
                  <c:v>-3.5725629510474932</c:v>
                </c:pt>
                <c:pt idx="93">
                  <c:v>-3.5417118292240075</c:v>
                </c:pt>
                <c:pt idx="94">
                  <c:v>-3.5107818668549609</c:v>
                </c:pt>
                <c:pt idx="95">
                  <c:v>-3.4797885825734136</c:v>
                </c:pt>
                <c:pt idx="96">
                  <c:v>-3.4487468602041096</c:v>
                </c:pt>
                <c:pt idx="97">
                  <c:v>-3.4176709697266232</c:v>
                </c:pt>
                <c:pt idx="98">
                  <c:v>-3.3865745876017139</c:v>
                </c:pt>
                <c:pt idx="99">
                  <c:v>-3.3554708164793379</c:v>
                </c:pt>
                <c:pt idx="100">
                  <c:v>-3.3243722043062429</c:v>
                </c:pt>
                <c:pt idx="101">
                  <c:v>-3.2932907628505856</c:v>
                </c:pt>
                <c:pt idx="102">
                  <c:v>-3.2622379856605037</c:v>
                </c:pt>
                <c:pt idx="103">
                  <c:v>-3.2312248654731164</c:v>
                </c:pt>
                <c:pt idx="104">
                  <c:v>-3.2002619110899495</c:v>
                </c:pt>
                <c:pt idx="105">
                  <c:v>-3.1693591637343452</c:v>
                </c:pt>
                <c:pt idx="106">
                  <c:v>-3.1385262129059646</c:v>
                </c:pt>
                <c:pt idx="107">
                  <c:v>-3.1077722117470787</c:v>
                </c:pt>
                <c:pt idx="108">
                  <c:v>-3.0771058919349237</c:v>
                </c:pt>
                <c:pt idx="109">
                  <c:v>-3.0465355781139869</c:v>
                </c:pt>
                <c:pt idx="110">
                  <c:v>-3.0160692018817179</c:v>
                </c:pt>
                <c:pt idx="111">
                  <c:v>-2.9857143153407453</c:v>
                </c:pt>
                <c:pt idx="112">
                  <c:v>-2.9554781042303597</c:v>
                </c:pt>
                <c:pt idx="113">
                  <c:v>-2.9253674006495975</c:v>
                </c:pt>
                <c:pt idx="114">
                  <c:v>-2.8953886953839723</c:v>
                </c:pt>
                <c:pt idx="115">
                  <c:v>-2.865548149847521</c:v>
                </c:pt>
                <c:pt idx="116">
                  <c:v>-2.835851607651517</c:v>
                </c:pt>
                <c:pt idx="117">
                  <c:v>-2.8063046058108641</c:v>
                </c:pt>
                <c:pt idx="118">
                  <c:v>-2.776912385598906</c:v>
                </c:pt>
                <c:pt idx="119">
                  <c:v>-2.7476799030610271</c:v>
                </c:pt>
                <c:pt idx="120">
                  <c:v>-2.7186118391971936</c:v>
                </c:pt>
                <c:pt idx="121">
                  <c:v>-2.6897126098232182</c:v>
                </c:pt>
                <c:pt idx="122">
                  <c:v>-2.660986375120316</c:v>
                </c:pt>
                <c:pt idx="123">
                  <c:v>-2.6324370488822231</c:v>
                </c:pt>
                <c:pt idx="124">
                  <c:v>-2.6040683074688658</c:v>
                </c:pt>
                <c:pt idx="125">
                  <c:v>-2.5758835984753365</c:v>
                </c:pt>
                <c:pt idx="126">
                  <c:v>-2.5478861491246882</c:v>
                </c:pt>
                <c:pt idx="127">
                  <c:v>-2.5200789743927721</c:v>
                </c:pt>
                <c:pt idx="128">
                  <c:v>-2.4924648848731592</c:v>
                </c:pt>
                <c:pt idx="129">
                  <c:v>-2.4650464943899291</c:v>
                </c:pt>
                <c:pt idx="130">
                  <c:v>-2.4378262273658757</c:v>
                </c:pt>
                <c:pt idx="131">
                  <c:v>-2.4108063259534935</c:v>
                </c:pt>
                <c:pt idx="132">
                  <c:v>-2.3839888569358649</c:v>
                </c:pt>
                <c:pt idx="133">
                  <c:v>-2.3573757184043864</c:v>
                </c:pt>
                <c:pt idx="134">
                  <c:v>-2.3309686462200561</c:v>
                </c:pt>
                <c:pt idx="135">
                  <c:v>-2.3047692202648671</c:v>
                </c:pt>
                <c:pt idx="136">
                  <c:v>-2.2787788704896332</c:v>
                </c:pt>
                <c:pt idx="137">
                  <c:v>-2.2529988827644352</c:v>
                </c:pt>
                <c:pt idx="138">
                  <c:v>-2.227430404537647</c:v>
                </c:pt>
                <c:pt idx="139">
                  <c:v>-2.2020744503093734</c:v>
                </c:pt>
                <c:pt idx="140">
                  <c:v>-2.1769319069249229</c:v>
                </c:pt>
                <c:pt idx="141">
                  <c:v>-2.1520035386938061</c:v>
                </c:pt>
                <c:pt idx="142">
                  <c:v>-2.1272899923395716</c:v>
                </c:pt>
                <c:pt idx="143">
                  <c:v>-2.1027918017856537</c:v>
                </c:pt>
                <c:pt idx="144">
                  <c:v>-2.0785093927822262</c:v>
                </c:pt>
                <c:pt idx="145">
                  <c:v>-2.0544430873789525</c:v>
                </c:pt>
                <c:pt idx="146">
                  <c:v>-2.0305931082483415</c:v>
                </c:pt>
                <c:pt idx="147">
                  <c:v>-2.0069595828643023</c:v>
                </c:pt>
                <c:pt idx="148">
                  <c:v>-1.9835425475403503</c:v>
                </c:pt>
                <c:pt idx="149">
                  <c:v>-1.9603419513317897</c:v>
                </c:pt>
                <c:pt idx="150">
                  <c:v>-1.9373576598060629</c:v>
                </c:pt>
                <c:pt idx="151">
                  <c:v>-1.9145894586853469</c:v>
                </c:pt>
                <c:pt idx="152">
                  <c:v>-1.8920370573653429</c:v>
                </c:pt>
                <c:pt idx="153">
                  <c:v>-1.8697000923141025</c:v>
                </c:pt>
                <c:pt idx="154">
                  <c:v>-1.8475781303546099</c:v>
                </c:pt>
                <c:pt idx="155">
                  <c:v>-1.8256706718347375</c:v>
                </c:pt>
                <c:pt idx="156">
                  <c:v>-1.8039771536880809</c:v>
                </c:pt>
                <c:pt idx="157">
                  <c:v>-1.7824969523890795</c:v>
                </c:pt>
                <c:pt idx="158">
                  <c:v>-1.7612293868057209</c:v>
                </c:pt>
                <c:pt idx="159">
                  <c:v>-1.7401737209530452</c:v>
                </c:pt>
                <c:pt idx="160">
                  <c:v>-1.7193291666505468</c:v>
                </c:pt>
                <c:pt idx="161">
                  <c:v>-1.6986948860865028</c:v>
                </c:pt>
                <c:pt idx="162">
                  <c:v>-1.6782699942921524</c:v>
                </c:pt>
                <c:pt idx="163">
                  <c:v>-1.6580535615285674</c:v>
                </c:pt>
                <c:pt idx="164">
                  <c:v>-1.6380446155889723</c:v>
                </c:pt>
                <c:pt idx="165">
                  <c:v>-1.6182421440191941</c:v>
                </c:pt>
                <c:pt idx="166">
                  <c:v>-1.5986450962588266</c:v>
                </c:pt>
                <c:pt idx="167">
                  <c:v>-1.5792523857056338</c:v>
                </c:pt>
                <c:pt idx="168">
                  <c:v>-1.5600628917056338</c:v>
                </c:pt>
                <c:pt idx="169">
                  <c:v>-1.5410754614712312</c:v>
                </c:pt>
                <c:pt idx="170">
                  <c:v>-1.5222889119296938</c:v>
                </c:pt>
                <c:pt idx="171">
                  <c:v>-1.5037020315042082</c:v>
                </c:pt>
                <c:pt idx="172">
                  <c:v>-1.4853135818296705</c:v>
                </c:pt>
                <c:pt idx="173">
                  <c:v>-1.4671222994053124</c:v>
                </c:pt>
                <c:pt idx="174">
                  <c:v>-1.4491268971861937</c:v>
                </c:pt>
                <c:pt idx="175">
                  <c:v>-1.431326066115538</c:v>
                </c:pt>
                <c:pt idx="176">
                  <c:v>-1.4137184765998188</c:v>
                </c:pt>
                <c:pt idx="177">
                  <c:v>-1.3963027799284538</c:v>
                </c:pt>
                <c:pt idx="178">
                  <c:v>-1.3790776096399071</c:v>
                </c:pt>
                <c:pt idx="179">
                  <c:v>-1.3620415828359398</c:v>
                </c:pt>
                <c:pt idx="180">
                  <c:v>-1.3451933014457029</c:v>
                </c:pt>
                <c:pt idx="181">
                  <c:v>-1.3285313534413112</c:v>
                </c:pt>
                <c:pt idx="182">
                  <c:v>-1.3120543140064886</c:v>
                </c:pt>
                <c:pt idx="183">
                  <c:v>-1.2957607466598235</c:v>
                </c:pt>
                <c:pt idx="184">
                  <c:v>-1.2796492043341317</c:v>
                </c:pt>
                <c:pt idx="185">
                  <c:v>-1.2637182304133716</c:v>
                </c:pt>
                <c:pt idx="186">
                  <c:v>-1.2479663597285202</c:v>
                </c:pt>
                <c:pt idx="187">
                  <c:v>-1.232392119513767</c:v>
                </c:pt>
                <c:pt idx="188">
                  <c:v>-1.2169940303243454</c:v>
                </c:pt>
                <c:pt idx="189">
                  <c:v>-1.2017706069172798</c:v>
                </c:pt>
                <c:pt idx="190">
                  <c:v>-1.186720359096294</c:v>
                </c:pt>
                <c:pt idx="191">
                  <c:v>-1.1718417925220694</c:v>
                </c:pt>
                <c:pt idx="192">
                  <c:v>-1.1571334094890282</c:v>
                </c:pt>
                <c:pt idx="193">
                  <c:v>-1.1425937096697631</c:v>
                </c:pt>
                <c:pt idx="194">
                  <c:v>-1.1282211908282083</c:v>
                </c:pt>
                <c:pt idx="195">
                  <c:v>-1.1140143495026111</c:v>
                </c:pt>
                <c:pt idx="196">
                  <c:v>-1.099971681659327</c:v>
                </c:pt>
                <c:pt idx="197">
                  <c:v>-1.0860916833184378</c:v>
                </c:pt>
                <c:pt idx="198">
                  <c:v>-1.0723728511521495</c:v>
                </c:pt>
                <c:pt idx="199">
                  <c:v>-1.0588136830569079</c:v>
                </c:pt>
                <c:pt idx="200">
                  <c:v>-1.045412678700131</c:v>
                </c:pt>
                <c:pt idx="201">
                  <c:v>-1.0321683400424377</c:v>
                </c:pt>
                <c:pt idx="202">
                  <c:v>-1.0190791718362195</c:v>
                </c:pt>
                <c:pt idx="203">
                  <c:v>-1.0061436821013736</c:v>
                </c:pt>
                <c:pt idx="204">
                  <c:v>-0.99336038257899473</c:v>
                </c:pt>
                <c:pt idx="205">
                  <c:v>-0.9807277891638001</c:v>
                </c:pt>
                <c:pt idx="206">
                  <c:v>-0.96824442231602326</c:v>
                </c:pt>
                <c:pt idx="207">
                  <c:v>-0.95590880745350926</c:v>
                </c:pt>
                <c:pt idx="208">
                  <c:v>-0.94371947532470446</c:v>
                </c:pt>
                <c:pt idx="209">
                  <c:v>-0.93167496236322034</c:v>
                </c:pt>
                <c:pt idx="210">
                  <c:v>-0.91977381102462663</c:v>
                </c:pt>
                <c:pt idx="211">
                  <c:v>-0.90801457010610531</c:v>
                </c:pt>
                <c:pt idx="212">
                  <c:v>-0.89639579504958689</c:v>
                </c:pt>
                <c:pt idx="213">
                  <c:v>-0.88491604822895475</c:v>
                </c:pt>
                <c:pt idx="214">
                  <c:v>-0.87357389922189987</c:v>
                </c:pt>
                <c:pt idx="215">
                  <c:v>-0.86236792506698079</c:v>
                </c:pt>
                <c:pt idx="216">
                  <c:v>-0.85129671050642552</c:v>
                </c:pt>
                <c:pt idx="217">
                  <c:v>-0.84035884821520168</c:v>
                </c:pt>
                <c:pt idx="218">
                  <c:v>-0.82955293901685601</c:v>
                </c:pt>
                <c:pt idx="219">
                  <c:v>-0.81887759208661248</c:v>
                </c:pt>
                <c:pt idx="220">
                  <c:v>-0.8083314251422038</c:v>
                </c:pt>
                <c:pt idx="221">
                  <c:v>-0.79791306462288913</c:v>
                </c:pt>
                <c:pt idx="222">
                  <c:v>-0.78762114585710619</c:v>
                </c:pt>
                <c:pt idx="223">
                  <c:v>-0.7774543132191799</c:v>
                </c:pt>
                <c:pt idx="224">
                  <c:v>-0.76741122027550468</c:v>
                </c:pt>
                <c:pt idx="225">
                  <c:v>-0.75749052992059973</c:v>
                </c:pt>
                <c:pt idx="226">
                  <c:v>-0.74769091450342551</c:v>
                </c:pt>
                <c:pt idx="227">
                  <c:v>-0.73801105594433303</c:v>
                </c:pt>
                <c:pt idx="228">
                  <c:v>-0.72844964584301042</c:v>
                </c:pt>
                <c:pt idx="229">
                  <c:v>-0.71900538557777571</c:v>
                </c:pt>
                <c:pt idx="230">
                  <c:v>-0.70967698639655519</c:v>
                </c:pt>
                <c:pt idx="231">
                  <c:v>-0.70046316949987142</c:v>
                </c:pt>
                <c:pt idx="232">
                  <c:v>-0.69136266611616159</c:v>
                </c:pt>
                <c:pt idx="233">
                  <c:v>-0.68237421756972705</c:v>
                </c:pt>
                <c:pt idx="234">
                  <c:v>-0.67349657534161445</c:v>
                </c:pt>
                <c:pt idx="235">
                  <c:v>-0.66472850112370763</c:v>
                </c:pt>
                <c:pt idx="236">
                  <c:v>-0.65606876686631199</c:v>
                </c:pt>
                <c:pt idx="237">
                  <c:v>-0.64751615481949465</c:v>
                </c:pt>
                <c:pt idx="238">
                  <c:v>-0.63906945756843836</c:v>
                </c:pt>
                <c:pt idx="239">
                  <c:v>-0.63072747806305685</c:v>
                </c:pt>
                <c:pt idx="240">
                  <c:v>-0.62248902964211539</c:v>
                </c:pt>
                <c:pt idx="241">
                  <c:v>-0.61435293605208363</c:v>
                </c:pt>
                <c:pt idx="242">
                  <c:v>-0.60631803146094754</c:v>
                </c:pt>
                <c:pt idx="243">
                  <c:v>-0.59838316046719819</c:v>
                </c:pt>
                <c:pt idx="244">
                  <c:v>-0.59054717810420265</c:v>
                </c:pt>
                <c:pt idx="245">
                  <c:v>-0.5828089498401603</c:v>
                </c:pt>
                <c:pt idx="246">
                  <c:v>-0.57516735157384113</c:v>
                </c:pt>
                <c:pt idx="247">
                  <c:v>-0.56762126962629089</c:v>
                </c:pt>
                <c:pt idx="248">
                  <c:v>-0.56016960072868593</c:v>
                </c:pt>
                <c:pt idx="249">
                  <c:v>-0.5528112520065126</c:v>
                </c:pt>
                <c:pt idx="250">
                  <c:v>-0.54554514096023987</c:v>
                </c:pt>
                <c:pt idx="251">
                  <c:v>-0.53837019544264919</c:v>
                </c:pt>
                <c:pt idx="252">
                  <c:v>-0.53128535363297469</c:v>
                </c:pt>
                <c:pt idx="253">
                  <c:v>-0.52428956400801274</c:v>
                </c:pt>
                <c:pt idx="254">
                  <c:v>-0.51738178531033796</c:v>
                </c:pt>
                <c:pt idx="255">
                  <c:v>-0.51056098651377479</c:v>
                </c:pt>
                <c:pt idx="256">
                  <c:v>-0.5038261467862537</c:v>
                </c:pt>
                <c:pt idx="257">
                  <c:v>-0.4971762554501904</c:v>
                </c:pt>
                <c:pt idx="258">
                  <c:v>-0.49061031194050431</c:v>
                </c:pt>
                <c:pt idx="259">
                  <c:v>-0.48412732576040673</c:v>
                </c:pt>
                <c:pt idx="260">
                  <c:v>-0.47772631643508751</c:v>
                </c:pt>
                <c:pt idx="261">
                  <c:v>-0.47140631346335199</c:v>
                </c:pt>
                <c:pt idx="262">
                  <c:v>-0.46516635626742858</c:v>
                </c:pt>
                <c:pt idx="263">
                  <c:v>-0.45900549414093572</c:v>
                </c:pt>
                <c:pt idx="264">
                  <c:v>-0.45292278619519455</c:v>
                </c:pt>
                <c:pt idx="265">
                  <c:v>-0.44691730130390656</c:v>
                </c:pt>
                <c:pt idx="266">
                  <c:v>-0.44098811804638804</c:v>
                </c:pt>
                <c:pt idx="267">
                  <c:v>-0.43513432464935403</c:v>
                </c:pt>
                <c:pt idx="268">
                  <c:v>-0.42935501892741013</c:v>
                </c:pt>
                <c:pt idx="269">
                  <c:v>-0.42364930822226693</c:v>
                </c:pt>
                <c:pt idx="270">
                  <c:v>-0.41801630934084677</c:v>
                </c:pt>
                <c:pt idx="271">
                  <c:v>-0.41245514849227016</c:v>
                </c:pt>
                <c:pt idx="272">
                  <c:v>-0.40696496122386383</c:v>
                </c:pt>
                <c:pt idx="273">
                  <c:v>-0.40154489235619412</c:v>
                </c:pt>
                <c:pt idx="274">
                  <c:v>-0.39619409591728333</c:v>
                </c:pt>
                <c:pt idx="275">
                  <c:v>-0.39091173507598542</c:v>
                </c:pt>
                <c:pt idx="276">
                  <c:v>-0.38569698207465164</c:v>
                </c:pt>
                <c:pt idx="277">
                  <c:v>-0.38054901816108039</c:v>
                </c:pt>
                <c:pt idx="278">
                  <c:v>-0.37546703351989896</c:v>
                </c:pt>
                <c:pt idx="279">
                  <c:v>-0.37045022720333792</c:v>
                </c:pt>
                <c:pt idx="280">
                  <c:v>-0.3654978070615314</c:v>
                </c:pt>
                <c:pt idx="281">
                  <c:v>-0.36060898967231497</c:v>
                </c:pt>
                <c:pt idx="282">
                  <c:v>-0.35578300027066517</c:v>
                </c:pt>
                <c:pt idx="283">
                  <c:v>-0.35101907267775112</c:v>
                </c:pt>
                <c:pt idx="284">
                  <c:v>-0.34631644922966076</c:v>
                </c:pt>
                <c:pt idx="285">
                  <c:v>-0.34167438070588108</c:v>
                </c:pt>
                <c:pt idx="286">
                  <c:v>-0.33709212625751811</c:v>
                </c:pt>
                <c:pt idx="287">
                  <c:v>-0.33256895333536685</c:v>
                </c:pt>
                <c:pt idx="288">
                  <c:v>-0.32810413761777935</c:v>
                </c:pt>
                <c:pt idx="289">
                  <c:v>-0.32369696293845607</c:v>
                </c:pt>
                <c:pt idx="290">
                  <c:v>-0.31934672121412827</c:v>
                </c:pt>
                <c:pt idx="291">
                  <c:v>-0.31505271237222648</c:v>
                </c:pt>
                <c:pt idx="292">
                  <c:v>-0.31081424427849319</c:v>
                </c:pt>
                <c:pt idx="293">
                  <c:v>-0.30663063266464047</c:v>
                </c:pt>
                <c:pt idx="294">
                  <c:v>-0.30250120105603151</c:v>
                </c:pt>
                <c:pt idx="295">
                  <c:v>-0.29842528069946156</c:v>
                </c:pt>
                <c:pt idx="296">
                  <c:v>-0.2944022104910014</c:v>
                </c:pt>
                <c:pt idx="297">
                  <c:v>-0.29043133690399253</c:v>
                </c:pt>
                <c:pt idx="298">
                  <c:v>-0.28651201391717029</c:v>
                </c:pt>
                <c:pt idx="299">
                  <c:v>-0.28264360294298557</c:v>
                </c:pt>
                <c:pt idx="300">
                  <c:v>-0.27882547275608327</c:v>
                </c:pt>
                <c:pt idx="301">
                  <c:v>-0.27505699942202261</c:v>
                </c:pt>
                <c:pt idx="302">
                  <c:v>-0.27133756622620914</c:v>
                </c:pt>
                <c:pt idx="303">
                  <c:v>-0.26766656360310953</c:v>
                </c:pt>
                <c:pt idx="304">
                  <c:v>-0.26404338906569691</c:v>
                </c:pt>
                <c:pt idx="305">
                  <c:v>-0.2604674471352133</c:v>
                </c:pt>
                <c:pt idx="306">
                  <c:v>-0.25693814927121411</c:v>
                </c:pt>
                <c:pt idx="307">
                  <c:v>-0.25345491380195773</c:v>
                </c:pt>
                <c:pt idx="308">
                  <c:v>-0.25001716585509259</c:v>
                </c:pt>
                <c:pt idx="309">
                  <c:v>-0.24662433728871566</c:v>
                </c:pt>
                <c:pt idx="310">
                  <c:v>-0.24327586662278058</c:v>
                </c:pt>
                <c:pt idx="311">
                  <c:v>-0.23997119897087654</c:v>
                </c:pt>
                <c:pt idx="312">
                  <c:v>-0.23670978597239051</c:v>
                </c:pt>
                <c:pt idx="313">
                  <c:v>-0.23349108572506125</c:v>
                </c:pt>
                <c:pt idx="314">
                  <c:v>-0.23031456271793635</c:v>
                </c:pt>
                <c:pt idx="315">
                  <c:v>-0.2271796877647424</c:v>
                </c:pt>
                <c:pt idx="316">
                  <c:v>-0.22408593793767423</c:v>
                </c:pt>
                <c:pt idx="317">
                  <c:v>-0.22103279650161542</c:v>
                </c:pt>
                <c:pt idx="318">
                  <c:v>-0.21801975284879394</c:v>
                </c:pt>
                <c:pt idx="319">
                  <c:v>-0.21504630243388337</c:v>
                </c:pt>
                <c:pt idx="320">
                  <c:v>-0.21211194670955316</c:v>
                </c:pt>
                <c:pt idx="321">
                  <c:v>-0.20921619306247768</c:v>
                </c:pt>
                <c:pt idx="322">
                  <c:v>-0.20635855474980536</c:v>
                </c:pt>
                <c:pt idx="323">
                  <c:v>-0.20353855083609809</c:v>
                </c:pt>
                <c:pt idx="324">
                  <c:v>-0.2007557061307402</c:v>
                </c:pt>
                <c:pt idx="325">
                  <c:v>-0.19800955112582752</c:v>
                </c:pt>
                <c:pt idx="326">
                  <c:v>-0.19529962193453382</c:v>
                </c:pt>
                <c:pt idx="327">
                  <c:v>-0.19262546022996443</c:v>
                </c:pt>
                <c:pt idx="328">
                  <c:v>-0.18998661318449539</c:v>
                </c:pt>
                <c:pt idx="329">
                  <c:v>-0.18738263340960437</c:v>
                </c:pt>
                <c:pt idx="330">
                  <c:v>-0.18481307889619328</c:v>
                </c:pt>
                <c:pt idx="331">
                  <c:v>-0.18227751295540734</c:v>
                </c:pt>
                <c:pt idx="332">
                  <c:v>-0.17977550415994953</c:v>
                </c:pt>
                <c:pt idx="333">
                  <c:v>-0.17730662628589525</c:v>
                </c:pt>
                <c:pt idx="334">
                  <c:v>-0.17487045825500527</c:v>
                </c:pt>
                <c:pt idx="335">
                  <c:v>-0.17246658407754098</c:v>
                </c:pt>
                <c:pt idx="336">
                  <c:v>-0.17009459279557987</c:v>
                </c:pt>
                <c:pt idx="337">
                  <c:v>-0.16775407842683476</c:v>
                </c:pt>
                <c:pt idx="338">
                  <c:v>-0.16544463990897382</c:v>
                </c:pt>
                <c:pt idx="339">
                  <c:v>-0.16316588104444438</c:v>
                </c:pt>
                <c:pt idx="340">
                  <c:v>-0.16091741044579885</c:v>
                </c:pt>
                <c:pt idx="341">
                  <c:v>-0.15869884148152169</c:v>
                </c:pt>
                <c:pt idx="342">
                  <c:v>-0.15650979222235953</c:v>
                </c:pt>
                <c:pt idx="343">
                  <c:v>-0.15434988538814998</c:v>
                </c:pt>
                <c:pt idx="344">
                  <c:v>-0.15221874829515225</c:v>
                </c:pt>
                <c:pt idx="345">
                  <c:v>-0.15011601280387449</c:v>
                </c:pt>
                <c:pt idx="346">
                  <c:v>-0.14804131526740033</c:v>
                </c:pt>
                <c:pt idx="347">
                  <c:v>-0.1459942964802099</c:v>
                </c:pt>
                <c:pt idx="348">
                  <c:v>-0.1439746016274967</c:v>
                </c:pt>
                <c:pt idx="349">
                  <c:v>-0.1419818802349759</c:v>
                </c:pt>
                <c:pt idx="350">
                  <c:v>-0.14001578611918492</c:v>
                </c:pt>
                <c:pt idx="351">
                  <c:v>-0.13807597733827182</c:v>
                </c:pt>
                <c:pt idx="352">
                  <c:v>-0.13616211614327178</c:v>
                </c:pt>
                <c:pt idx="353">
                  <c:v>-0.13427386892986712</c:v>
                </c:pt>
                <c:pt idx="354">
                  <c:v>-0.13241090619063128</c:v>
                </c:pt>
                <c:pt idx="355">
                  <c:v>-0.13057290246775136</c:v>
                </c:pt>
                <c:pt idx="356">
                  <c:v>-0.1287595363062298</c:v>
                </c:pt>
                <c:pt idx="357">
                  <c:v>-0.12697049020755991</c:v>
                </c:pt>
                <c:pt idx="358">
                  <c:v>-0.125205450583875</c:v>
                </c:pt>
                <c:pt idx="359">
                  <c:v>-0.12346410771256601</c:v>
                </c:pt>
                <c:pt idx="360">
                  <c:v>-0.12174615569136744</c:v>
                </c:pt>
                <c:pt idx="361">
                  <c:v>-0.12005129239390615</c:v>
                </c:pt>
                <c:pt idx="362">
                  <c:v>-0.11837921942571239</c:v>
                </c:pt>
                <c:pt idx="363">
                  <c:v>-0.11672964208068808</c:v>
                </c:pt>
                <c:pt idx="364">
                  <c:v>-0.11510226929803082</c:v>
                </c:pt>
                <c:pt idx="365">
                  <c:v>-0.11349681361961</c:v>
                </c:pt>
                <c:pt idx="366">
                  <c:v>-0.11191299114779142</c:v>
                </c:pt>
                <c:pt idx="367">
                  <c:v>-0.11035052150370804</c:v>
                </c:pt>
                <c:pt idx="368">
                  <c:v>-0.10880912778597285</c:v>
                </c:pt>
                <c:pt idx="369">
                  <c:v>-0.10728853652983163</c:v>
                </c:pt>
                <c:pt idx="370">
                  <c:v>-0.10578847766675083</c:v>
                </c:pt>
                <c:pt idx="371">
                  <c:v>-0.10430868448443895</c:v>
                </c:pt>
                <c:pt idx="372">
                  <c:v>-0.10284889358729636</c:v>
                </c:pt>
                <c:pt idx="373">
                  <c:v>-0.10140884485729205</c:v>
                </c:pt>
                <c:pt idx="374">
                  <c:v>-9.9988281415261504E-2</c:v>
                </c:pt>
                <c:pt idx="375">
                  <c:v>-9.8586949582625288E-2</c:v>
                </c:pt>
                <c:pt idx="376">
                  <c:v>-9.7204598843521631E-2</c:v>
                </c:pt>
                <c:pt idx="377">
                  <c:v>-9.5840981807352635E-2</c:v>
                </c:pt>
                <c:pt idx="378">
                  <c:v>-9.4495854171737989E-2</c:v>
                </c:pt>
                <c:pt idx="379">
                  <c:v>-9.3168974685875039E-2</c:v>
                </c:pt>
                <c:pt idx="380">
                  <c:v>-9.1860105114299498E-2</c:v>
                </c:pt>
                <c:pt idx="381">
                  <c:v>-9.0569010201045394E-2</c:v>
                </c:pt>
                <c:pt idx="382">
                  <c:v>-8.9295457634198883E-2</c:v>
                </c:pt>
                <c:pt idx="383">
                  <c:v>-8.8039218010844272E-2</c:v>
                </c:pt>
                <c:pt idx="384">
                  <c:v>-8.6800064802396742E-2</c:v>
                </c:pt>
                <c:pt idx="385">
                  <c:v>-8.5577774320320196E-2</c:v>
                </c:pt>
                <c:pt idx="386">
                  <c:v>-8.4372125682225185E-2</c:v>
                </c:pt>
                <c:pt idx="387">
                  <c:v>-8.3182900778344587E-2</c:v>
                </c:pt>
                <c:pt idx="388">
                  <c:v>-8.2009884238382499E-2</c:v>
                </c:pt>
                <c:pt idx="389">
                  <c:v>-8.0852863398733779E-2</c:v>
                </c:pt>
                <c:pt idx="390">
                  <c:v>-7.971162827007032E-2</c:v>
                </c:pt>
                <c:pt idx="391">
                  <c:v>-7.8585971505290189E-2</c:v>
                </c:pt>
                <c:pt idx="392">
                  <c:v>-7.7475688367827145E-2</c:v>
                </c:pt>
                <c:pt idx="393">
                  <c:v>-7.6380576700316005E-2</c:v>
                </c:pt>
                <c:pt idx="394">
                  <c:v>-7.5300436893611433E-2</c:v>
                </c:pt>
                <c:pt idx="395">
                  <c:v>-7.4235071856155604E-2</c:v>
                </c:pt>
                <c:pt idx="396">
                  <c:v>-7.318428698369267E-2</c:v>
                </c:pt>
                <c:pt idx="397">
                  <c:v>-7.2147890129324987E-2</c:v>
                </c:pt>
                <c:pt idx="398">
                  <c:v>-7.1125691573909591E-2</c:v>
                </c:pt>
                <c:pt idx="399">
                  <c:v>-7.0117503996789635E-2</c:v>
                </c:pt>
                <c:pt idx="400">
                  <c:v>-6.9123142446859229E-2</c:v>
                </c:pt>
                <c:pt idx="401">
                  <c:v>-6.814242431395659E-2</c:v>
                </c:pt>
                <c:pt idx="402">
                  <c:v>-6.7175169300584037E-2</c:v>
                </c:pt>
                <c:pt idx="403">
                  <c:v>-6.622119939394952E-2</c:v>
                </c:pt>
                <c:pt idx="404">
                  <c:v>-6.5280338838328483E-2</c:v>
                </c:pt>
                <c:pt idx="405">
                  <c:v>-6.4352414107740813E-2</c:v>
                </c:pt>
                <c:pt idx="406">
                  <c:v>-6.3437253878941238E-2</c:v>
                </c:pt>
                <c:pt idx="407">
                  <c:v>-6.253468900471898E-2</c:v>
                </c:pt>
                <c:pt idx="408">
                  <c:v>-6.1644552487503806E-2</c:v>
                </c:pt>
                <c:pt idx="409">
                  <c:v>-6.0766679453275171E-2</c:v>
                </c:pt>
                <c:pt idx="410">
                  <c:v>-5.9900907125771716E-2</c:v>
                </c:pt>
                <c:pt idx="411">
                  <c:v>-5.904707480099701E-2</c:v>
                </c:pt>
                <c:pt idx="412">
                  <c:v>-5.8205023822019829E-2</c:v>
                </c:pt>
                <c:pt idx="413">
                  <c:v>-5.7374597554064419E-2</c:v>
                </c:pt>
                <c:pt idx="414">
                  <c:v>-5.6555641359888706E-2</c:v>
                </c:pt>
                <c:pt idx="415">
                  <c:v>-5.5748002575447146E-2</c:v>
                </c:pt>
                <c:pt idx="416">
                  <c:v>-5.495153048583469E-2</c:v>
                </c:pt>
                <c:pt idx="417">
                  <c:v>-5.4166076301509838E-2</c:v>
                </c:pt>
                <c:pt idx="418">
                  <c:v>-5.3391493134792703E-2</c:v>
                </c:pt>
                <c:pt idx="419">
                  <c:v>-5.2627635976636153E-2</c:v>
                </c:pt>
                <c:pt idx="420">
                  <c:v>-5.1874361673666235E-2</c:v>
                </c:pt>
                <c:pt idx="421">
                  <c:v>-5.1131528905489748E-2</c:v>
                </c:pt>
                <c:pt idx="422">
                  <c:v>-5.039899816226534E-2</c:v>
                </c:pt>
                <c:pt idx="423">
                  <c:v>-4.9676631722536065E-2</c:v>
                </c:pt>
                <c:pt idx="424">
                  <c:v>-4.8964293631319718E-2</c:v>
                </c:pt>
                <c:pt idx="425">
                  <c:v>-4.8261849678455024E-2</c:v>
                </c:pt>
                <c:pt idx="426">
                  <c:v>-4.7569167377200065E-2</c:v>
                </c:pt>
                <c:pt idx="427">
                  <c:v>-4.688611594308096E-2</c:v>
                </c:pt>
                <c:pt idx="428">
                  <c:v>-4.6212566272987317E-2</c:v>
                </c:pt>
                <c:pt idx="429">
                  <c:v>-4.5548390924512586E-2</c:v>
                </c:pt>
                <c:pt idx="430">
                  <c:v>-4.4893464095535594E-2</c:v>
                </c:pt>
                <c:pt idx="431">
                  <c:v>-4.4247661604041907E-2</c:v>
                </c:pt>
                <c:pt idx="432">
                  <c:v>-4.3610860868180897E-2</c:v>
                </c:pt>
                <c:pt idx="433">
                  <c:v>-4.2982940886557457E-2</c:v>
                </c:pt>
                <c:pt idx="434">
                  <c:v>-4.2363782218754316E-2</c:v>
                </c:pt>
                <c:pt idx="435">
                  <c:v>-4.1753266966083655E-2</c:v>
                </c:pt>
                <c:pt idx="436">
                  <c:v>-4.1151278752564441E-2</c:v>
                </c:pt>
                <c:pt idx="437">
                  <c:v>-4.055770270612398E-2</c:v>
                </c:pt>
                <c:pt idx="438">
                  <c:v>-3.9972425440020123E-2</c:v>
                </c:pt>
                <c:pt idx="439">
                  <c:v>-3.9395335034482608E-2</c:v>
                </c:pt>
                <c:pt idx="440">
                  <c:v>-3.8826321018570725E-2</c:v>
                </c:pt>
                <c:pt idx="441">
                  <c:v>-3.8265274352244527E-2</c:v>
                </c:pt>
                <c:pt idx="442">
                  <c:v>-3.7712087408648093E-2</c:v>
                </c:pt>
                <c:pt idx="443">
                  <c:v>-3.7166653956601355E-2</c:v>
                </c:pt>
                <c:pt idx="444">
                  <c:v>-3.6628869143299297E-2</c:v>
                </c:pt>
                <c:pt idx="445">
                  <c:v>-3.6098629477215219E-2</c:v>
                </c:pt>
                <c:pt idx="446">
                  <c:v>-3.5575832811206493E-2</c:v>
                </c:pt>
                <c:pt idx="447">
                  <c:v>-3.5060378325820013E-2</c:v>
                </c:pt>
                <c:pt idx="448">
                  <c:v>-3.4552166512795641E-2</c:v>
                </c:pt>
                <c:pt idx="449">
                  <c:v>-3.4051099158764697E-2</c:v>
                </c:pt>
                <c:pt idx="450">
                  <c:v>-3.3557079329142175E-2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2-4916-B9FB-D2A6732BAD04}"/>
            </c:ext>
          </c:extLst>
        </c:ser>
        <c:ser>
          <c:idx val="3"/>
          <c:order val="2"/>
          <c:tx>
            <c:strRef>
              <c:f>'fit_FCC&amp;BCC'!$K$18</c:f>
              <c:strCache>
                <c:ptCount val="1"/>
                <c:pt idx="0">
                  <c:v>E1(fit)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'fit_FCC&amp;BCC'!$G$19:$G$469</c:f>
              <c:numCache>
                <c:formatCode>General</c:formatCode>
                <c:ptCount val="451"/>
                <c:pt idx="0">
                  <c:v>2.6578316327151881</c:v>
                </c:pt>
                <c:pt idx="1">
                  <c:v>2.6755519754139856</c:v>
                </c:pt>
                <c:pt idx="2">
                  <c:v>2.693272318112784</c:v>
                </c:pt>
                <c:pt idx="3">
                  <c:v>2.7109926608115815</c:v>
                </c:pt>
                <c:pt idx="4">
                  <c:v>2.7287130035103795</c:v>
                </c:pt>
                <c:pt idx="5">
                  <c:v>2.7464333462091775</c:v>
                </c:pt>
                <c:pt idx="6">
                  <c:v>2.7641536889079754</c:v>
                </c:pt>
                <c:pt idx="7">
                  <c:v>2.7818740316067734</c:v>
                </c:pt>
                <c:pt idx="8">
                  <c:v>2.7995943743055713</c:v>
                </c:pt>
                <c:pt idx="9">
                  <c:v>2.8173147170043698</c:v>
                </c:pt>
                <c:pt idx="10">
                  <c:v>2.8350350597031677</c:v>
                </c:pt>
                <c:pt idx="11">
                  <c:v>2.8527554024019657</c:v>
                </c:pt>
                <c:pt idx="12">
                  <c:v>2.8704757451007636</c:v>
                </c:pt>
                <c:pt idx="13">
                  <c:v>2.8881960877995616</c:v>
                </c:pt>
                <c:pt idx="14">
                  <c:v>2.9059164304983596</c:v>
                </c:pt>
                <c:pt idx="15">
                  <c:v>2.9236367731971575</c:v>
                </c:pt>
                <c:pt idx="16">
                  <c:v>2.9413571158959555</c:v>
                </c:pt>
                <c:pt idx="17">
                  <c:v>2.9590774585947535</c:v>
                </c:pt>
                <c:pt idx="18">
                  <c:v>2.9767978012935514</c:v>
                </c:pt>
                <c:pt idx="19">
                  <c:v>2.9945181439923494</c:v>
                </c:pt>
                <c:pt idx="20">
                  <c:v>3.0122384866911474</c:v>
                </c:pt>
                <c:pt idx="21">
                  <c:v>3.0299588293899458</c:v>
                </c:pt>
                <c:pt idx="22">
                  <c:v>3.0476791720887437</c:v>
                </c:pt>
                <c:pt idx="23">
                  <c:v>3.0653995147875417</c:v>
                </c:pt>
                <c:pt idx="24">
                  <c:v>3.0831198574863397</c:v>
                </c:pt>
                <c:pt idx="25">
                  <c:v>3.1008402001851376</c:v>
                </c:pt>
                <c:pt idx="26">
                  <c:v>3.1185605428839356</c:v>
                </c:pt>
                <c:pt idx="27">
                  <c:v>3.1362808855827335</c:v>
                </c:pt>
                <c:pt idx="28">
                  <c:v>3.1540012282815315</c:v>
                </c:pt>
                <c:pt idx="29">
                  <c:v>3.1717215709803304</c:v>
                </c:pt>
                <c:pt idx="30">
                  <c:v>3.1894419136791283</c:v>
                </c:pt>
                <c:pt idx="31">
                  <c:v>3.2071622563779263</c:v>
                </c:pt>
                <c:pt idx="32">
                  <c:v>3.2248825990767243</c:v>
                </c:pt>
                <c:pt idx="33">
                  <c:v>3.2426029417755222</c:v>
                </c:pt>
                <c:pt idx="34">
                  <c:v>3.2603232844743202</c:v>
                </c:pt>
                <c:pt idx="35">
                  <c:v>3.2780436271731181</c:v>
                </c:pt>
                <c:pt idx="36">
                  <c:v>3.2957639698719166</c:v>
                </c:pt>
                <c:pt idx="37">
                  <c:v>3.3134843125707145</c:v>
                </c:pt>
                <c:pt idx="38">
                  <c:v>3.3312046552695125</c:v>
                </c:pt>
                <c:pt idx="39">
                  <c:v>3.3489249979683104</c:v>
                </c:pt>
                <c:pt idx="40">
                  <c:v>3.366645340667108</c:v>
                </c:pt>
                <c:pt idx="41">
                  <c:v>3.3843656833659064</c:v>
                </c:pt>
                <c:pt idx="42">
                  <c:v>3.4020860260647039</c:v>
                </c:pt>
                <c:pt idx="43">
                  <c:v>3.4198063687635023</c:v>
                </c:pt>
                <c:pt idx="44">
                  <c:v>3.4375267114622998</c:v>
                </c:pt>
                <c:pt idx="45">
                  <c:v>3.4552470541610978</c:v>
                </c:pt>
                <c:pt idx="46">
                  <c:v>3.4729673968598958</c:v>
                </c:pt>
                <c:pt idx="47">
                  <c:v>3.4906877395586942</c:v>
                </c:pt>
                <c:pt idx="48">
                  <c:v>3.5084080822574921</c:v>
                </c:pt>
                <c:pt idx="49">
                  <c:v>3.5261284249562901</c:v>
                </c:pt>
                <c:pt idx="50">
                  <c:v>3.5438487676550872</c:v>
                </c:pt>
                <c:pt idx="51">
                  <c:v>3.5615691103538847</c:v>
                </c:pt>
                <c:pt idx="52">
                  <c:v>3.5792894530526831</c:v>
                </c:pt>
                <c:pt idx="53">
                  <c:v>3.5970097957514815</c:v>
                </c:pt>
                <c:pt idx="54">
                  <c:v>3.614730138450279</c:v>
                </c:pt>
                <c:pt idx="55">
                  <c:v>3.632450481149077</c:v>
                </c:pt>
                <c:pt idx="56">
                  <c:v>3.6501708238478749</c:v>
                </c:pt>
                <c:pt idx="57">
                  <c:v>3.6678911665466729</c:v>
                </c:pt>
                <c:pt idx="58">
                  <c:v>3.6856115092454713</c:v>
                </c:pt>
                <c:pt idx="59">
                  <c:v>3.7033318519442688</c:v>
                </c:pt>
                <c:pt idx="60">
                  <c:v>3.7210521946430672</c:v>
                </c:pt>
                <c:pt idx="61">
                  <c:v>3.7387725373418648</c:v>
                </c:pt>
                <c:pt idx="62">
                  <c:v>3.7564928800406632</c:v>
                </c:pt>
                <c:pt idx="63">
                  <c:v>3.7742132227394607</c:v>
                </c:pt>
                <c:pt idx="64">
                  <c:v>3.7919335654382591</c:v>
                </c:pt>
                <c:pt idx="65">
                  <c:v>3.8096539081370566</c:v>
                </c:pt>
                <c:pt idx="66">
                  <c:v>3.827374250835855</c:v>
                </c:pt>
                <c:pt idx="67">
                  <c:v>3.8450945935346525</c:v>
                </c:pt>
                <c:pt idx="68">
                  <c:v>3.862814936233451</c:v>
                </c:pt>
                <c:pt idx="69">
                  <c:v>3.8805352789322489</c:v>
                </c:pt>
                <c:pt idx="70">
                  <c:v>3.8982556216310473</c:v>
                </c:pt>
                <c:pt idx="71">
                  <c:v>3.9159759643298448</c:v>
                </c:pt>
                <c:pt idx="72">
                  <c:v>3.9336963070286433</c:v>
                </c:pt>
                <c:pt idx="73">
                  <c:v>3.9514166497274408</c:v>
                </c:pt>
                <c:pt idx="74">
                  <c:v>3.9691369924262392</c:v>
                </c:pt>
                <c:pt idx="75">
                  <c:v>3.9868573351250367</c:v>
                </c:pt>
                <c:pt idx="76">
                  <c:v>4.0045776778238356</c:v>
                </c:pt>
                <c:pt idx="77">
                  <c:v>4.0222980205226326</c:v>
                </c:pt>
                <c:pt idx="78">
                  <c:v>4.0400183632214315</c:v>
                </c:pt>
                <c:pt idx="79">
                  <c:v>4.0577387059202286</c:v>
                </c:pt>
                <c:pt idx="80">
                  <c:v>4.0754590486190265</c:v>
                </c:pt>
                <c:pt idx="81">
                  <c:v>4.0931793913178245</c:v>
                </c:pt>
                <c:pt idx="82">
                  <c:v>4.1108997340166233</c:v>
                </c:pt>
                <c:pt idx="83">
                  <c:v>4.1286200767154204</c:v>
                </c:pt>
                <c:pt idx="84">
                  <c:v>4.1463404194142184</c:v>
                </c:pt>
                <c:pt idx="85">
                  <c:v>4.1640607621130163</c:v>
                </c:pt>
                <c:pt idx="86">
                  <c:v>4.1817811048118152</c:v>
                </c:pt>
                <c:pt idx="87">
                  <c:v>4.1995014475106132</c:v>
                </c:pt>
                <c:pt idx="88">
                  <c:v>4.2172217902094102</c:v>
                </c:pt>
                <c:pt idx="89">
                  <c:v>4.2349421329082091</c:v>
                </c:pt>
                <c:pt idx="90">
                  <c:v>4.2526624756070071</c:v>
                </c:pt>
                <c:pt idx="91">
                  <c:v>4.270382818305805</c:v>
                </c:pt>
                <c:pt idx="92">
                  <c:v>4.2881031610046021</c:v>
                </c:pt>
                <c:pt idx="93">
                  <c:v>4.3058235037034009</c:v>
                </c:pt>
                <c:pt idx="94">
                  <c:v>4.323543846402198</c:v>
                </c:pt>
                <c:pt idx="95">
                  <c:v>4.3412641891009969</c:v>
                </c:pt>
                <c:pt idx="96">
                  <c:v>4.3589845317997939</c:v>
                </c:pt>
                <c:pt idx="97">
                  <c:v>4.3767048744985928</c:v>
                </c:pt>
                <c:pt idx="98">
                  <c:v>4.3944252171973908</c:v>
                </c:pt>
                <c:pt idx="99">
                  <c:v>4.4121455598961887</c:v>
                </c:pt>
                <c:pt idx="100">
                  <c:v>4.4298659025949867</c:v>
                </c:pt>
                <c:pt idx="101">
                  <c:v>4.4475862452937847</c:v>
                </c:pt>
                <c:pt idx="102">
                  <c:v>4.4653065879925826</c:v>
                </c:pt>
                <c:pt idx="103">
                  <c:v>4.4830269306913806</c:v>
                </c:pt>
                <c:pt idx="104">
                  <c:v>4.5007472733901785</c:v>
                </c:pt>
                <c:pt idx="105">
                  <c:v>4.5184676160889765</c:v>
                </c:pt>
                <c:pt idx="106">
                  <c:v>4.5361879587877745</c:v>
                </c:pt>
                <c:pt idx="107">
                  <c:v>4.5539083014865724</c:v>
                </c:pt>
                <c:pt idx="108">
                  <c:v>4.5716286441853704</c:v>
                </c:pt>
                <c:pt idx="109">
                  <c:v>4.5893489868841684</c:v>
                </c:pt>
                <c:pt idx="110">
                  <c:v>4.6070693295829663</c:v>
                </c:pt>
                <c:pt idx="111">
                  <c:v>4.6247896722817652</c:v>
                </c:pt>
                <c:pt idx="112">
                  <c:v>4.6425100149805623</c:v>
                </c:pt>
                <c:pt idx="113">
                  <c:v>4.6602303576793602</c:v>
                </c:pt>
                <c:pt idx="114">
                  <c:v>4.6779507003781582</c:v>
                </c:pt>
                <c:pt idx="115">
                  <c:v>4.695671043076957</c:v>
                </c:pt>
                <c:pt idx="116">
                  <c:v>4.7133913857757541</c:v>
                </c:pt>
                <c:pt idx="117">
                  <c:v>4.7311117284745521</c:v>
                </c:pt>
                <c:pt idx="118">
                  <c:v>4.74883207117335</c:v>
                </c:pt>
                <c:pt idx="119">
                  <c:v>4.766552413872148</c:v>
                </c:pt>
                <c:pt idx="120">
                  <c:v>4.784272756570946</c:v>
                </c:pt>
                <c:pt idx="121">
                  <c:v>4.8019930992697439</c:v>
                </c:pt>
                <c:pt idx="122">
                  <c:v>4.8197134419685428</c:v>
                </c:pt>
                <c:pt idx="123">
                  <c:v>4.8374337846673408</c:v>
                </c:pt>
                <c:pt idx="124">
                  <c:v>4.8551541273661387</c:v>
                </c:pt>
                <c:pt idx="125">
                  <c:v>4.8728744700649358</c:v>
                </c:pt>
                <c:pt idx="126">
                  <c:v>4.8905948127637346</c:v>
                </c:pt>
                <c:pt idx="127">
                  <c:v>4.9083151554625326</c:v>
                </c:pt>
                <c:pt idx="128">
                  <c:v>4.9260354981613306</c:v>
                </c:pt>
                <c:pt idx="129">
                  <c:v>4.9437558408601276</c:v>
                </c:pt>
                <c:pt idx="130">
                  <c:v>4.9614761835589265</c:v>
                </c:pt>
                <c:pt idx="131">
                  <c:v>4.9791965262577245</c:v>
                </c:pt>
                <c:pt idx="132">
                  <c:v>4.9969168689565224</c:v>
                </c:pt>
                <c:pt idx="133">
                  <c:v>5.0146372116553204</c:v>
                </c:pt>
                <c:pt idx="134">
                  <c:v>5.0323575543541184</c:v>
                </c:pt>
                <c:pt idx="135">
                  <c:v>5.0500778970529163</c:v>
                </c:pt>
                <c:pt idx="136">
                  <c:v>5.0677982397517143</c:v>
                </c:pt>
                <c:pt idx="137">
                  <c:v>5.0855185824505122</c:v>
                </c:pt>
                <c:pt idx="138">
                  <c:v>5.1032389251493102</c:v>
                </c:pt>
                <c:pt idx="139">
                  <c:v>5.1209592678481082</c:v>
                </c:pt>
                <c:pt idx="140">
                  <c:v>5.1386796105469061</c:v>
                </c:pt>
                <c:pt idx="141">
                  <c:v>5.1563999532457041</c:v>
                </c:pt>
                <c:pt idx="142">
                  <c:v>5.1741202959445021</c:v>
                </c:pt>
                <c:pt idx="143">
                  <c:v>5.1918406386433</c:v>
                </c:pt>
                <c:pt idx="144">
                  <c:v>5.209560981342098</c:v>
                </c:pt>
                <c:pt idx="145">
                  <c:v>5.227281324040896</c:v>
                </c:pt>
                <c:pt idx="146">
                  <c:v>5.2450016667396939</c:v>
                </c:pt>
                <c:pt idx="147">
                  <c:v>5.2627220094384919</c:v>
                </c:pt>
                <c:pt idx="148">
                  <c:v>5.2804423521372907</c:v>
                </c:pt>
                <c:pt idx="149">
                  <c:v>5.2981626948360878</c:v>
                </c:pt>
                <c:pt idx="150">
                  <c:v>5.3158830375348858</c:v>
                </c:pt>
                <c:pt idx="151">
                  <c:v>5.3336033802336837</c:v>
                </c:pt>
                <c:pt idx="152">
                  <c:v>5.3513237229324826</c:v>
                </c:pt>
                <c:pt idx="153">
                  <c:v>5.3690440656312797</c:v>
                </c:pt>
                <c:pt idx="154">
                  <c:v>5.3867644083300776</c:v>
                </c:pt>
                <c:pt idx="155">
                  <c:v>5.4044847510288756</c:v>
                </c:pt>
                <c:pt idx="156">
                  <c:v>5.4222050937276745</c:v>
                </c:pt>
                <c:pt idx="157">
                  <c:v>5.4399254364264715</c:v>
                </c:pt>
                <c:pt idx="158">
                  <c:v>5.4576457791252695</c:v>
                </c:pt>
                <c:pt idx="159">
                  <c:v>5.4753661218240683</c:v>
                </c:pt>
                <c:pt idx="160">
                  <c:v>5.4930864645228663</c:v>
                </c:pt>
                <c:pt idx="161">
                  <c:v>5.5108068072216643</c:v>
                </c:pt>
                <c:pt idx="162">
                  <c:v>5.5285271499204613</c:v>
                </c:pt>
                <c:pt idx="163">
                  <c:v>5.5462474926192593</c:v>
                </c:pt>
                <c:pt idx="164">
                  <c:v>5.5639678353180573</c:v>
                </c:pt>
                <c:pt idx="165">
                  <c:v>5.5816881780168561</c:v>
                </c:pt>
                <c:pt idx="166">
                  <c:v>5.5994085207156532</c:v>
                </c:pt>
                <c:pt idx="167">
                  <c:v>5.6171288634144512</c:v>
                </c:pt>
                <c:pt idx="168">
                  <c:v>5.6348492061132491</c:v>
                </c:pt>
                <c:pt idx="169">
                  <c:v>5.652569548812048</c:v>
                </c:pt>
                <c:pt idx="170">
                  <c:v>5.6702898915108459</c:v>
                </c:pt>
                <c:pt idx="171">
                  <c:v>5.688010234209643</c:v>
                </c:pt>
                <c:pt idx="172">
                  <c:v>5.7057305769084419</c:v>
                </c:pt>
                <c:pt idx="173">
                  <c:v>5.7234509196072398</c:v>
                </c:pt>
                <c:pt idx="174">
                  <c:v>5.7411712623060378</c:v>
                </c:pt>
                <c:pt idx="175">
                  <c:v>5.7588916050048349</c:v>
                </c:pt>
                <c:pt idx="176">
                  <c:v>5.7766119477036337</c:v>
                </c:pt>
                <c:pt idx="177">
                  <c:v>5.7943322904024317</c:v>
                </c:pt>
                <c:pt idx="178">
                  <c:v>5.8120526331012297</c:v>
                </c:pt>
                <c:pt idx="179">
                  <c:v>5.8297729758000267</c:v>
                </c:pt>
                <c:pt idx="180">
                  <c:v>5.8474933184988256</c:v>
                </c:pt>
                <c:pt idx="181">
                  <c:v>5.8652136611976236</c:v>
                </c:pt>
                <c:pt idx="182">
                  <c:v>5.8829340038964215</c:v>
                </c:pt>
                <c:pt idx="183">
                  <c:v>5.9006543465952195</c:v>
                </c:pt>
                <c:pt idx="184">
                  <c:v>5.9183746892940174</c:v>
                </c:pt>
                <c:pt idx="185">
                  <c:v>5.9360950319928163</c:v>
                </c:pt>
                <c:pt idx="186">
                  <c:v>5.9538153746916134</c:v>
                </c:pt>
                <c:pt idx="187">
                  <c:v>5.9715357173904113</c:v>
                </c:pt>
                <c:pt idx="188">
                  <c:v>5.9892560600892084</c:v>
                </c:pt>
                <c:pt idx="189">
                  <c:v>6.0069764027880073</c:v>
                </c:pt>
                <c:pt idx="190">
                  <c:v>6.0246967454868052</c:v>
                </c:pt>
                <c:pt idx="191">
                  <c:v>6.0424170881856032</c:v>
                </c:pt>
                <c:pt idx="192">
                  <c:v>6.0601374308844012</c:v>
                </c:pt>
                <c:pt idx="193">
                  <c:v>6.0778577735832</c:v>
                </c:pt>
                <c:pt idx="194">
                  <c:v>6.095578116281998</c:v>
                </c:pt>
                <c:pt idx="195">
                  <c:v>6.113298458980795</c:v>
                </c:pt>
                <c:pt idx="196">
                  <c:v>6.1310188016795939</c:v>
                </c:pt>
                <c:pt idx="197">
                  <c:v>6.1487391443783919</c:v>
                </c:pt>
                <c:pt idx="198">
                  <c:v>6.1664594870771898</c:v>
                </c:pt>
                <c:pt idx="199">
                  <c:v>6.1841798297759869</c:v>
                </c:pt>
                <c:pt idx="200">
                  <c:v>6.2019001724747858</c:v>
                </c:pt>
                <c:pt idx="201">
                  <c:v>6.2196205151735837</c:v>
                </c:pt>
                <c:pt idx="202">
                  <c:v>6.2373408578723817</c:v>
                </c:pt>
                <c:pt idx="203">
                  <c:v>6.2550612005711788</c:v>
                </c:pt>
                <c:pt idx="204">
                  <c:v>6.2727815432699776</c:v>
                </c:pt>
                <c:pt idx="205">
                  <c:v>6.2905018859687756</c:v>
                </c:pt>
                <c:pt idx="206">
                  <c:v>6.3082222286675735</c:v>
                </c:pt>
                <c:pt idx="207">
                  <c:v>6.3259425713663715</c:v>
                </c:pt>
                <c:pt idx="208">
                  <c:v>6.3436629140651695</c:v>
                </c:pt>
                <c:pt idx="209">
                  <c:v>6.3613832567639683</c:v>
                </c:pt>
                <c:pt idx="210">
                  <c:v>6.3791035994627654</c:v>
                </c:pt>
                <c:pt idx="211">
                  <c:v>6.3968239421615634</c:v>
                </c:pt>
                <c:pt idx="212">
                  <c:v>6.4145442848603613</c:v>
                </c:pt>
                <c:pt idx="213">
                  <c:v>6.4322646275591593</c:v>
                </c:pt>
                <c:pt idx="214">
                  <c:v>6.4499849702579573</c:v>
                </c:pt>
                <c:pt idx="215">
                  <c:v>6.4677053129567552</c:v>
                </c:pt>
                <c:pt idx="216">
                  <c:v>6.4854256556555532</c:v>
                </c:pt>
                <c:pt idx="217">
                  <c:v>6.5031459983543511</c:v>
                </c:pt>
                <c:pt idx="218">
                  <c:v>6.52086634105315</c:v>
                </c:pt>
                <c:pt idx="219">
                  <c:v>6.5385866837519471</c:v>
                </c:pt>
                <c:pt idx="220">
                  <c:v>6.556307026450745</c:v>
                </c:pt>
                <c:pt idx="221">
                  <c:v>6.574027369149543</c:v>
                </c:pt>
                <c:pt idx="222">
                  <c:v>6.5917477118483419</c:v>
                </c:pt>
                <c:pt idx="223">
                  <c:v>6.6094680545471389</c:v>
                </c:pt>
                <c:pt idx="224">
                  <c:v>6.6271883972459369</c:v>
                </c:pt>
                <c:pt idx="225">
                  <c:v>6.6449087399447349</c:v>
                </c:pt>
                <c:pt idx="226">
                  <c:v>6.6626290826435337</c:v>
                </c:pt>
                <c:pt idx="227">
                  <c:v>6.6803494253423308</c:v>
                </c:pt>
                <c:pt idx="228">
                  <c:v>6.6980697680411287</c:v>
                </c:pt>
                <c:pt idx="229">
                  <c:v>6.7157901107399276</c:v>
                </c:pt>
                <c:pt idx="230">
                  <c:v>6.7335104534387256</c:v>
                </c:pt>
                <c:pt idx="231">
                  <c:v>6.7512307961375235</c:v>
                </c:pt>
                <c:pt idx="232">
                  <c:v>6.7689511388363206</c:v>
                </c:pt>
                <c:pt idx="233">
                  <c:v>6.7866714815351195</c:v>
                </c:pt>
                <c:pt idx="234">
                  <c:v>6.8043918242339174</c:v>
                </c:pt>
                <c:pt idx="235">
                  <c:v>6.8221121669327154</c:v>
                </c:pt>
                <c:pt idx="236">
                  <c:v>6.8398325096315125</c:v>
                </c:pt>
                <c:pt idx="237">
                  <c:v>6.8575528523303113</c:v>
                </c:pt>
                <c:pt idx="238">
                  <c:v>6.8752731950291084</c:v>
                </c:pt>
                <c:pt idx="239">
                  <c:v>6.8929935377279072</c:v>
                </c:pt>
                <c:pt idx="240">
                  <c:v>6.9107138804267052</c:v>
                </c:pt>
                <c:pt idx="241">
                  <c:v>6.9284342231255023</c:v>
                </c:pt>
                <c:pt idx="242">
                  <c:v>6.9461545658243011</c:v>
                </c:pt>
                <c:pt idx="243">
                  <c:v>6.9638749085230991</c:v>
                </c:pt>
                <c:pt idx="244">
                  <c:v>6.9815952512218971</c:v>
                </c:pt>
                <c:pt idx="245">
                  <c:v>6.9993155939206941</c:v>
                </c:pt>
                <c:pt idx="246">
                  <c:v>7.017035936619493</c:v>
                </c:pt>
                <c:pt idx="247">
                  <c:v>7.034756279318291</c:v>
                </c:pt>
                <c:pt idx="248">
                  <c:v>7.0524766220170889</c:v>
                </c:pt>
                <c:pt idx="249">
                  <c:v>7.070196964715886</c:v>
                </c:pt>
                <c:pt idx="250">
                  <c:v>7.087917307414684</c:v>
                </c:pt>
                <c:pt idx="251">
                  <c:v>7.1056376501134819</c:v>
                </c:pt>
                <c:pt idx="252">
                  <c:v>7.1233579928122808</c:v>
                </c:pt>
                <c:pt idx="253">
                  <c:v>7.1410783355110787</c:v>
                </c:pt>
                <c:pt idx="254">
                  <c:v>7.1587986782098776</c:v>
                </c:pt>
                <c:pt idx="255">
                  <c:v>7.1765190209086756</c:v>
                </c:pt>
                <c:pt idx="256">
                  <c:v>7.1942393636074726</c:v>
                </c:pt>
                <c:pt idx="257">
                  <c:v>7.2119597063062706</c:v>
                </c:pt>
                <c:pt idx="258">
                  <c:v>7.2296800490050677</c:v>
                </c:pt>
                <c:pt idx="259">
                  <c:v>7.2474003917038754</c:v>
                </c:pt>
                <c:pt idx="260">
                  <c:v>7.2651207344026645</c:v>
                </c:pt>
                <c:pt idx="261">
                  <c:v>7.2828410771014624</c:v>
                </c:pt>
                <c:pt idx="262">
                  <c:v>7.3005614198002613</c:v>
                </c:pt>
                <c:pt idx="263">
                  <c:v>7.3182817624990673</c:v>
                </c:pt>
                <c:pt idx="264">
                  <c:v>7.3360021051978563</c:v>
                </c:pt>
                <c:pt idx="265">
                  <c:v>7.3537224478966543</c:v>
                </c:pt>
                <c:pt idx="266">
                  <c:v>7.3714427905954523</c:v>
                </c:pt>
                <c:pt idx="267">
                  <c:v>7.3891631332942591</c:v>
                </c:pt>
                <c:pt idx="268">
                  <c:v>7.4068834759930491</c:v>
                </c:pt>
                <c:pt idx="269">
                  <c:v>7.4246038186918462</c:v>
                </c:pt>
                <c:pt idx="270">
                  <c:v>7.4423241613906459</c:v>
                </c:pt>
                <c:pt idx="271">
                  <c:v>7.460044504089451</c:v>
                </c:pt>
                <c:pt idx="272">
                  <c:v>7.4777648467882409</c:v>
                </c:pt>
                <c:pt idx="273">
                  <c:v>7.495485189487038</c:v>
                </c:pt>
                <c:pt idx="274">
                  <c:v>7.513205532185836</c:v>
                </c:pt>
                <c:pt idx="275">
                  <c:v>7.5309258748846428</c:v>
                </c:pt>
                <c:pt idx="276">
                  <c:v>7.548646217583431</c:v>
                </c:pt>
                <c:pt idx="277">
                  <c:v>7.5663665602822308</c:v>
                </c:pt>
                <c:pt idx="278">
                  <c:v>7.5840869029810278</c:v>
                </c:pt>
                <c:pt idx="279">
                  <c:v>7.6018072456798347</c:v>
                </c:pt>
                <c:pt idx="280">
                  <c:v>7.6195275883786246</c:v>
                </c:pt>
                <c:pt idx="281">
                  <c:v>7.6372479310774226</c:v>
                </c:pt>
                <c:pt idx="282">
                  <c:v>7.6549682737762295</c:v>
                </c:pt>
                <c:pt idx="283">
                  <c:v>7.6726886164750274</c:v>
                </c:pt>
                <c:pt idx="284">
                  <c:v>7.6904089591738245</c:v>
                </c:pt>
                <c:pt idx="285">
                  <c:v>7.7081293018726145</c:v>
                </c:pt>
                <c:pt idx="286">
                  <c:v>7.7258496445714213</c:v>
                </c:pt>
                <c:pt idx="287">
                  <c:v>7.7435699872702193</c:v>
                </c:pt>
                <c:pt idx="288">
                  <c:v>7.7612903299690164</c:v>
                </c:pt>
                <c:pt idx="289">
                  <c:v>7.7790106726678063</c:v>
                </c:pt>
                <c:pt idx="290">
                  <c:v>7.7967310153666132</c:v>
                </c:pt>
                <c:pt idx="291">
                  <c:v>7.8144513580654111</c:v>
                </c:pt>
                <c:pt idx="292">
                  <c:v>7.8321717007642082</c:v>
                </c:pt>
                <c:pt idx="293">
                  <c:v>7.8498920434629982</c:v>
                </c:pt>
                <c:pt idx="294">
                  <c:v>7.8676123861618041</c:v>
                </c:pt>
                <c:pt idx="295">
                  <c:v>7.885332728860603</c:v>
                </c:pt>
                <c:pt idx="296">
                  <c:v>7.903053071559401</c:v>
                </c:pt>
                <c:pt idx="297">
                  <c:v>7.92077341425819</c:v>
                </c:pt>
                <c:pt idx="298">
                  <c:v>7.9384937569569978</c:v>
                </c:pt>
                <c:pt idx="299">
                  <c:v>7.9562140996557948</c:v>
                </c:pt>
                <c:pt idx="300">
                  <c:v>7.9739344423545928</c:v>
                </c:pt>
                <c:pt idx="301">
                  <c:v>7.991654785053381</c:v>
                </c:pt>
                <c:pt idx="302">
                  <c:v>8.0093751277521879</c:v>
                </c:pt>
                <c:pt idx="303">
                  <c:v>8.0270954704509876</c:v>
                </c:pt>
                <c:pt idx="304">
                  <c:v>8.0448158131497838</c:v>
                </c:pt>
                <c:pt idx="305">
                  <c:v>8.0625361558485746</c:v>
                </c:pt>
                <c:pt idx="306">
                  <c:v>8.0802564985473815</c:v>
                </c:pt>
                <c:pt idx="307">
                  <c:v>8.0979768412461794</c:v>
                </c:pt>
                <c:pt idx="308">
                  <c:v>8.1156971839449774</c:v>
                </c:pt>
                <c:pt idx="309">
                  <c:v>8.1334175266437736</c:v>
                </c:pt>
                <c:pt idx="310">
                  <c:v>8.1511378693425716</c:v>
                </c:pt>
                <c:pt idx="311">
                  <c:v>8.1688582120413713</c:v>
                </c:pt>
                <c:pt idx="312">
                  <c:v>8.1865785547401693</c:v>
                </c:pt>
                <c:pt idx="313">
                  <c:v>8.2042988974389655</c:v>
                </c:pt>
                <c:pt idx="314">
                  <c:v>8.2220192401377652</c:v>
                </c:pt>
                <c:pt idx="315">
                  <c:v>8.2397395828365632</c:v>
                </c:pt>
                <c:pt idx="316">
                  <c:v>8.2574599255353611</c:v>
                </c:pt>
                <c:pt idx="317">
                  <c:v>8.2751802682341591</c:v>
                </c:pt>
                <c:pt idx="318">
                  <c:v>8.2929006109329553</c:v>
                </c:pt>
                <c:pt idx="319">
                  <c:v>8.3106209536317532</c:v>
                </c:pt>
                <c:pt idx="320">
                  <c:v>8.328341296330553</c:v>
                </c:pt>
                <c:pt idx="321">
                  <c:v>8.3460616390293509</c:v>
                </c:pt>
                <c:pt idx="322">
                  <c:v>8.3637819817281489</c:v>
                </c:pt>
                <c:pt idx="323">
                  <c:v>8.3815023244269469</c:v>
                </c:pt>
                <c:pt idx="324">
                  <c:v>8.3992226671257448</c:v>
                </c:pt>
                <c:pt idx="325">
                  <c:v>8.4169430098245428</c:v>
                </c:pt>
                <c:pt idx="326">
                  <c:v>8.434663352523339</c:v>
                </c:pt>
                <c:pt idx="327">
                  <c:v>8.452383695222137</c:v>
                </c:pt>
                <c:pt idx="328">
                  <c:v>8.4701040379209367</c:v>
                </c:pt>
                <c:pt idx="329">
                  <c:v>8.4878243806197347</c:v>
                </c:pt>
                <c:pt idx="330">
                  <c:v>8.5055447233185326</c:v>
                </c:pt>
                <c:pt idx="331">
                  <c:v>8.5232650660173306</c:v>
                </c:pt>
                <c:pt idx="332">
                  <c:v>8.5409854087161285</c:v>
                </c:pt>
                <c:pt idx="333">
                  <c:v>8.5587057514149265</c:v>
                </c:pt>
                <c:pt idx="334">
                  <c:v>8.5764260941137263</c:v>
                </c:pt>
                <c:pt idx="335">
                  <c:v>8.5941464368125224</c:v>
                </c:pt>
                <c:pt idx="336">
                  <c:v>8.6118667795113222</c:v>
                </c:pt>
                <c:pt idx="337">
                  <c:v>8.6295871222101201</c:v>
                </c:pt>
                <c:pt idx="338">
                  <c:v>8.6473074649089181</c:v>
                </c:pt>
                <c:pt idx="339">
                  <c:v>8.6650278076077143</c:v>
                </c:pt>
                <c:pt idx="340">
                  <c:v>8.6827481503065123</c:v>
                </c:pt>
                <c:pt idx="341">
                  <c:v>8.7004684930053102</c:v>
                </c:pt>
                <c:pt idx="342">
                  <c:v>8.7181888357041082</c:v>
                </c:pt>
                <c:pt idx="343">
                  <c:v>8.7359091784029062</c:v>
                </c:pt>
                <c:pt idx="344">
                  <c:v>8.7536295211017041</c:v>
                </c:pt>
                <c:pt idx="345">
                  <c:v>8.7713498638005039</c:v>
                </c:pt>
                <c:pt idx="346">
                  <c:v>8.7890702064993018</c:v>
                </c:pt>
                <c:pt idx="347">
                  <c:v>8.8067905491980998</c:v>
                </c:pt>
                <c:pt idx="348">
                  <c:v>8.824510891896896</c:v>
                </c:pt>
                <c:pt idx="349">
                  <c:v>8.8422312345956939</c:v>
                </c:pt>
                <c:pt idx="350">
                  <c:v>8.8599515772944919</c:v>
                </c:pt>
                <c:pt idx="351">
                  <c:v>8.8776719199932916</c:v>
                </c:pt>
                <c:pt idx="352">
                  <c:v>8.8953922626920878</c:v>
                </c:pt>
                <c:pt idx="353">
                  <c:v>8.9131126053908876</c:v>
                </c:pt>
                <c:pt idx="354">
                  <c:v>8.9308329480896855</c:v>
                </c:pt>
                <c:pt idx="355">
                  <c:v>8.9485532907884835</c:v>
                </c:pt>
                <c:pt idx="356">
                  <c:v>8.9662736334872815</c:v>
                </c:pt>
                <c:pt idx="357">
                  <c:v>8.9839939761860776</c:v>
                </c:pt>
                <c:pt idx="358">
                  <c:v>9.0017143188848756</c:v>
                </c:pt>
                <c:pt idx="359">
                  <c:v>9.0194346615836754</c:v>
                </c:pt>
                <c:pt idx="360">
                  <c:v>9.0371550042824733</c:v>
                </c:pt>
                <c:pt idx="361">
                  <c:v>9.0548753469812713</c:v>
                </c:pt>
                <c:pt idx="362">
                  <c:v>9.0725956896800692</c:v>
                </c:pt>
                <c:pt idx="363">
                  <c:v>9.0903160323788672</c:v>
                </c:pt>
                <c:pt idx="364">
                  <c:v>9.1080363750776652</c:v>
                </c:pt>
                <c:pt idx="365">
                  <c:v>9.1257567177764614</c:v>
                </c:pt>
                <c:pt idx="366">
                  <c:v>9.1434770604752593</c:v>
                </c:pt>
                <c:pt idx="367">
                  <c:v>9.1611974031740573</c:v>
                </c:pt>
                <c:pt idx="368">
                  <c:v>9.178917745872857</c:v>
                </c:pt>
                <c:pt idx="369">
                  <c:v>9.196638088571655</c:v>
                </c:pt>
                <c:pt idx="370">
                  <c:v>9.214358431270453</c:v>
                </c:pt>
                <c:pt idx="371">
                  <c:v>9.2320787739692509</c:v>
                </c:pt>
                <c:pt idx="372">
                  <c:v>9.2497991166680489</c:v>
                </c:pt>
                <c:pt idx="373">
                  <c:v>9.2675194593668468</c:v>
                </c:pt>
                <c:pt idx="374">
                  <c:v>9.285239802065643</c:v>
                </c:pt>
                <c:pt idx="375">
                  <c:v>9.302960144764441</c:v>
                </c:pt>
                <c:pt idx="376">
                  <c:v>9.3206804874632407</c:v>
                </c:pt>
                <c:pt idx="377">
                  <c:v>9.3384008301620387</c:v>
                </c:pt>
                <c:pt idx="378">
                  <c:v>9.3561211728608367</c:v>
                </c:pt>
                <c:pt idx="379">
                  <c:v>9.3738415155596346</c:v>
                </c:pt>
                <c:pt idx="380">
                  <c:v>9.3915618582584326</c:v>
                </c:pt>
                <c:pt idx="381">
                  <c:v>9.4092822009572306</c:v>
                </c:pt>
                <c:pt idx="382">
                  <c:v>9.4270025436560285</c:v>
                </c:pt>
                <c:pt idx="383">
                  <c:v>9.4447228863548247</c:v>
                </c:pt>
                <c:pt idx="384">
                  <c:v>9.4624432290536244</c:v>
                </c:pt>
                <c:pt idx="385">
                  <c:v>9.4801635717524224</c:v>
                </c:pt>
                <c:pt idx="386">
                  <c:v>9.4978839144512222</c:v>
                </c:pt>
                <c:pt idx="387">
                  <c:v>9.5156042571500183</c:v>
                </c:pt>
                <c:pt idx="388">
                  <c:v>9.5333245998488163</c:v>
                </c:pt>
                <c:pt idx="389">
                  <c:v>9.5510449425476143</c:v>
                </c:pt>
                <c:pt idx="390">
                  <c:v>9.5687652852464122</c:v>
                </c:pt>
                <c:pt idx="391">
                  <c:v>9.5864856279452102</c:v>
                </c:pt>
                <c:pt idx="392">
                  <c:v>9.6042059706440064</c:v>
                </c:pt>
                <c:pt idx="393">
                  <c:v>9.6219263133428061</c:v>
                </c:pt>
                <c:pt idx="394">
                  <c:v>9.6396466560416041</c:v>
                </c:pt>
                <c:pt idx="395">
                  <c:v>9.6573669987404038</c:v>
                </c:pt>
                <c:pt idx="396">
                  <c:v>9.6750873414392</c:v>
                </c:pt>
                <c:pt idx="397">
                  <c:v>9.692807684137998</c:v>
                </c:pt>
                <c:pt idx="398">
                  <c:v>9.7105280268367959</c:v>
                </c:pt>
                <c:pt idx="399">
                  <c:v>9.7282483695355939</c:v>
                </c:pt>
                <c:pt idx="400">
                  <c:v>9.7459687122343919</c:v>
                </c:pt>
                <c:pt idx="401">
                  <c:v>9.7636890549331898</c:v>
                </c:pt>
                <c:pt idx="402">
                  <c:v>9.7814093976319878</c:v>
                </c:pt>
                <c:pt idx="403">
                  <c:v>9.7991297403307875</c:v>
                </c:pt>
                <c:pt idx="404">
                  <c:v>9.8168500830295855</c:v>
                </c:pt>
                <c:pt idx="405">
                  <c:v>9.8345704257283817</c:v>
                </c:pt>
                <c:pt idx="406">
                  <c:v>9.8522907684271797</c:v>
                </c:pt>
                <c:pt idx="407">
                  <c:v>9.8700111111259776</c:v>
                </c:pt>
                <c:pt idx="408">
                  <c:v>9.8877314538247756</c:v>
                </c:pt>
                <c:pt idx="409">
                  <c:v>9.9054517965235735</c:v>
                </c:pt>
                <c:pt idx="410">
                  <c:v>9.9231721392223715</c:v>
                </c:pt>
                <c:pt idx="411">
                  <c:v>9.9408924819211713</c:v>
                </c:pt>
                <c:pt idx="412">
                  <c:v>9.9586128246199692</c:v>
                </c:pt>
                <c:pt idx="413">
                  <c:v>9.9763331673187654</c:v>
                </c:pt>
                <c:pt idx="414">
                  <c:v>9.9940535100175634</c:v>
                </c:pt>
                <c:pt idx="415">
                  <c:v>10.011773852716361</c:v>
                </c:pt>
                <c:pt idx="416">
                  <c:v>10.029494195415159</c:v>
                </c:pt>
                <c:pt idx="417">
                  <c:v>10.047214538113957</c:v>
                </c:pt>
                <c:pt idx="418">
                  <c:v>10.064934880812755</c:v>
                </c:pt>
                <c:pt idx="419">
                  <c:v>10.082655223511553</c:v>
                </c:pt>
                <c:pt idx="420">
                  <c:v>10.100375566210353</c:v>
                </c:pt>
                <c:pt idx="421">
                  <c:v>10.118095908909151</c:v>
                </c:pt>
                <c:pt idx="422">
                  <c:v>10.135816251607947</c:v>
                </c:pt>
                <c:pt idx="423">
                  <c:v>10.153536594306745</c:v>
                </c:pt>
                <c:pt idx="424">
                  <c:v>10.171256937005543</c:v>
                </c:pt>
                <c:pt idx="425">
                  <c:v>10.188977279704341</c:v>
                </c:pt>
                <c:pt idx="426">
                  <c:v>10.206697622403141</c:v>
                </c:pt>
                <c:pt idx="427">
                  <c:v>10.224417965101937</c:v>
                </c:pt>
                <c:pt idx="428">
                  <c:v>10.242138307800737</c:v>
                </c:pt>
                <c:pt idx="429">
                  <c:v>10.259858650499535</c:v>
                </c:pt>
                <c:pt idx="430">
                  <c:v>10.277578993198333</c:v>
                </c:pt>
                <c:pt idx="431">
                  <c:v>10.295299335897129</c:v>
                </c:pt>
                <c:pt idx="432">
                  <c:v>10.313019678595927</c:v>
                </c:pt>
                <c:pt idx="433">
                  <c:v>10.330740021294725</c:v>
                </c:pt>
                <c:pt idx="434">
                  <c:v>10.348460363993524</c:v>
                </c:pt>
                <c:pt idx="435">
                  <c:v>10.366180706692321</c:v>
                </c:pt>
                <c:pt idx="436">
                  <c:v>10.38390104939112</c:v>
                </c:pt>
                <c:pt idx="437">
                  <c:v>10.401621392089918</c:v>
                </c:pt>
                <c:pt idx="438">
                  <c:v>10.419341734788716</c:v>
                </c:pt>
                <c:pt idx="439">
                  <c:v>10.437062077487514</c:v>
                </c:pt>
                <c:pt idx="440">
                  <c:v>10.45478242018631</c:v>
                </c:pt>
                <c:pt idx="441">
                  <c:v>10.472502762885108</c:v>
                </c:pt>
                <c:pt idx="442">
                  <c:v>10.490223105583906</c:v>
                </c:pt>
                <c:pt idx="443">
                  <c:v>10.507943448282706</c:v>
                </c:pt>
                <c:pt idx="444">
                  <c:v>10.525663790981502</c:v>
                </c:pt>
                <c:pt idx="445">
                  <c:v>10.543384133680302</c:v>
                </c:pt>
                <c:pt idx="446">
                  <c:v>10.5611044763791</c:v>
                </c:pt>
                <c:pt idx="447">
                  <c:v>10.578824819077898</c:v>
                </c:pt>
                <c:pt idx="448">
                  <c:v>10.596545161776696</c:v>
                </c:pt>
                <c:pt idx="449">
                  <c:v>10.614265504475492</c:v>
                </c:pt>
                <c:pt idx="450">
                  <c:v>10.631985847174292</c:v>
                </c:pt>
              </c:numCache>
            </c:numRef>
          </c:xVal>
          <c:yVal>
            <c:numRef>
              <c:f>'fit_FCC&amp;BCC'!$K$19:$K$469</c:f>
              <c:numCache>
                <c:formatCode>General</c:formatCode>
                <c:ptCount val="451"/>
                <c:pt idx="0">
                  <c:v>2.6159059040494412</c:v>
                </c:pt>
                <c:pt idx="1">
                  <c:v>2.2298806740509356</c:v>
                </c:pt>
                <c:pt idx="2">
                  <c:v>1.8601144652892998</c:v>
                </c:pt>
                <c:pt idx="3">
                  <c:v>1.506043327478924</c:v>
                </c:pt>
                <c:pt idx="4">
                  <c:v>1.1671216138238059</c:v>
                </c:pt>
                <c:pt idx="5">
                  <c:v>0.84282140284542351</c:v>
                </c:pt>
                <c:pt idx="6">
                  <c:v>0.53263193825934962</c:v>
                </c:pt>
                <c:pt idx="7">
                  <c:v>0.23605908634045392</c:v>
                </c:pt>
                <c:pt idx="8">
                  <c:v>-4.7375189766562187E-2</c:v>
                </c:pt>
                <c:pt idx="9">
                  <c:v>-0.31813333931757448</c:v>
                </c:pt>
                <c:pt idx="10">
                  <c:v>-0.57666271733024033</c:v>
                </c:pt>
                <c:pt idx="11">
                  <c:v>-0.82339606253038866</c:v>
                </c:pt>
                <c:pt idx="12">
                  <c:v>-1.058751960362228</c:v>
                </c:pt>
                <c:pt idx="13">
                  <c:v>-1.2831352915265111</c:v>
                </c:pt>
                <c:pt idx="14">
                  <c:v>-1.4969376664963487</c:v>
                </c:pt>
                <c:pt idx="15">
                  <c:v>-1.700537846446263</c:v>
                </c:pt>
                <c:pt idx="16">
                  <c:v>-1.894302151016781</c:v>
                </c:pt>
                <c:pt idx="17">
                  <c:v>-2.0785848533237061</c:v>
                </c:pt>
                <c:pt idx="18">
                  <c:v>-2.2537285626084476</c:v>
                </c:pt>
                <c:pt idx="19">
                  <c:v>-2.420064594913617</c:v>
                </c:pt>
                <c:pt idx="20">
                  <c:v>-2.5779133321561876</c:v>
                </c:pt>
                <c:pt idx="21">
                  <c:v>-2.7275845699588537</c:v>
                </c:pt>
                <c:pt idx="22">
                  <c:v>-2.8693778545891533</c:v>
                </c:pt>
                <c:pt idx="23">
                  <c:v>-3.0035828093451666</c:v>
                </c:pt>
                <c:pt idx="24">
                  <c:v>-3.1304794507158054</c:v>
                </c:pt>
                <c:pt idx="25">
                  <c:v>-3.2503384946338763</c:v>
                </c:pt>
                <c:pt idx="26">
                  <c:v>-3.3634216531300627</c:v>
                </c:pt>
                <c:pt idx="27">
                  <c:v>-3.4699819216863741</c:v>
                </c:pt>
                <c:pt idx="28">
                  <c:v>-3.5702638575785155</c:v>
                </c:pt>
                <c:pt idx="29">
                  <c:v>-3.6645038494875166</c:v>
                </c:pt>
                <c:pt idx="30">
                  <c:v>-3.7529303786522838</c:v>
                </c:pt>
                <c:pt idx="31">
                  <c:v>-3.8357642718264611</c:v>
                </c:pt>
                <c:pt idx="32">
                  <c:v>-3.9132189462945579</c:v>
                </c:pt>
                <c:pt idx="33">
                  <c:v>-3.9855006471946544</c:v>
                </c:pt>
                <c:pt idx="34">
                  <c:v>-4.0528086773871479</c:v>
                </c:pt>
                <c:pt idx="35">
                  <c:v>-4.1153356201016855</c:v>
                </c:pt>
                <c:pt idx="36">
                  <c:v>-4.1732675545871309</c:v>
                </c:pt>
                <c:pt idx="37">
                  <c:v>-4.2267842649825385</c:v>
                </c:pt>
                <c:pt idx="38">
                  <c:v>-4.2760594426202916</c:v>
                </c:pt>
                <c:pt idx="39">
                  <c:v>-4.3212608819659755</c:v>
                </c:pt>
                <c:pt idx="40">
                  <c:v>-4.3625506703933237</c:v>
                </c:pt>
                <c:pt idx="41">
                  <c:v>-4.4000853719862683</c:v>
                </c:pt>
                <c:pt idx="42">
                  <c:v>-4.434016205554328</c:v>
                </c:pt>
                <c:pt idx="43">
                  <c:v>-4.4644892170416739</c:v>
                </c:pt>
                <c:pt idx="44">
                  <c:v>-4.4916454465046112</c:v>
                </c:pt>
                <c:pt idx="45">
                  <c:v>-4.5156210898269462</c:v>
                </c:pt>
                <c:pt idx="46">
                  <c:v>-4.5365476553372011</c:v>
                </c:pt>
                <c:pt idx="47">
                  <c:v>-4.5545521154868043</c:v>
                </c:pt>
                <c:pt idx="48">
                  <c:v>-4.5697570537432259</c:v>
                </c:pt>
                <c:pt idx="49">
                  <c:v>-4.582280806847443</c:v>
                </c:pt>
                <c:pt idx="50">
                  <c:v>-4.5922376025803011</c:v>
                </c:pt>
                <c:pt idx="51">
                  <c:v>-4.5997376931779916</c:v>
                </c:pt>
                <c:pt idx="52">
                  <c:v>-4.6048874845324397</c:v>
                </c:pt>
                <c:pt idx="53">
                  <c:v>-4.6077896613081872</c:v>
                </c:pt>
                <c:pt idx="54">
                  <c:v>-4.6085433081032861</c:v>
                </c:pt>
                <c:pt idx="55">
                  <c:v>-4.6072440267777655</c:v>
                </c:pt>
                <c:pt idx="56">
                  <c:v>-4.6039840500693376</c:v>
                </c:pt>
                <c:pt idx="57">
                  <c:v>-4.598852351612396</c:v>
                </c:pt>
                <c:pt idx="58">
                  <c:v>-4.5919347524726302</c:v>
                </c:pt>
                <c:pt idx="59">
                  <c:v>-4.583314024306226</c:v>
                </c:pt>
                <c:pt idx="60">
                  <c:v>-4.5730699892490811</c:v>
                </c:pt>
                <c:pt idx="61">
                  <c:v>-4.5612796166383589</c:v>
                </c:pt>
                <c:pt idx="62">
                  <c:v>-4.5480171166653678</c:v>
                </c:pt>
                <c:pt idx="63">
                  <c:v>-4.5333540310557883</c:v>
                </c:pt>
                <c:pt idx="64">
                  <c:v>-4.5173593208702387</c:v>
                </c:pt>
                <c:pt idx="65">
                  <c:v>-4.5000994515152648</c:v>
                </c:pt>
                <c:pt idx="66">
                  <c:v>-4.4816384750520868</c:v>
                </c:pt>
                <c:pt idx="67">
                  <c:v>-4.4620381098876809</c:v>
                </c:pt>
                <c:pt idx="68">
                  <c:v>-4.4413578179301547</c:v>
                </c:pt>
                <c:pt idx="69">
                  <c:v>-4.4196548792878447</c:v>
                </c:pt>
                <c:pt idx="70">
                  <c:v>-4.396984464589055</c:v>
                </c:pt>
                <c:pt idx="71">
                  <c:v>-4.3733997049970093</c:v>
                </c:pt>
                <c:pt idx="72">
                  <c:v>-4.348951759992234</c:v>
                </c:pt>
                <c:pt idx="73">
                  <c:v>-4.3236898829923813</c:v>
                </c:pt>
                <c:pt idx="74">
                  <c:v>-4.2976614848772456</c:v>
                </c:pt>
                <c:pt idx="75">
                  <c:v>-4.2709121954847467</c:v>
                </c:pt>
                <c:pt idx="76">
                  <c:v>-4.2434859231414581</c:v>
                </c:pt>
                <c:pt idx="77">
                  <c:v>-4.2154249122894196</c:v>
                </c:pt>
                <c:pt idx="78">
                  <c:v>-4.1867697992689159</c:v>
                </c:pt>
                <c:pt idx="79">
                  <c:v>-4.1575596663152004</c:v>
                </c:pt>
                <c:pt idx="80">
                  <c:v>-4.1278320938251571</c:v>
                </c:pt>
                <c:pt idx="81">
                  <c:v>-4.0976232109483366</c:v>
                </c:pt>
                <c:pt idx="82">
                  <c:v>-4.0669677445549564</c:v>
                </c:pt>
                <c:pt idx="83">
                  <c:v>-4.0358990666318917</c:v>
                </c:pt>
                <c:pt idx="84">
                  <c:v>-4.0044492401561023</c:v>
                </c:pt>
                <c:pt idx="85">
                  <c:v>-3.9726490634933445</c:v>
                </c:pt>
                <c:pt idx="86">
                  <c:v>-3.9405281133685888</c:v>
                </c:pt>
                <c:pt idx="87">
                  <c:v>-3.9081147864530883</c:v>
                </c:pt>
                <c:pt idx="88">
                  <c:v>-3.8754363396116007</c:v>
                </c:pt>
                <c:pt idx="89">
                  <c:v>-3.8425189288520052</c:v>
                </c:pt>
                <c:pt idx="90">
                  <c:v>-3.8093876470181822</c:v>
                </c:pt>
                <c:pt idx="91">
                  <c:v>-3.7760665602656998</c:v>
                </c:pt>
                <c:pt idx="92">
                  <c:v>-3.7425787433587447</c:v>
                </c:pt>
                <c:pt idx="93">
                  <c:v>-3.7089463138254031</c:v>
                </c:pt>
                <c:pt idx="94">
                  <c:v>-3.6751904650073546</c:v>
                </c:pt>
                <c:pt idx="95">
                  <c:v>-3.6413314980388063</c:v>
                </c:pt>
                <c:pt idx="96">
                  <c:v>-3.6073888527885192</c:v>
                </c:pt>
                <c:pt idx="97">
                  <c:v>-3.5733811377976163</c:v>
                </c:pt>
                <c:pt idx="98">
                  <c:v>-3.5393261592449479</c:v>
                </c:pt>
                <c:pt idx="99">
                  <c:v>-3.5052409489706902</c:v>
                </c:pt>
                <c:pt idx="100">
                  <c:v>-3.4711417915879745</c:v>
                </c:pt>
                <c:pt idx="101">
                  <c:v>-3.4370442507113976</c:v>
                </c:pt>
                <c:pt idx="102">
                  <c:v>-3.4029631943303276</c:v>
                </c:pt>
                <c:pt idx="103">
                  <c:v>-3.3689128193540805</c:v>
                </c:pt>
                <c:pt idx="104">
                  <c:v>-3.3349066753552119</c:v>
                </c:pt>
                <c:pt idx="105">
                  <c:v>-3.3009576875362736</c:v>
                </c:pt>
                <c:pt idx="106">
                  <c:v>-3.2670781789447139</c:v>
                </c:pt>
                <c:pt idx="107">
                  <c:v>-3.2332798919596839</c:v>
                </c:pt>
                <c:pt idx="108">
                  <c:v>-3.199574009073912</c:v>
                </c:pt>
                <c:pt idx="109">
                  <c:v>-3.165971172992958</c:v>
                </c:pt>
                <c:pt idx="110">
                  <c:v>-3.1324815060735731</c:v>
                </c:pt>
                <c:pt idx="111">
                  <c:v>-3.0991146291221034</c:v>
                </c:pt>
                <c:pt idx="112">
                  <c:v>-3.0658796795733361</c:v>
                </c:pt>
                <c:pt idx="113">
                  <c:v>-3.0327853290694087</c:v>
                </c:pt>
                <c:pt idx="114">
                  <c:v>-2.999839800457949</c:v>
                </c:pt>
                <c:pt idx="115">
                  <c:v>-2.9670508842278749</c:v>
                </c:pt>
                <c:pt idx="116">
                  <c:v>-2.93442595440077</c:v>
                </c:pt>
                <c:pt idx="117">
                  <c:v>-2.9019719838951934</c:v>
                </c:pt>
                <c:pt idx="118">
                  <c:v>-2.8696955593807196</c:v>
                </c:pt>
                <c:pt idx="119">
                  <c:v>-2.8376028956379855</c:v>
                </c:pt>
                <c:pt idx="120">
                  <c:v>-2.8056998494404941</c:v>
                </c:pt>
                <c:pt idx="121">
                  <c:v>-2.7739919329734728</c:v>
                </c:pt>
                <c:pt idx="122">
                  <c:v>-2.7424843268045542</c:v>
                </c:pt>
                <c:pt idx="123">
                  <c:v>-2.7111818924206257</c:v>
                </c:pt>
                <c:pt idx="124">
                  <c:v>-2.6800891843446966</c:v>
                </c:pt>
                <c:pt idx="125">
                  <c:v>-2.6492104618462671</c:v>
                </c:pt>
                <c:pt idx="126">
                  <c:v>-2.6185497002581855</c:v>
                </c:pt>
                <c:pt idx="127">
                  <c:v>-2.5881106019126165</c:v>
                </c:pt>
                <c:pt idx="128">
                  <c:v>-2.5578966067083382</c:v>
                </c:pt>
                <c:pt idx="129">
                  <c:v>-2.5279109023211879</c:v>
                </c:pt>
                <c:pt idx="130">
                  <c:v>-2.498156434069136</c:v>
                </c:pt>
                <c:pt idx="131">
                  <c:v>-2.4686359144430727</c:v>
                </c:pt>
                <c:pt idx="132">
                  <c:v>-2.4393518323140504</c:v>
                </c:pt>
                <c:pt idx="133">
                  <c:v>-2.4103064618274055</c:v>
                </c:pt>
                <c:pt idx="134">
                  <c:v>-2.3815018709938576</c:v>
                </c:pt>
                <c:pt idx="135">
                  <c:v>-2.3529399299873055</c:v>
                </c:pt>
                <c:pt idx="136">
                  <c:v>-2.3246223191588387</c:v>
                </c:pt>
                <c:pt idx="137">
                  <c:v>-2.296550536776079</c:v>
                </c:pt>
                <c:pt idx="138">
                  <c:v>-2.2687259064967402</c:v>
                </c:pt>
                <c:pt idx="139">
                  <c:v>-2.2411495845850129</c:v>
                </c:pt>
                <c:pt idx="140">
                  <c:v>-2.2138225668790659</c:v>
                </c:pt>
                <c:pt idx="141">
                  <c:v>-2.1867456955177551</c:v>
                </c:pt>
                <c:pt idx="142">
                  <c:v>-2.1599196654343134</c:v>
                </c:pt>
                <c:pt idx="143">
                  <c:v>-2.1333450306246147</c:v>
                </c:pt>
                <c:pt idx="144">
                  <c:v>-2.1070222101972913</c:v>
                </c:pt>
                <c:pt idx="145">
                  <c:v>-2.0809514942128393</c:v>
                </c:pt>
                <c:pt idx="146">
                  <c:v>-2.055133049318524</c:v>
                </c:pt>
                <c:pt idx="147">
                  <c:v>-2.0295669241857839</c:v>
                </c:pt>
                <c:pt idx="148">
                  <c:v>-2.0042530547565351</c:v>
                </c:pt>
                <c:pt idx="149">
                  <c:v>-1.979191269304625</c:v>
                </c:pt>
                <c:pt idx="150">
                  <c:v>-1.9543812933184612</c:v>
                </c:pt>
                <c:pt idx="151">
                  <c:v>-1.9298227542106745</c:v>
                </c:pt>
                <c:pt idx="152">
                  <c:v>-1.9055151858604646</c:v>
                </c:pt>
                <c:pt idx="153">
                  <c:v>-1.881458032994116</c:v>
                </c:pt>
                <c:pt idx="154">
                  <c:v>-1.857650655408974</c:v>
                </c:pt>
                <c:pt idx="155">
                  <c:v>-1.8340923320460492</c:v>
                </c:pt>
                <c:pt idx="156">
                  <c:v>-1.8107822649161978</c:v>
                </c:pt>
                <c:pt idx="157">
                  <c:v>-1.7877195828847097</c:v>
                </c:pt>
                <c:pt idx="158">
                  <c:v>-1.7649033453189502</c:v>
                </c:pt>
                <c:pt idx="159">
                  <c:v>-1.7423325456036134</c:v>
                </c:pt>
                <c:pt idx="160">
                  <c:v>-1.7200061145279013</c:v>
                </c:pt>
                <c:pt idx="161">
                  <c:v>-1.6979229235489088</c:v>
                </c:pt>
                <c:pt idx="162">
                  <c:v>-1.6760817879352867</c:v>
                </c:pt>
                <c:pt idx="163">
                  <c:v>-1.6544814697951651</c:v>
                </c:pt>
                <c:pt idx="164">
                  <c:v>-1.6331206809921692</c:v>
                </c:pt>
                <c:pt idx="165">
                  <c:v>-1.6119980859532543</c:v>
                </c:pt>
                <c:pt idx="166">
                  <c:v>-1.5911123043719482</c:v>
                </c:pt>
                <c:pt idx="167">
                  <c:v>-1.5704619138104969</c:v>
                </c:pt>
                <c:pt idx="168">
                  <c:v>-1.5500454522042881</c:v>
                </c:pt>
                <c:pt idx="169">
                  <c:v>-1.5298614202718104</c:v>
                </c:pt>
                <c:pt idx="170">
                  <c:v>-1.5099082838333215</c:v>
                </c:pt>
                <c:pt idx="171">
                  <c:v>-1.4901844760412646</c:v>
                </c:pt>
                <c:pt idx="172">
                  <c:v>-1.4706883995254225</c:v>
                </c:pt>
                <c:pt idx="173">
                  <c:v>-1.4514184284556644</c:v>
                </c:pt>
                <c:pt idx="174">
                  <c:v>-1.4323729105250542</c:v>
                </c:pt>
                <c:pt idx="175">
                  <c:v>-1.4135501688560139</c:v>
                </c:pt>
                <c:pt idx="176">
                  <c:v>-1.3949485038321479</c:v>
                </c:pt>
                <c:pt idx="177">
                  <c:v>-1.3765661948582395</c:v>
                </c:pt>
                <c:pt idx="178">
                  <c:v>-1.3584015020508486</c:v>
                </c:pt>
                <c:pt idx="179">
                  <c:v>-1.3404526678618818</c:v>
                </c:pt>
                <c:pt idx="180">
                  <c:v>-1.3227179186374023</c:v>
                </c:pt>
                <c:pt idx="181">
                  <c:v>-1.3051954661139129</c:v>
                </c:pt>
                <c:pt idx="182">
                  <c:v>-1.2878835088542055</c:v>
                </c:pt>
                <c:pt idx="183">
                  <c:v>-1.2707802336248961</c:v>
                </c:pt>
                <c:pt idx="184">
                  <c:v>-1.2538838167176036</c:v>
                </c:pt>
                <c:pt idx="185">
                  <c:v>-1.2371924252157402</c:v>
                </c:pt>
                <c:pt idx="186">
                  <c:v>-1.2207042182087671</c:v>
                </c:pt>
                <c:pt idx="187">
                  <c:v>-1.204417347955735</c:v>
                </c:pt>
                <c:pt idx="188">
                  <c:v>-1.1883299609998734</c:v>
                </c:pt>
                <c:pt idx="189">
                  <c:v>-1.1724401992359077</c:v>
                </c:pt>
                <c:pt idx="190">
                  <c:v>-1.1567462009317651</c:v>
                </c:pt>
                <c:pt idx="191">
                  <c:v>-1.1412461017062481</c:v>
                </c:pt>
                <c:pt idx="192">
                  <c:v>-1.125938035464211</c:v>
                </c:pt>
                <c:pt idx="193">
                  <c:v>-1.1108201352907372</c:v>
                </c:pt>
                <c:pt idx="194">
                  <c:v>-1.0958905343057526</c:v>
                </c:pt>
                <c:pt idx="195">
                  <c:v>-1.0811473664804563</c:v>
                </c:pt>
                <c:pt idx="196">
                  <c:v>-1.0665887674169292</c:v>
                </c:pt>
                <c:pt idx="197">
                  <c:v>-1.0522128750922246</c:v>
                </c:pt>
                <c:pt idx="198">
                  <c:v>-1.0380178305681846</c:v>
                </c:pt>
                <c:pt idx="199">
                  <c:v>-1.0240017786682147</c:v>
                </c:pt>
                <c:pt idx="200">
                  <c:v>-1.0101628686221966</c:v>
                </c:pt>
                <c:pt idx="201">
                  <c:v>-0.99649925468066891</c:v>
                </c:pt>
                <c:pt idx="202">
                  <c:v>-0.98300909669938918</c:v>
                </c:pt>
                <c:pt idx="203">
                  <c:v>-0.9696905606953351</c:v>
                </c:pt>
                <c:pt idx="204">
                  <c:v>-0.95654181937518146</c:v>
                </c:pt>
                <c:pt idx="205">
                  <c:v>-0.94356105263725787</c:v>
                </c:pt>
                <c:pt idx="206">
                  <c:v>-0.93074644804792794</c:v>
                </c:pt>
                <c:pt idx="207">
                  <c:v>-0.91809620129334901</c:v>
                </c:pt>
                <c:pt idx="208">
                  <c:v>-0.90560851660749997</c:v>
                </c:pt>
                <c:pt idx="209">
                  <c:v>-0.89328160717735416</c:v>
                </c:pt>
                <c:pt idx="210">
                  <c:v>-0.88111369552603358</c:v>
                </c:pt>
                <c:pt idx="211">
                  <c:v>-0.86910301387476996</c:v>
                </c:pt>
                <c:pt idx="212">
                  <c:v>-0.85724780448445004</c:v>
                </c:pt>
                <c:pt idx="213">
                  <c:v>-0.84554631997751739</c:v>
                </c:pt>
                <c:pt idx="214">
                  <c:v>-0.83399682364095518</c:v>
                </c:pt>
                <c:pt idx="215">
                  <c:v>-0.82259758971107444</c:v>
                </c:pt>
                <c:pt idx="216">
                  <c:v>-0.8113469036407811</c:v>
                </c:pt>
                <c:pt idx="217">
                  <c:v>-0.80024306235000431</c:v>
                </c:pt>
                <c:pt idx="218">
                  <c:v>-0.78928437445990796</c:v>
                </c:pt>
                <c:pt idx="219">
                  <c:v>-0.77846916051153037</c:v>
                </c:pt>
                <c:pt idx="220">
                  <c:v>-0.76779575316942406</c:v>
                </c:pt>
                <c:pt idx="221">
                  <c:v>-0.75726249741090412</c:v>
                </c:pt>
                <c:pt idx="222">
                  <c:v>-0.74686775070144462</c:v>
                </c:pt>
                <c:pt idx="223">
                  <c:v>-0.736609883156775</c:v>
                </c:pt>
                <c:pt idx="224">
                  <c:v>-0.72648727769219112</c:v>
                </c:pt>
                <c:pt idx="225">
                  <c:v>-0.71649833015959619</c:v>
                </c:pt>
                <c:pt idx="226">
                  <c:v>-0.7066414494727552</c:v>
                </c:pt>
                <c:pt idx="227">
                  <c:v>-0.69691505772122819</c:v>
                </c:pt>
                <c:pt idx="228">
                  <c:v>-0.68731759027344697</c:v>
                </c:pt>
                <c:pt idx="229">
                  <c:v>-0.6778474958693711</c:v>
                </c:pt>
                <c:pt idx="230">
                  <c:v>-0.66850323670314971</c:v>
                </c:pt>
                <c:pt idx="231">
                  <c:v>-0.65928328849618989</c:v>
                </c:pt>
                <c:pt idx="232">
                  <c:v>-0.65018614056104473</c:v>
                </c:pt>
                <c:pt idx="233">
                  <c:v>-0.64121029585648748</c:v>
                </c:pt>
                <c:pt idx="234">
                  <c:v>-0.63235427103415209</c:v>
                </c:pt>
                <c:pt idx="235">
                  <c:v>-0.623616596477086</c:v>
                </c:pt>
                <c:pt idx="236">
                  <c:v>-0.6149958163305701</c:v>
                </c:pt>
                <c:pt idx="237">
                  <c:v>-0.606490488525528</c:v>
                </c:pt>
                <c:pt idx="238">
                  <c:v>-0.59809918479485658</c:v>
                </c:pt>
                <c:pt idx="239">
                  <c:v>-0.58982049068297004</c:v>
                </c:pt>
                <c:pt idx="240">
                  <c:v>-0.58165300554887645</c:v>
                </c:pt>
                <c:pt idx="241">
                  <c:v>-0.57359534256305655</c:v>
                </c:pt>
                <c:pt idx="242">
                  <c:v>-0.56564612869843189</c:v>
                </c:pt>
                <c:pt idx="243">
                  <c:v>-0.55780400471569269</c:v>
                </c:pt>
                <c:pt idx="244">
                  <c:v>-0.55006762514323448</c:v>
                </c:pt>
                <c:pt idx="245">
                  <c:v>-0.54243565825196005</c:v>
                </c:pt>
                <c:pt idx="246">
                  <c:v>-0.53490678602518449</c:v>
                </c:pt>
                <c:pt idx="247">
                  <c:v>-0.52747970412387879</c:v>
                </c:pt>
                <c:pt idx="248">
                  <c:v>-0.52015312184746731</c:v>
                </c:pt>
                <c:pt idx="249">
                  <c:v>-0.51292576209040375</c:v>
                </c:pt>
                <c:pt idx="250">
                  <c:v>-0.50579636129472694</c:v>
                </c:pt>
                <c:pt idx="251">
                  <c:v>-0.49876366939880079</c:v>
                </c:pt>
                <c:pt idx="252">
                  <c:v>-0.49182644978242746</c:v>
                </c:pt>
                <c:pt idx="253">
                  <c:v>-0.48498347920852569</c:v>
                </c:pt>
                <c:pt idx="254">
                  <c:v>-0.47823354776154192</c:v>
                </c:pt>
                <c:pt idx="255">
                  <c:v>-0.47157545878278384</c:v>
                </c:pt>
                <c:pt idx="256">
                  <c:v>-0.46500802880282338</c:v>
                </c:pt>
                <c:pt idx="257">
                  <c:v>-0.45853008747114604</c:v>
                </c:pt>
                <c:pt idx="258">
                  <c:v>-0.45214047748318981</c:v>
                </c:pt>
                <c:pt idx="259">
                  <c:v>-0.44583805450492259</c:v>
                </c:pt>
                <c:pt idx="260">
                  <c:v>-0.43962168709512378</c:v>
                </c:pt>
                <c:pt idx="261">
                  <c:v>-0.43349025662544077</c:v>
                </c:pt>
                <c:pt idx="262">
                  <c:v>-0.42744265719845892</c:v>
                </c:pt>
                <c:pt idx="263">
                  <c:v>-0.4214777955638096</c:v>
                </c:pt>
                <c:pt idx="264">
                  <c:v>-0.41559459103250862</c:v>
                </c:pt>
                <c:pt idx="265">
                  <c:v>-0.40979197538958029</c:v>
                </c:pt>
                <c:pt idx="266">
                  <c:v>-0.40406889280516473</c:v>
                </c:pt>
                <c:pt idx="267">
                  <c:v>-0.39842429974412868</c:v>
                </c:pt>
                <c:pt idx="268">
                  <c:v>-0.39285716487435507</c:v>
                </c:pt>
                <c:pt idx="269">
                  <c:v>-0.38736646897373916</c:v>
                </c:pt>
                <c:pt idx="270">
                  <c:v>-0.38195120483608236</c:v>
                </c:pt>
                <c:pt idx="271">
                  <c:v>-0.37661037717588514</c:v>
                </c:pt>
                <c:pt idx="272">
                  <c:v>-0.37134300253219149</c:v>
                </c:pt>
                <c:pt idx="273">
                  <c:v>-0.36614810917151414</c:v>
                </c:pt>
                <c:pt idx="274">
                  <c:v>-0.36102473698999837</c:v>
                </c:pt>
                <c:pt idx="275">
                  <c:v>-0.3559719374148223</c:v>
                </c:pt>
                <c:pt idx="276">
                  <c:v>-0.35098877330497769</c:v>
                </c:pt>
                <c:pt idx="277">
                  <c:v>-0.34607431885142809</c:v>
                </c:pt>
                <c:pt idx="278">
                  <c:v>-0.3412276594768156</c:v>
                </c:pt>
                <c:pt idx="279">
                  <c:v>-0.33644789173467837</c:v>
                </c:pt>
                <c:pt idx="280">
                  <c:v>-0.33173412320832463</c:v>
                </c:pt>
                <c:pt idx="281">
                  <c:v>-0.32708547240935004</c:v>
                </c:pt>
                <c:pt idx="282">
                  <c:v>-0.32250106867594103</c:v>
                </c:pt>
                <c:pt idx="283">
                  <c:v>-0.31798005207095403</c:v>
                </c:pt>
                <c:pt idx="284">
                  <c:v>-0.31352157327983576</c:v>
                </c:pt>
                <c:pt idx="285">
                  <c:v>-0.30912479350847011</c:v>
                </c:pt>
                <c:pt idx="286">
                  <c:v>-0.30478888438095264</c:v>
                </c:pt>
                <c:pt idx="287">
                  <c:v>-0.30051302783739853</c:v>
                </c:pt>
                <c:pt idx="288">
                  <c:v>-0.29629641603175022</c:v>
                </c:pt>
                <c:pt idx="289">
                  <c:v>-0.29213825122970788</c:v>
                </c:pt>
                <c:pt idx="290">
                  <c:v>-0.28803774570676155</c:v>
                </c:pt>
                <c:pt idx="291">
                  <c:v>-0.28399412164642096</c:v>
                </c:pt>
                <c:pt idx="292">
                  <c:v>-0.2800066110386103</c:v>
                </c:pt>
                <c:pt idx="293">
                  <c:v>-0.2760744555783331</c:v>
                </c:pt>
                <c:pt idx="294">
                  <c:v>-0.27219690656458762</c:v>
                </c:pt>
                <c:pt idx="295">
                  <c:v>-0.26837322479961512</c:v>
                </c:pt>
                <c:pt idx="296">
                  <c:v>-0.26460268048844965</c:v>
                </c:pt>
                <c:pt idx="297">
                  <c:v>-0.26088455313885744</c:v>
                </c:pt>
                <c:pt idx="298">
                  <c:v>-0.25721813146165096</c:v>
                </c:pt>
                <c:pt idx="299">
                  <c:v>-0.25360271327144684</c:v>
                </c:pt>
                <c:pt idx="300">
                  <c:v>-0.25003760538783193</c:v>
                </c:pt>
                <c:pt idx="301">
                  <c:v>-0.24652212353702499</c:v>
                </c:pt>
                <c:pt idx="302">
                  <c:v>-0.24305559225400489</c:v>
                </c:pt>
                <c:pt idx="303">
                  <c:v>-0.23963734478517806</c:v>
                </c:pt>
                <c:pt idx="304">
                  <c:v>-0.23626672299154011</c:v>
                </c:pt>
                <c:pt idx="305">
                  <c:v>-0.23294307725241081</c:v>
                </c:pt>
                <c:pt idx="306">
                  <c:v>-0.22966576636972261</c:v>
                </c:pt>
                <c:pt idx="307">
                  <c:v>-0.22643415747290921</c:v>
                </c:pt>
                <c:pt idx="308">
                  <c:v>-0.22324762592436598</c:v>
                </c:pt>
                <c:pt idx="309">
                  <c:v>-0.22010555522554609</c:v>
                </c:pt>
                <c:pt idx="310">
                  <c:v>-0.21700733692367399</c:v>
                </c:pt>
                <c:pt idx="311">
                  <c:v>-0.21395237051910007</c:v>
                </c:pt>
                <c:pt idx="312">
                  <c:v>-0.21094006337330845</c:v>
                </c:pt>
                <c:pt idx="313">
                  <c:v>-0.20796983061758545</c:v>
                </c:pt>
                <c:pt idx="314">
                  <c:v>-0.20504109506236395</c:v>
                </c:pt>
                <c:pt idx="315">
                  <c:v>-0.20215328710725017</c:v>
                </c:pt>
                <c:pt idx="316">
                  <c:v>-0.19930584465174117</c:v>
                </c:pt>
                <c:pt idx="317">
                  <c:v>-0.1964982130066443</c:v>
                </c:pt>
                <c:pt idx="318">
                  <c:v>-0.19372984480620487</c:v>
                </c:pt>
                <c:pt idx="319">
                  <c:v>-0.19100019992094514</c:v>
                </c:pt>
                <c:pt idx="320">
                  <c:v>-0.18830874537122885</c:v>
                </c:pt>
                <c:pt idx="321">
                  <c:v>-0.18565495524155012</c:v>
                </c:pt>
                <c:pt idx="322">
                  <c:v>-0.18303831059555273</c:v>
                </c:pt>
                <c:pt idx="323">
                  <c:v>-0.18045829939178934</c:v>
                </c:pt>
                <c:pt idx="324">
                  <c:v>-0.17791441640021749</c:v>
                </c:pt>
                <c:pt idx="325">
                  <c:v>-0.17540616311944177</c:v>
                </c:pt>
                <c:pt idx="326">
                  <c:v>-0.17293304769470239</c:v>
                </c:pt>
                <c:pt idx="327">
                  <c:v>-0.17049458483661206</c:v>
                </c:pt>
                <c:pt idx="328">
                  <c:v>-0.16809029574064765</c:v>
                </c:pt>
                <c:pt idx="329">
                  <c:v>-0.16571970800739194</c:v>
                </c:pt>
                <c:pt idx="330">
                  <c:v>-0.16338235556353092</c:v>
                </c:pt>
                <c:pt idx="331">
                  <c:v>-0.16107777858360783</c:v>
                </c:pt>
                <c:pt idx="332">
                  <c:v>-0.15880552341253337</c:v>
                </c:pt>
                <c:pt idx="333">
                  <c:v>-0.15656514248884973</c:v>
                </c:pt>
                <c:pt idx="334">
                  <c:v>-0.15435619426875413</c:v>
                </c:pt>
                <c:pt idx="335">
                  <c:v>-0.152178243150877</c:v>
                </c:pt>
                <c:pt idx="336">
                  <c:v>-0.15003085940181232</c:v>
                </c:pt>
                <c:pt idx="337">
                  <c:v>-0.14791361908240724</c:v>
                </c:pt>
                <c:pt idx="338">
                  <c:v>-0.14582610397479909</c:v>
                </c:pt>
                <c:pt idx="339">
                  <c:v>-0.14376790151020638</c:v>
                </c:pt>
                <c:pt idx="340">
                  <c:v>-0.1417386046974671</c:v>
                </c:pt>
                <c:pt idx="341">
                  <c:v>-0.1397378120523253</c:v>
                </c:pt>
                <c:pt idx="342">
                  <c:v>-0.13776512752746062</c:v>
                </c:pt>
                <c:pt idx="343">
                  <c:v>-0.13582016044326126</c:v>
                </c:pt>
                <c:pt idx="344">
                  <c:v>-0.13390252541933445</c:v>
                </c:pt>
                <c:pt idx="345">
                  <c:v>-0.13201184230675495</c:v>
                </c:pt>
                <c:pt idx="346">
                  <c:v>-0.13014773612104477</c:v>
                </c:pt>
                <c:pt idx="347">
                  <c:v>-0.12830983697588311</c:v>
                </c:pt>
                <c:pt idx="348">
                  <c:v>-0.12649778001754269</c:v>
                </c:pt>
                <c:pt idx="349">
                  <c:v>-0.12471120536004779</c:v>
                </c:pt>
                <c:pt idx="350">
                  <c:v>-0.12294975802105171</c:v>
                </c:pt>
                <c:pt idx="351">
                  <c:v>-0.12121308785842731</c:v>
                </c:pt>
                <c:pt idx="352">
                  <c:v>-0.1195008495075703</c:v>
                </c:pt>
                <c:pt idx="353">
                  <c:v>-0.11781270231940495</c:v>
                </c:pt>
                <c:pt idx="354">
                  <c:v>-0.11614831029909704</c:v>
                </c:pt>
                <c:pt idx="355">
                  <c:v>-0.11450734204545779</c:v>
                </c:pt>
                <c:pt idx="356">
                  <c:v>-0.11288947069104557</c:v>
                </c:pt>
                <c:pt idx="357">
                  <c:v>-0.11129437384295379</c:v>
                </c:pt>
                <c:pt idx="358">
                  <c:v>-0.10972173352428063</c:v>
                </c:pt>
                <c:pt idx="359">
                  <c:v>-0.10817123611628021</c:v>
                </c:pt>
                <c:pt idx="360">
                  <c:v>-0.10664257230118508</c:v>
                </c:pt>
                <c:pt idx="361">
                  <c:v>-0.10513543700569687</c:v>
                </c:pt>
                <c:pt idx="362">
                  <c:v>-0.10364952934514245</c:v>
                </c:pt>
                <c:pt idx="363">
                  <c:v>-0.10218455256828593</c:v>
                </c:pt>
                <c:pt idx="364">
                  <c:v>-0.10074021400279493</c:v>
                </c:pt>
                <c:pt idx="365">
                  <c:v>-9.9316225001354771E-2</c:v>
                </c:pt>
                <c:pt idx="366">
                  <c:v>-9.7912300888423662E-2</c:v>
                </c:pt>
                <c:pt idx="367">
                  <c:v>-9.6528160907627336E-2</c:v>
                </c:pt>
                <c:pt idx="368">
                  <c:v>-9.5163528169782727E-2</c:v>
                </c:pt>
                <c:pt idx="369">
                  <c:v>-9.3818129601550102E-2</c:v>
                </c:pt>
                <c:pt idx="370">
                  <c:v>-9.2491695894703935E-2</c:v>
                </c:pt>
                <c:pt idx="371">
                  <c:v>-9.1183961456021381E-2</c:v>
                </c:pt>
                <c:pt idx="372">
                  <c:v>-8.9894664357778445E-2</c:v>
                </c:pt>
                <c:pt idx="373">
                  <c:v>-8.8623546288851301E-2</c:v>
                </c:pt>
                <c:pt idx="374">
                  <c:v>-8.7370352506416893E-2</c:v>
                </c:pt>
                <c:pt idx="375">
                  <c:v>-8.6134831788244812E-2</c:v>
                </c:pt>
                <c:pt idx="376">
                  <c:v>-8.4916736385579325E-2</c:v>
                </c:pt>
                <c:pt idx="377">
                  <c:v>-8.3715821976600976E-2</c:v>
                </c:pt>
                <c:pt idx="378">
                  <c:v>-8.2531847620465601E-2</c:v>
                </c:pt>
                <c:pt idx="379">
                  <c:v>-8.1364575711914397E-2</c:v>
                </c:pt>
                <c:pt idx="380">
                  <c:v>-8.0213771936448089E-2</c:v>
                </c:pt>
                <c:pt idx="381">
                  <c:v>-7.9079205226062071E-2</c:v>
                </c:pt>
                <c:pt idx="382">
                  <c:v>-7.796064771553414E-2</c:v>
                </c:pt>
                <c:pt idx="383">
                  <c:v>-7.6857874699261877E-2</c:v>
                </c:pt>
                <c:pt idx="384">
                  <c:v>-7.5770664588641581E-2</c:v>
                </c:pt>
                <c:pt idx="385">
                  <c:v>-7.46987988699859E-2</c:v>
                </c:pt>
                <c:pt idx="386">
                  <c:v>-7.3642062062971692E-2</c:v>
                </c:pt>
                <c:pt idx="387">
                  <c:v>-7.2600241679615346E-2</c:v>
                </c:pt>
                <c:pt idx="388">
                  <c:v>-7.1573128183767806E-2</c:v>
                </c:pt>
                <c:pt idx="389">
                  <c:v>-7.0560514951125142E-2</c:v>
                </c:pt>
                <c:pt idx="390">
                  <c:v>-6.9562198229749225E-2</c:v>
                </c:pt>
                <c:pt idx="391">
                  <c:v>-6.8577977101091647E-2</c:v>
                </c:pt>
                <c:pt idx="392">
                  <c:v>-6.7607653441517451E-2</c:v>
                </c:pt>
                <c:pt idx="393">
                  <c:v>-6.6651031884321338E-2</c:v>
                </c:pt>
                <c:pt idx="394">
                  <c:v>-6.570791978223274E-2</c:v>
                </c:pt>
                <c:pt idx="395">
                  <c:v>-6.4778127170402558E-2</c:v>
                </c:pt>
                <c:pt idx="396">
                  <c:v>-6.3861466729868352E-2</c:v>
                </c:pt>
                <c:pt idx="397">
                  <c:v>-6.2957753751490014E-2</c:v>
                </c:pt>
                <c:pt idx="398">
                  <c:v>-6.2066806100353582E-2</c:v>
                </c:pt>
                <c:pt idx="399">
                  <c:v>-6.1188444180636042E-2</c:v>
                </c:pt>
                <c:pt idx="400">
                  <c:v>-6.0322490900925813E-2</c:v>
                </c:pt>
                <c:pt idx="401">
                  <c:v>-5.9468771639995428E-2</c:v>
                </c:pt>
                <c:pt idx="402">
                  <c:v>-5.8627114213019159E-2</c:v>
                </c:pt>
                <c:pt idx="403">
                  <c:v>-5.779734883823176E-2</c:v>
                </c:pt>
                <c:pt idx="404">
                  <c:v>-5.6979308104023595E-2</c:v>
                </c:pt>
                <c:pt idx="405">
                  <c:v>-5.6172826936465664E-2</c:v>
                </c:pt>
                <c:pt idx="406">
                  <c:v>-5.5377742567260468E-2</c:v>
                </c:pt>
                <c:pt idx="407">
                  <c:v>-5.4593894502114111E-2</c:v>
                </c:pt>
                <c:pt idx="408">
                  <c:v>-5.3821124489524017E-2</c:v>
                </c:pt>
                <c:pt idx="409">
                  <c:v>-5.3059276489977096E-2</c:v>
                </c:pt>
                <c:pt idx="410">
                  <c:v>-5.2308196645554937E-2</c:v>
                </c:pt>
                <c:pt idx="411">
                  <c:v>-5.1567733249939254E-2</c:v>
                </c:pt>
                <c:pt idx="412">
                  <c:v>-5.0837736718814669E-2</c:v>
                </c:pt>
                <c:pt idx="413">
                  <c:v>-5.0118059560662565E-2</c:v>
                </c:pt>
                <c:pt idx="414">
                  <c:v>-4.9408556347942431E-2</c:v>
                </c:pt>
                <c:pt idx="415">
                  <c:v>-4.8709083688655862E-2</c:v>
                </c:pt>
                <c:pt idx="416">
                  <c:v>-4.8019500198287393E-2</c:v>
                </c:pt>
                <c:pt idx="417">
                  <c:v>-4.7339666472119665E-2</c:v>
                </c:pt>
                <c:pt idx="418">
                  <c:v>-4.6669445057916419E-2</c:v>
                </c:pt>
                <c:pt idx="419">
                  <c:v>-4.6008700428970414E-2</c:v>
                </c:pt>
                <c:pt idx="420">
                  <c:v>-4.5357298957510291E-2</c:v>
                </c:pt>
                <c:pt idx="421">
                  <c:v>-4.4715108888463605E-2</c:v>
                </c:pt>
                <c:pt idx="422">
                  <c:v>-4.4082000313569916E-2</c:v>
                </c:pt>
                <c:pt idx="423">
                  <c:v>-4.3457845145841459E-2</c:v>
                </c:pt>
                <c:pt idx="424">
                  <c:v>-4.2842517094365443E-2</c:v>
                </c:pt>
                <c:pt idx="425">
                  <c:v>-4.2235891639444675E-2</c:v>
                </c:pt>
                <c:pt idx="426">
                  <c:v>-4.1637846008072257E-2</c:v>
                </c:pt>
                <c:pt idx="427">
                  <c:v>-4.1048259149736005E-2</c:v>
                </c:pt>
                <c:pt idx="428">
                  <c:v>-4.0467011712547726E-2</c:v>
                </c:pt>
                <c:pt idx="429">
                  <c:v>-3.9893986019695439E-2</c:v>
                </c:pt>
                <c:pt idx="430">
                  <c:v>-3.9329066046211801E-2</c:v>
                </c:pt>
                <c:pt idx="431">
                  <c:v>-3.8772137396056609E-2</c:v>
                </c:pt>
                <c:pt idx="432">
                  <c:v>-3.8223087279508954E-2</c:v>
                </c:pt>
                <c:pt idx="433">
                  <c:v>-3.768180449086455E-2</c:v>
                </c:pt>
                <c:pt idx="434">
                  <c:v>-3.714817938643529E-2</c:v>
                </c:pt>
                <c:pt idx="435">
                  <c:v>-3.6622103862846568E-2</c:v>
                </c:pt>
                <c:pt idx="436">
                  <c:v>-3.6103471335628141E-2</c:v>
                </c:pt>
                <c:pt idx="437">
                  <c:v>-3.5592176718096849E-2</c:v>
                </c:pt>
                <c:pt idx="438">
                  <c:v>-3.5088116400524047E-2</c:v>
                </c:pt>
                <c:pt idx="439">
                  <c:v>-3.4591188229587587E-2</c:v>
                </c:pt>
                <c:pt idx="440">
                  <c:v>-3.4101291488102627E-2</c:v>
                </c:pt>
                <c:pt idx="441">
                  <c:v>-3.3618326875027742E-2</c:v>
                </c:pt>
                <c:pt idx="442">
                  <c:v>-3.3142196485744062E-2</c:v>
                </c:pt>
                <c:pt idx="443">
                  <c:v>-3.2672803792602623E-2</c:v>
                </c:pt>
                <c:pt idx="444">
                  <c:v>-3.221005362573709E-2</c:v>
                </c:pt>
                <c:pt idx="445">
                  <c:v>-3.1753852154138028E-2</c:v>
                </c:pt>
                <c:pt idx="446">
                  <c:v>-3.1304106866986051E-2</c:v>
                </c:pt>
                <c:pt idx="447">
                  <c:v>-3.0860726555239398E-2</c:v>
                </c:pt>
                <c:pt idx="448">
                  <c:v>-3.0423621293473809E-2</c:v>
                </c:pt>
                <c:pt idx="449">
                  <c:v>-2.999270242197058E-2</c:v>
                </c:pt>
                <c:pt idx="450">
                  <c:v>-2.9567882529049429E-2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32-4916-B9FB-D2A6732BAD04}"/>
            </c:ext>
          </c:extLst>
        </c:ser>
        <c:ser>
          <c:idx val="2"/>
          <c:order val="3"/>
          <c:tx>
            <c:strRef>
              <c:f>'fit_FCC&amp;BCC'!$L$18</c:f>
              <c:strCache>
                <c:ptCount val="1"/>
                <c:pt idx="0">
                  <c:v>E2(fit)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'fit_FCC&amp;BCC'!$I$19:$I$469</c:f>
              <c:numCache>
                <c:formatCode>General</c:formatCode>
                <c:ptCount val="451"/>
                <c:pt idx="0">
                  <c:v>2.6183199301066149</c:v>
                </c:pt>
                <c:pt idx="1">
                  <c:v>2.6352579289096587</c:v>
                </c:pt>
                <c:pt idx="2">
                  <c:v>2.6521959277127021</c:v>
                </c:pt>
                <c:pt idx="3">
                  <c:v>2.6691339265157454</c:v>
                </c:pt>
                <c:pt idx="4">
                  <c:v>2.6860719253187892</c:v>
                </c:pt>
                <c:pt idx="5">
                  <c:v>2.7030099241218326</c:v>
                </c:pt>
                <c:pt idx="6">
                  <c:v>2.7199479229248764</c:v>
                </c:pt>
                <c:pt idx="7">
                  <c:v>2.7368859217279198</c:v>
                </c:pt>
                <c:pt idx="8">
                  <c:v>2.7538239205309636</c:v>
                </c:pt>
                <c:pt idx="9">
                  <c:v>2.770761919334007</c:v>
                </c:pt>
                <c:pt idx="10">
                  <c:v>2.7876999181370503</c:v>
                </c:pt>
                <c:pt idx="11">
                  <c:v>2.8046379169400941</c:v>
                </c:pt>
                <c:pt idx="12">
                  <c:v>2.8215759157431375</c:v>
                </c:pt>
                <c:pt idx="13">
                  <c:v>2.8385139145461813</c:v>
                </c:pt>
                <c:pt idx="14">
                  <c:v>2.8554519133492251</c:v>
                </c:pt>
                <c:pt idx="15">
                  <c:v>2.8723899121522685</c:v>
                </c:pt>
                <c:pt idx="16">
                  <c:v>2.8893279109553118</c:v>
                </c:pt>
                <c:pt idx="17">
                  <c:v>2.9062659097583552</c:v>
                </c:pt>
                <c:pt idx="18">
                  <c:v>2.923203908561399</c:v>
                </c:pt>
                <c:pt idx="19">
                  <c:v>2.9401419073644424</c:v>
                </c:pt>
                <c:pt idx="20">
                  <c:v>2.9570799061674862</c:v>
                </c:pt>
                <c:pt idx="21">
                  <c:v>2.97401790497053</c:v>
                </c:pt>
                <c:pt idx="22">
                  <c:v>2.9909559037735733</c:v>
                </c:pt>
                <c:pt idx="23">
                  <c:v>3.0078939025766167</c:v>
                </c:pt>
                <c:pt idx="24">
                  <c:v>3.0248319013796601</c:v>
                </c:pt>
                <c:pt idx="25">
                  <c:v>3.0417699001827039</c:v>
                </c:pt>
                <c:pt idx="26">
                  <c:v>3.0587078989857472</c:v>
                </c:pt>
                <c:pt idx="27">
                  <c:v>3.075645897788791</c:v>
                </c:pt>
                <c:pt idx="28">
                  <c:v>3.0925838965918344</c:v>
                </c:pt>
                <c:pt idx="29">
                  <c:v>3.1095218953948791</c:v>
                </c:pt>
                <c:pt idx="30">
                  <c:v>3.1264598941979225</c:v>
                </c:pt>
                <c:pt idx="31">
                  <c:v>3.1433978930009663</c:v>
                </c:pt>
                <c:pt idx="32">
                  <c:v>3.1603358918040096</c:v>
                </c:pt>
                <c:pt idx="33">
                  <c:v>3.177273890607053</c:v>
                </c:pt>
                <c:pt idx="34">
                  <c:v>3.1942118894100968</c:v>
                </c:pt>
                <c:pt idx="35">
                  <c:v>3.2111498882131402</c:v>
                </c:pt>
                <c:pt idx="36">
                  <c:v>3.228087887016184</c:v>
                </c:pt>
                <c:pt idx="37">
                  <c:v>3.2450258858192274</c:v>
                </c:pt>
                <c:pt idx="38">
                  <c:v>3.2619638846222712</c:v>
                </c:pt>
                <c:pt idx="39">
                  <c:v>3.2789018834253145</c:v>
                </c:pt>
                <c:pt idx="40">
                  <c:v>3.2958398822283579</c:v>
                </c:pt>
                <c:pt idx="41">
                  <c:v>3.3127778810314017</c:v>
                </c:pt>
                <c:pt idx="42">
                  <c:v>3.3297158798344451</c:v>
                </c:pt>
                <c:pt idx="43">
                  <c:v>3.3466538786374889</c:v>
                </c:pt>
                <c:pt idx="44">
                  <c:v>3.3635918774405322</c:v>
                </c:pt>
                <c:pt idx="45">
                  <c:v>3.380529876243576</c:v>
                </c:pt>
                <c:pt idx="46">
                  <c:v>3.3974678750466194</c:v>
                </c:pt>
                <c:pt idx="47">
                  <c:v>3.4144058738496628</c:v>
                </c:pt>
                <c:pt idx="48">
                  <c:v>3.4313438726527066</c:v>
                </c:pt>
                <c:pt idx="49">
                  <c:v>3.4482818714557499</c:v>
                </c:pt>
                <c:pt idx="50">
                  <c:v>3.4652198702587929</c:v>
                </c:pt>
                <c:pt idx="51">
                  <c:v>3.4821578690618362</c:v>
                </c:pt>
                <c:pt idx="52">
                  <c:v>3.49909586786488</c:v>
                </c:pt>
                <c:pt idx="53">
                  <c:v>3.5160338666679234</c:v>
                </c:pt>
                <c:pt idx="54">
                  <c:v>3.5329718654709672</c:v>
                </c:pt>
                <c:pt idx="55">
                  <c:v>3.5499098642740106</c:v>
                </c:pt>
                <c:pt idx="56">
                  <c:v>3.5668478630770544</c:v>
                </c:pt>
                <c:pt idx="57">
                  <c:v>3.5837858618800977</c:v>
                </c:pt>
                <c:pt idx="58">
                  <c:v>3.6007238606831415</c:v>
                </c:pt>
                <c:pt idx="59">
                  <c:v>3.6176618594861849</c:v>
                </c:pt>
                <c:pt idx="60">
                  <c:v>3.6345998582892283</c:v>
                </c:pt>
                <c:pt idx="61">
                  <c:v>3.6515378570922721</c:v>
                </c:pt>
                <c:pt idx="62">
                  <c:v>3.6684758558953154</c:v>
                </c:pt>
                <c:pt idx="63">
                  <c:v>3.6854138546983592</c:v>
                </c:pt>
                <c:pt idx="64">
                  <c:v>3.7023518535014026</c:v>
                </c:pt>
                <c:pt idx="65">
                  <c:v>3.7192898523044464</c:v>
                </c:pt>
                <c:pt idx="66">
                  <c:v>3.7362278511074898</c:v>
                </c:pt>
                <c:pt idx="67">
                  <c:v>3.7531658499105331</c:v>
                </c:pt>
                <c:pt idx="68">
                  <c:v>3.770103848713577</c:v>
                </c:pt>
                <c:pt idx="69">
                  <c:v>3.7870418475166203</c:v>
                </c:pt>
                <c:pt idx="70">
                  <c:v>3.8039798463196641</c:v>
                </c:pt>
                <c:pt idx="71">
                  <c:v>3.8209178451227075</c:v>
                </c:pt>
                <c:pt idx="72">
                  <c:v>3.8378558439257513</c:v>
                </c:pt>
                <c:pt idx="73">
                  <c:v>3.8547938427287947</c:v>
                </c:pt>
                <c:pt idx="74">
                  <c:v>3.871731841531838</c:v>
                </c:pt>
                <c:pt idx="75">
                  <c:v>3.8886698403348818</c:v>
                </c:pt>
                <c:pt idx="76">
                  <c:v>3.9056078391379252</c:v>
                </c:pt>
                <c:pt idx="77">
                  <c:v>3.922545837940969</c:v>
                </c:pt>
                <c:pt idx="78">
                  <c:v>3.9394838367440124</c:v>
                </c:pt>
                <c:pt idx="79">
                  <c:v>3.9564218355470562</c:v>
                </c:pt>
                <c:pt idx="80">
                  <c:v>3.9733598343500995</c:v>
                </c:pt>
                <c:pt idx="81">
                  <c:v>3.9902978331531429</c:v>
                </c:pt>
                <c:pt idx="82">
                  <c:v>4.0072358319561872</c:v>
                </c:pt>
                <c:pt idx="83">
                  <c:v>4.0241738307592296</c:v>
                </c:pt>
                <c:pt idx="84">
                  <c:v>4.0411118295622739</c:v>
                </c:pt>
                <c:pt idx="85">
                  <c:v>4.0580498283653172</c:v>
                </c:pt>
                <c:pt idx="86">
                  <c:v>4.0749878271683615</c:v>
                </c:pt>
                <c:pt idx="87">
                  <c:v>4.0919258259714049</c:v>
                </c:pt>
                <c:pt idx="88">
                  <c:v>4.1088638247744473</c:v>
                </c:pt>
                <c:pt idx="89">
                  <c:v>4.1258018235774916</c:v>
                </c:pt>
                <c:pt idx="90">
                  <c:v>4.1427398223805358</c:v>
                </c:pt>
                <c:pt idx="91">
                  <c:v>4.1596778211835792</c:v>
                </c:pt>
                <c:pt idx="92">
                  <c:v>4.1766158199866217</c:v>
                </c:pt>
                <c:pt idx="93">
                  <c:v>4.1935538187896659</c:v>
                </c:pt>
                <c:pt idx="94">
                  <c:v>4.2104918175927093</c:v>
                </c:pt>
                <c:pt idx="95">
                  <c:v>4.2274298163957535</c:v>
                </c:pt>
                <c:pt idx="96">
                  <c:v>4.2443678151987969</c:v>
                </c:pt>
                <c:pt idx="97">
                  <c:v>4.2613058140018394</c:v>
                </c:pt>
                <c:pt idx="98">
                  <c:v>4.2782438128048836</c:v>
                </c:pt>
                <c:pt idx="99">
                  <c:v>4.295181811607927</c:v>
                </c:pt>
                <c:pt idx="100">
                  <c:v>4.3121198104109713</c:v>
                </c:pt>
                <c:pt idx="101">
                  <c:v>4.3290578092140137</c:v>
                </c:pt>
                <c:pt idx="102">
                  <c:v>4.345995808017058</c:v>
                </c:pt>
                <c:pt idx="103">
                  <c:v>4.3629338068201013</c:v>
                </c:pt>
                <c:pt idx="104">
                  <c:v>4.3798718056231456</c:v>
                </c:pt>
                <c:pt idx="105">
                  <c:v>4.396809804426189</c:v>
                </c:pt>
                <c:pt idx="106">
                  <c:v>4.4137478032292314</c:v>
                </c:pt>
                <c:pt idx="107">
                  <c:v>4.4306858020322757</c:v>
                </c:pt>
                <c:pt idx="108">
                  <c:v>4.4476238008353191</c:v>
                </c:pt>
                <c:pt idx="109">
                  <c:v>4.4645617996383624</c:v>
                </c:pt>
                <c:pt idx="110">
                  <c:v>4.4814997984414067</c:v>
                </c:pt>
                <c:pt idx="111">
                  <c:v>4.49843779724445</c:v>
                </c:pt>
                <c:pt idx="112">
                  <c:v>4.5153757960474934</c:v>
                </c:pt>
                <c:pt idx="113">
                  <c:v>4.5323137948505368</c:v>
                </c:pt>
                <c:pt idx="114">
                  <c:v>4.549251793653581</c:v>
                </c:pt>
                <c:pt idx="115">
                  <c:v>4.5661897924566235</c:v>
                </c:pt>
                <c:pt idx="116">
                  <c:v>4.5831277912596677</c:v>
                </c:pt>
                <c:pt idx="117">
                  <c:v>4.6000657900627111</c:v>
                </c:pt>
                <c:pt idx="118">
                  <c:v>4.6170037888657554</c:v>
                </c:pt>
                <c:pt idx="119">
                  <c:v>4.6339417876687987</c:v>
                </c:pt>
                <c:pt idx="120">
                  <c:v>4.6508797864718412</c:v>
                </c:pt>
                <c:pt idx="121">
                  <c:v>4.6678177852748854</c:v>
                </c:pt>
                <c:pt idx="122">
                  <c:v>4.6847557840779288</c:v>
                </c:pt>
                <c:pt idx="123">
                  <c:v>4.7016937828809731</c:v>
                </c:pt>
                <c:pt idx="124">
                  <c:v>4.7186317816840164</c:v>
                </c:pt>
                <c:pt idx="125">
                  <c:v>4.7355697804870598</c:v>
                </c:pt>
                <c:pt idx="126">
                  <c:v>4.7525077792901032</c:v>
                </c:pt>
                <c:pt idx="127">
                  <c:v>4.7694457780931465</c:v>
                </c:pt>
                <c:pt idx="128">
                  <c:v>4.7863837768961908</c:v>
                </c:pt>
                <c:pt idx="129">
                  <c:v>4.8033217756992341</c:v>
                </c:pt>
                <c:pt idx="130">
                  <c:v>4.8202597745022775</c:v>
                </c:pt>
                <c:pt idx="131">
                  <c:v>4.8371977733053209</c:v>
                </c:pt>
                <c:pt idx="132">
                  <c:v>4.8541357721083651</c:v>
                </c:pt>
                <c:pt idx="133">
                  <c:v>4.8710737709114085</c:v>
                </c:pt>
                <c:pt idx="134">
                  <c:v>4.8880117697144509</c:v>
                </c:pt>
                <c:pt idx="135">
                  <c:v>4.9049497685174952</c:v>
                </c:pt>
                <c:pt idx="136">
                  <c:v>4.9218877673205395</c:v>
                </c:pt>
                <c:pt idx="137">
                  <c:v>4.9388257661235828</c:v>
                </c:pt>
                <c:pt idx="138">
                  <c:v>4.9557637649266262</c:v>
                </c:pt>
                <c:pt idx="139">
                  <c:v>4.9727017637296695</c:v>
                </c:pt>
                <c:pt idx="140">
                  <c:v>4.9896397625327129</c:v>
                </c:pt>
                <c:pt idx="141">
                  <c:v>5.0065777613357572</c:v>
                </c:pt>
                <c:pt idx="142">
                  <c:v>5.0235157601388005</c:v>
                </c:pt>
                <c:pt idx="143">
                  <c:v>5.0404537589418439</c:v>
                </c:pt>
                <c:pt idx="144">
                  <c:v>5.0573917577448873</c:v>
                </c:pt>
                <c:pt idx="145">
                  <c:v>5.0743297565479306</c:v>
                </c:pt>
                <c:pt idx="146">
                  <c:v>5.0912677553509749</c:v>
                </c:pt>
                <c:pt idx="147">
                  <c:v>5.1082057541540182</c:v>
                </c:pt>
                <c:pt idx="148">
                  <c:v>5.1251437529570607</c:v>
                </c:pt>
                <c:pt idx="149">
                  <c:v>5.142081751760105</c:v>
                </c:pt>
                <c:pt idx="150">
                  <c:v>5.1590197505631492</c:v>
                </c:pt>
                <c:pt idx="151">
                  <c:v>5.1759577493661926</c:v>
                </c:pt>
                <c:pt idx="152">
                  <c:v>5.192895748169235</c:v>
                </c:pt>
                <c:pt idx="153">
                  <c:v>5.2098337469722793</c:v>
                </c:pt>
                <c:pt idx="154">
                  <c:v>5.2267717457753236</c:v>
                </c:pt>
                <c:pt idx="155">
                  <c:v>5.2437097445783669</c:v>
                </c:pt>
                <c:pt idx="156">
                  <c:v>5.2606477433814103</c:v>
                </c:pt>
                <c:pt idx="157">
                  <c:v>5.2775857421844536</c:v>
                </c:pt>
                <c:pt idx="158">
                  <c:v>5.294523740987497</c:v>
                </c:pt>
                <c:pt idx="159">
                  <c:v>5.3114617397905404</c:v>
                </c:pt>
                <c:pt idx="160">
                  <c:v>5.3283997385935846</c:v>
                </c:pt>
                <c:pt idx="161">
                  <c:v>5.345337737396628</c:v>
                </c:pt>
                <c:pt idx="162">
                  <c:v>5.3622757361996713</c:v>
                </c:pt>
                <c:pt idx="163">
                  <c:v>5.3792137350027147</c:v>
                </c:pt>
                <c:pt idx="164">
                  <c:v>5.396151733805759</c:v>
                </c:pt>
                <c:pt idx="165">
                  <c:v>5.4130897326088023</c:v>
                </c:pt>
                <c:pt idx="166">
                  <c:v>5.4300277314118448</c:v>
                </c:pt>
                <c:pt idx="167">
                  <c:v>5.4469657302148891</c:v>
                </c:pt>
                <c:pt idx="168">
                  <c:v>5.4639037290179324</c:v>
                </c:pt>
                <c:pt idx="169">
                  <c:v>5.4808417278209758</c:v>
                </c:pt>
                <c:pt idx="170">
                  <c:v>5.49777972662402</c:v>
                </c:pt>
                <c:pt idx="171">
                  <c:v>5.5147177254270634</c:v>
                </c:pt>
                <c:pt idx="172">
                  <c:v>5.5316557242301068</c:v>
                </c:pt>
                <c:pt idx="173">
                  <c:v>5.5485937230331501</c:v>
                </c:pt>
                <c:pt idx="174">
                  <c:v>5.5655317218361944</c:v>
                </c:pt>
                <c:pt idx="175">
                  <c:v>5.5824697206392377</c:v>
                </c:pt>
                <c:pt idx="176">
                  <c:v>5.5994077194422811</c:v>
                </c:pt>
                <c:pt idx="177">
                  <c:v>5.6163457182453245</c:v>
                </c:pt>
                <c:pt idx="178">
                  <c:v>5.6332837170483687</c:v>
                </c:pt>
                <c:pt idx="179">
                  <c:v>5.6502217158514121</c:v>
                </c:pt>
                <c:pt idx="180">
                  <c:v>5.6671597146544546</c:v>
                </c:pt>
                <c:pt idx="181">
                  <c:v>5.6840977134574988</c:v>
                </c:pt>
                <c:pt idx="182">
                  <c:v>5.7010357122605431</c:v>
                </c:pt>
                <c:pt idx="183">
                  <c:v>5.7179737110635864</c:v>
                </c:pt>
                <c:pt idx="184">
                  <c:v>5.7349117098666298</c:v>
                </c:pt>
                <c:pt idx="185">
                  <c:v>5.7518497086696732</c:v>
                </c:pt>
                <c:pt idx="186">
                  <c:v>5.7687877074727174</c:v>
                </c:pt>
                <c:pt idx="187">
                  <c:v>5.7857257062757608</c:v>
                </c:pt>
                <c:pt idx="188">
                  <c:v>5.8026637050788041</c:v>
                </c:pt>
                <c:pt idx="189">
                  <c:v>5.8196017038818475</c:v>
                </c:pt>
                <c:pt idx="190">
                  <c:v>5.8365397026848909</c:v>
                </c:pt>
                <c:pt idx="191">
                  <c:v>5.8534777014879342</c:v>
                </c:pt>
                <c:pt idx="192">
                  <c:v>5.8704157002909785</c:v>
                </c:pt>
                <c:pt idx="193">
                  <c:v>5.8873536990940218</c:v>
                </c:pt>
                <c:pt idx="194">
                  <c:v>5.9042916978970643</c:v>
                </c:pt>
                <c:pt idx="195">
                  <c:v>5.9212296967001086</c:v>
                </c:pt>
                <c:pt idx="196">
                  <c:v>5.9381676955031528</c:v>
                </c:pt>
                <c:pt idx="197">
                  <c:v>5.9551056943061962</c:v>
                </c:pt>
                <c:pt idx="198">
                  <c:v>5.9720436931092395</c:v>
                </c:pt>
                <c:pt idx="199">
                  <c:v>5.9889816919122829</c:v>
                </c:pt>
                <c:pt idx="200">
                  <c:v>6.0059196907153272</c:v>
                </c:pt>
                <c:pt idx="201">
                  <c:v>6.0228576895183705</c:v>
                </c:pt>
                <c:pt idx="202">
                  <c:v>6.0397956883214139</c:v>
                </c:pt>
                <c:pt idx="203">
                  <c:v>6.0567336871244573</c:v>
                </c:pt>
                <c:pt idx="204">
                  <c:v>6.0736716859275006</c:v>
                </c:pt>
                <c:pt idx="205">
                  <c:v>6.090609684730544</c:v>
                </c:pt>
                <c:pt idx="206">
                  <c:v>6.1075476835335882</c:v>
                </c:pt>
                <c:pt idx="207">
                  <c:v>6.1244856823366316</c:v>
                </c:pt>
                <c:pt idx="208">
                  <c:v>6.141423681139675</c:v>
                </c:pt>
                <c:pt idx="209">
                  <c:v>6.1583616799427183</c:v>
                </c:pt>
                <c:pt idx="210">
                  <c:v>6.1752996787457626</c:v>
                </c:pt>
                <c:pt idx="211">
                  <c:v>6.1922376775488068</c:v>
                </c:pt>
                <c:pt idx="212">
                  <c:v>6.2091756763518493</c:v>
                </c:pt>
                <c:pt idx="213">
                  <c:v>6.2261136751548927</c:v>
                </c:pt>
                <c:pt idx="214">
                  <c:v>6.243051673957936</c:v>
                </c:pt>
                <c:pt idx="215">
                  <c:v>6.2599896727609794</c:v>
                </c:pt>
                <c:pt idx="216">
                  <c:v>6.2769276715640236</c:v>
                </c:pt>
                <c:pt idx="217">
                  <c:v>6.293865670367067</c:v>
                </c:pt>
                <c:pt idx="218">
                  <c:v>6.3108036691701104</c:v>
                </c:pt>
                <c:pt idx="219">
                  <c:v>6.3277416679731537</c:v>
                </c:pt>
                <c:pt idx="220">
                  <c:v>6.344679666776198</c:v>
                </c:pt>
                <c:pt idx="221">
                  <c:v>6.3616176655792414</c:v>
                </c:pt>
                <c:pt idx="222">
                  <c:v>6.3785556643822847</c:v>
                </c:pt>
                <c:pt idx="223">
                  <c:v>6.3954936631853281</c:v>
                </c:pt>
                <c:pt idx="224">
                  <c:v>6.4124316619883723</c:v>
                </c:pt>
                <c:pt idx="225">
                  <c:v>6.4293696607914157</c:v>
                </c:pt>
                <c:pt idx="226">
                  <c:v>6.4463076595944591</c:v>
                </c:pt>
                <c:pt idx="227">
                  <c:v>6.4632456583975024</c:v>
                </c:pt>
                <c:pt idx="228">
                  <c:v>6.4801836572005467</c:v>
                </c:pt>
                <c:pt idx="229">
                  <c:v>6.49712165600359</c:v>
                </c:pt>
                <c:pt idx="230">
                  <c:v>6.5140596548066334</c:v>
                </c:pt>
                <c:pt idx="231">
                  <c:v>6.5309976536096768</c:v>
                </c:pt>
                <c:pt idx="232">
                  <c:v>6.547935652412721</c:v>
                </c:pt>
                <c:pt idx="233">
                  <c:v>6.5648736512157644</c:v>
                </c:pt>
                <c:pt idx="234">
                  <c:v>6.5818116500188077</c:v>
                </c:pt>
                <c:pt idx="235">
                  <c:v>6.5987496488218511</c:v>
                </c:pt>
                <c:pt idx="236">
                  <c:v>6.6156876476248945</c:v>
                </c:pt>
                <c:pt idx="237">
                  <c:v>6.6326256464279378</c:v>
                </c:pt>
                <c:pt idx="238">
                  <c:v>6.6495636452309821</c:v>
                </c:pt>
                <c:pt idx="239">
                  <c:v>6.6665016440340255</c:v>
                </c:pt>
                <c:pt idx="240">
                  <c:v>6.6834396428370688</c:v>
                </c:pt>
                <c:pt idx="241">
                  <c:v>6.7003776416401122</c:v>
                </c:pt>
                <c:pt idx="242">
                  <c:v>6.7173156404431564</c:v>
                </c:pt>
                <c:pt idx="243">
                  <c:v>6.7342536392461998</c:v>
                </c:pt>
                <c:pt idx="244">
                  <c:v>6.7511916380492432</c:v>
                </c:pt>
                <c:pt idx="245">
                  <c:v>6.7681296368522865</c:v>
                </c:pt>
                <c:pt idx="246">
                  <c:v>6.7850676356553299</c:v>
                </c:pt>
                <c:pt idx="247">
                  <c:v>6.8020056344583733</c:v>
                </c:pt>
                <c:pt idx="248">
                  <c:v>6.8189436332614175</c:v>
                </c:pt>
                <c:pt idx="249">
                  <c:v>6.8358816320644609</c:v>
                </c:pt>
                <c:pt idx="250">
                  <c:v>6.8528196308675042</c:v>
                </c:pt>
                <c:pt idx="251">
                  <c:v>6.8697576296705476</c:v>
                </c:pt>
                <c:pt idx="252">
                  <c:v>6.8866956284735918</c:v>
                </c:pt>
                <c:pt idx="253">
                  <c:v>6.9036336272766352</c:v>
                </c:pt>
                <c:pt idx="254">
                  <c:v>6.9205716260796786</c:v>
                </c:pt>
                <c:pt idx="255">
                  <c:v>6.9375096248827219</c:v>
                </c:pt>
                <c:pt idx="256">
                  <c:v>6.9544476236857662</c:v>
                </c:pt>
                <c:pt idx="257">
                  <c:v>6.9713856224888104</c:v>
                </c:pt>
                <c:pt idx="258">
                  <c:v>6.9883236212918538</c:v>
                </c:pt>
                <c:pt idx="259">
                  <c:v>7.0052616200949043</c:v>
                </c:pt>
                <c:pt idx="260">
                  <c:v>7.0221996188979405</c:v>
                </c:pt>
                <c:pt idx="261">
                  <c:v>7.039137617700983</c:v>
                </c:pt>
                <c:pt idx="262">
                  <c:v>7.0560756165040273</c:v>
                </c:pt>
                <c:pt idx="263">
                  <c:v>7.0730136153070786</c:v>
                </c:pt>
                <c:pt idx="264">
                  <c:v>7.0899516141101149</c:v>
                </c:pt>
                <c:pt idx="265">
                  <c:v>7.1068896129131574</c:v>
                </c:pt>
                <c:pt idx="266">
                  <c:v>7.1238276117162016</c:v>
                </c:pt>
                <c:pt idx="267">
                  <c:v>7.140765610519253</c:v>
                </c:pt>
                <c:pt idx="268">
                  <c:v>7.1577036093222874</c:v>
                </c:pt>
                <c:pt idx="269">
                  <c:v>7.1746416081253317</c:v>
                </c:pt>
                <c:pt idx="270">
                  <c:v>7.1915796069283759</c:v>
                </c:pt>
                <c:pt idx="271">
                  <c:v>7.2085176057314273</c:v>
                </c:pt>
                <c:pt idx="272">
                  <c:v>7.2254556045344636</c:v>
                </c:pt>
                <c:pt idx="273">
                  <c:v>7.242393603337506</c:v>
                </c:pt>
                <c:pt idx="274">
                  <c:v>7.2593316021405503</c:v>
                </c:pt>
                <c:pt idx="275">
                  <c:v>7.2762696009436016</c:v>
                </c:pt>
                <c:pt idx="276">
                  <c:v>7.293207599746637</c:v>
                </c:pt>
                <c:pt idx="277">
                  <c:v>7.3101455985496804</c:v>
                </c:pt>
                <c:pt idx="278">
                  <c:v>7.3270835973527246</c:v>
                </c:pt>
                <c:pt idx="279">
                  <c:v>7.344021596155776</c:v>
                </c:pt>
                <c:pt idx="280">
                  <c:v>7.3609595949588114</c:v>
                </c:pt>
                <c:pt idx="281">
                  <c:v>7.3778975937618547</c:v>
                </c:pt>
                <c:pt idx="282">
                  <c:v>7.394835592564907</c:v>
                </c:pt>
                <c:pt idx="283">
                  <c:v>7.4117735913679512</c:v>
                </c:pt>
                <c:pt idx="284">
                  <c:v>7.4287115901709946</c:v>
                </c:pt>
                <c:pt idx="285">
                  <c:v>7.44564958897403</c:v>
                </c:pt>
                <c:pt idx="286">
                  <c:v>7.4625875877770813</c:v>
                </c:pt>
                <c:pt idx="287">
                  <c:v>7.4795255865801238</c:v>
                </c:pt>
                <c:pt idx="288">
                  <c:v>7.496463585383168</c:v>
                </c:pt>
                <c:pt idx="289">
                  <c:v>7.5134015841862025</c:v>
                </c:pt>
                <c:pt idx="290">
                  <c:v>7.5303395829892557</c:v>
                </c:pt>
                <c:pt idx="291">
                  <c:v>7.5472775817922999</c:v>
                </c:pt>
                <c:pt idx="292">
                  <c:v>7.5642155805953424</c:v>
                </c:pt>
                <c:pt idx="293">
                  <c:v>7.5811535793983786</c:v>
                </c:pt>
                <c:pt idx="294">
                  <c:v>7.5980915782014282</c:v>
                </c:pt>
                <c:pt idx="295">
                  <c:v>7.6150295770044725</c:v>
                </c:pt>
                <c:pt idx="296">
                  <c:v>7.6319675758075167</c:v>
                </c:pt>
                <c:pt idx="297">
                  <c:v>7.6489055746105512</c:v>
                </c:pt>
                <c:pt idx="298">
                  <c:v>7.6658435734136043</c:v>
                </c:pt>
                <c:pt idx="299">
                  <c:v>7.6827815722166486</c:v>
                </c:pt>
                <c:pt idx="300">
                  <c:v>7.6997195710196911</c:v>
                </c:pt>
                <c:pt idx="301">
                  <c:v>7.7166575698227255</c:v>
                </c:pt>
                <c:pt idx="302">
                  <c:v>7.7335955686257778</c:v>
                </c:pt>
                <c:pt idx="303">
                  <c:v>7.7505335674288212</c:v>
                </c:pt>
                <c:pt idx="304">
                  <c:v>7.7674715662318654</c:v>
                </c:pt>
                <c:pt idx="305">
                  <c:v>7.7844095650348999</c:v>
                </c:pt>
                <c:pt idx="306">
                  <c:v>7.8013475638379521</c:v>
                </c:pt>
                <c:pt idx="307">
                  <c:v>7.8182855626409955</c:v>
                </c:pt>
                <c:pt idx="308">
                  <c:v>7.835223561444038</c:v>
                </c:pt>
                <c:pt idx="309">
                  <c:v>7.8521615602470822</c:v>
                </c:pt>
                <c:pt idx="310">
                  <c:v>7.8690995590501265</c:v>
                </c:pt>
                <c:pt idx="311">
                  <c:v>7.8860375578531707</c:v>
                </c:pt>
                <c:pt idx="312">
                  <c:v>7.9029755566562141</c:v>
                </c:pt>
                <c:pt idx="313">
                  <c:v>7.9199135554592566</c:v>
                </c:pt>
                <c:pt idx="314">
                  <c:v>7.9368515542623008</c:v>
                </c:pt>
                <c:pt idx="315">
                  <c:v>7.9537895530653433</c:v>
                </c:pt>
                <c:pt idx="316">
                  <c:v>7.9707275518683876</c:v>
                </c:pt>
                <c:pt idx="317">
                  <c:v>7.9876655506714309</c:v>
                </c:pt>
                <c:pt idx="318">
                  <c:v>8.0046035494744761</c:v>
                </c:pt>
                <c:pt idx="319">
                  <c:v>8.0215415482775185</c:v>
                </c:pt>
                <c:pt idx="320">
                  <c:v>8.0384795470805628</c:v>
                </c:pt>
                <c:pt idx="321">
                  <c:v>8.0554175458836053</c:v>
                </c:pt>
                <c:pt idx="322">
                  <c:v>8.0723555446866495</c:v>
                </c:pt>
                <c:pt idx="323">
                  <c:v>8.089293543489692</c:v>
                </c:pt>
                <c:pt idx="324">
                  <c:v>8.1062315422927362</c:v>
                </c:pt>
                <c:pt idx="325">
                  <c:v>8.1231695410957805</c:v>
                </c:pt>
                <c:pt idx="326">
                  <c:v>8.1401075398988247</c:v>
                </c:pt>
                <c:pt idx="327">
                  <c:v>8.1570455387018672</c:v>
                </c:pt>
                <c:pt idx="328">
                  <c:v>8.1739835375049097</c:v>
                </c:pt>
                <c:pt idx="329">
                  <c:v>8.1909215363079522</c:v>
                </c:pt>
                <c:pt idx="330">
                  <c:v>8.2078595351109964</c:v>
                </c:pt>
                <c:pt idx="331">
                  <c:v>8.2247975339140407</c:v>
                </c:pt>
                <c:pt idx="332">
                  <c:v>8.2417355327170849</c:v>
                </c:pt>
                <c:pt idx="333">
                  <c:v>8.2586735315201292</c:v>
                </c:pt>
                <c:pt idx="334">
                  <c:v>8.2756115303231734</c:v>
                </c:pt>
                <c:pt idx="335">
                  <c:v>8.2925495291262159</c:v>
                </c:pt>
                <c:pt idx="336">
                  <c:v>8.3094875279292602</c:v>
                </c:pt>
                <c:pt idx="337">
                  <c:v>8.3264255267323026</c:v>
                </c:pt>
                <c:pt idx="338">
                  <c:v>8.3433635255353451</c:v>
                </c:pt>
                <c:pt idx="339">
                  <c:v>8.3603015243383894</c:v>
                </c:pt>
                <c:pt idx="340">
                  <c:v>8.3772395231414336</c:v>
                </c:pt>
                <c:pt idx="341">
                  <c:v>8.3941775219444779</c:v>
                </c:pt>
                <c:pt idx="342">
                  <c:v>8.4111155207475203</c:v>
                </c:pt>
                <c:pt idx="343">
                  <c:v>8.4280535195505646</c:v>
                </c:pt>
                <c:pt idx="344">
                  <c:v>8.4449915183536071</c:v>
                </c:pt>
                <c:pt idx="345">
                  <c:v>8.4619295171566513</c:v>
                </c:pt>
                <c:pt idx="346">
                  <c:v>8.4788675159596956</c:v>
                </c:pt>
                <c:pt idx="347">
                  <c:v>8.495805514762738</c:v>
                </c:pt>
                <c:pt idx="348">
                  <c:v>8.5127435135657805</c:v>
                </c:pt>
                <c:pt idx="349">
                  <c:v>8.5296815123688248</c:v>
                </c:pt>
                <c:pt idx="350">
                  <c:v>8.5466195111718672</c:v>
                </c:pt>
                <c:pt idx="351">
                  <c:v>8.5635575099749115</c:v>
                </c:pt>
                <c:pt idx="352">
                  <c:v>8.5804955087779557</c:v>
                </c:pt>
                <c:pt idx="353">
                  <c:v>8.597433507581</c:v>
                </c:pt>
                <c:pt idx="354">
                  <c:v>8.6143715063840443</c:v>
                </c:pt>
                <c:pt idx="355">
                  <c:v>8.6313095051870867</c:v>
                </c:pt>
                <c:pt idx="356">
                  <c:v>8.6482475039901292</c:v>
                </c:pt>
                <c:pt idx="357">
                  <c:v>8.6651855027931735</c:v>
                </c:pt>
                <c:pt idx="358">
                  <c:v>8.6821235015962159</c:v>
                </c:pt>
                <c:pt idx="359">
                  <c:v>8.6990615003992602</c:v>
                </c:pt>
                <c:pt idx="360">
                  <c:v>8.7159994992023044</c:v>
                </c:pt>
                <c:pt idx="361">
                  <c:v>8.7329374980053487</c:v>
                </c:pt>
                <c:pt idx="362">
                  <c:v>8.7498754968083929</c:v>
                </c:pt>
                <c:pt idx="363">
                  <c:v>8.7668134956114354</c:v>
                </c:pt>
                <c:pt idx="364">
                  <c:v>8.7837514944144797</c:v>
                </c:pt>
                <c:pt idx="365">
                  <c:v>8.8006894932175221</c:v>
                </c:pt>
                <c:pt idx="366">
                  <c:v>8.8176274920205646</c:v>
                </c:pt>
                <c:pt idx="367">
                  <c:v>8.8345654908236089</c:v>
                </c:pt>
                <c:pt idx="368">
                  <c:v>8.8515034896266531</c:v>
                </c:pt>
                <c:pt idx="369">
                  <c:v>8.8684414884296974</c:v>
                </c:pt>
                <c:pt idx="370">
                  <c:v>8.8853794872327398</c:v>
                </c:pt>
                <c:pt idx="371">
                  <c:v>8.9023174860357823</c:v>
                </c:pt>
                <c:pt idx="372">
                  <c:v>8.9192554848388266</c:v>
                </c:pt>
                <c:pt idx="373">
                  <c:v>8.9361934836418708</c:v>
                </c:pt>
                <c:pt idx="374">
                  <c:v>8.9531314824449133</c:v>
                </c:pt>
                <c:pt idx="375">
                  <c:v>8.9700694812479576</c:v>
                </c:pt>
                <c:pt idx="376">
                  <c:v>8.9870074800510018</c:v>
                </c:pt>
                <c:pt idx="377">
                  <c:v>9.0039454788540443</c:v>
                </c:pt>
                <c:pt idx="378">
                  <c:v>9.0208834776570885</c:v>
                </c:pt>
                <c:pt idx="379">
                  <c:v>9.037821476460131</c:v>
                </c:pt>
                <c:pt idx="380">
                  <c:v>9.0547594752631753</c:v>
                </c:pt>
                <c:pt idx="381">
                  <c:v>9.0716974740662195</c:v>
                </c:pt>
                <c:pt idx="382">
                  <c:v>9.0886354728692638</c:v>
                </c:pt>
                <c:pt idx="383">
                  <c:v>9.1055734716723062</c:v>
                </c:pt>
                <c:pt idx="384">
                  <c:v>9.1225114704753505</c:v>
                </c:pt>
                <c:pt idx="385">
                  <c:v>9.139449469278393</c:v>
                </c:pt>
                <c:pt idx="386">
                  <c:v>9.1563874680814372</c:v>
                </c:pt>
                <c:pt idx="387">
                  <c:v>9.1733254668844797</c:v>
                </c:pt>
                <c:pt idx="388">
                  <c:v>9.1902634656875239</c:v>
                </c:pt>
                <c:pt idx="389">
                  <c:v>9.2072014644905682</c:v>
                </c:pt>
                <c:pt idx="390">
                  <c:v>9.2241394632936125</c:v>
                </c:pt>
                <c:pt idx="391">
                  <c:v>9.2410774620966567</c:v>
                </c:pt>
                <c:pt idx="392">
                  <c:v>9.2580154608996974</c:v>
                </c:pt>
                <c:pt idx="393">
                  <c:v>9.2749534597027417</c:v>
                </c:pt>
                <c:pt idx="394">
                  <c:v>9.2918914585057841</c:v>
                </c:pt>
                <c:pt idx="395">
                  <c:v>9.3088294573088284</c:v>
                </c:pt>
                <c:pt idx="396">
                  <c:v>9.3257674561118726</c:v>
                </c:pt>
                <c:pt idx="397">
                  <c:v>9.3427054549149169</c:v>
                </c:pt>
                <c:pt idx="398">
                  <c:v>9.3596434537179594</c:v>
                </c:pt>
                <c:pt idx="399">
                  <c:v>9.3765814525210036</c:v>
                </c:pt>
                <c:pt idx="400">
                  <c:v>9.3935194513240461</c:v>
                </c:pt>
                <c:pt idx="401">
                  <c:v>9.4104574501270903</c:v>
                </c:pt>
                <c:pt idx="402">
                  <c:v>9.4273954489301328</c:v>
                </c:pt>
                <c:pt idx="403">
                  <c:v>9.4443334477331771</c:v>
                </c:pt>
                <c:pt idx="404">
                  <c:v>9.4612714465362213</c:v>
                </c:pt>
                <c:pt idx="405">
                  <c:v>9.4782094453392656</c:v>
                </c:pt>
                <c:pt idx="406">
                  <c:v>9.495147444142308</c:v>
                </c:pt>
                <c:pt idx="407">
                  <c:v>9.5120854429453523</c:v>
                </c:pt>
                <c:pt idx="408">
                  <c:v>9.5290234417483948</c:v>
                </c:pt>
                <c:pt idx="409">
                  <c:v>9.545961440551439</c:v>
                </c:pt>
                <c:pt idx="410">
                  <c:v>9.5628994393544833</c:v>
                </c:pt>
                <c:pt idx="411">
                  <c:v>9.5798374381575258</c:v>
                </c:pt>
                <c:pt idx="412">
                  <c:v>9.59677543696057</c:v>
                </c:pt>
                <c:pt idx="413">
                  <c:v>9.6137134357636125</c:v>
                </c:pt>
                <c:pt idx="414">
                  <c:v>9.630651434566655</c:v>
                </c:pt>
                <c:pt idx="415">
                  <c:v>9.6475894333696992</c:v>
                </c:pt>
                <c:pt idx="416">
                  <c:v>9.6645274321727435</c:v>
                </c:pt>
                <c:pt idx="417">
                  <c:v>9.6814654309757877</c:v>
                </c:pt>
                <c:pt idx="418">
                  <c:v>9.698403429778832</c:v>
                </c:pt>
                <c:pt idx="419">
                  <c:v>9.7153414285818744</c:v>
                </c:pt>
                <c:pt idx="420">
                  <c:v>9.7322794273849187</c:v>
                </c:pt>
                <c:pt idx="421">
                  <c:v>9.7492174261879612</c:v>
                </c:pt>
                <c:pt idx="422">
                  <c:v>9.7661554249910036</c:v>
                </c:pt>
                <c:pt idx="423">
                  <c:v>9.7830934237940479</c:v>
                </c:pt>
                <c:pt idx="424">
                  <c:v>9.8000314225970921</c:v>
                </c:pt>
                <c:pt idx="425">
                  <c:v>9.8169694214001364</c:v>
                </c:pt>
                <c:pt idx="426">
                  <c:v>9.8339074202031806</c:v>
                </c:pt>
                <c:pt idx="427">
                  <c:v>9.8508454190062231</c:v>
                </c:pt>
                <c:pt idx="428">
                  <c:v>9.8677834178092674</c:v>
                </c:pt>
                <c:pt idx="429">
                  <c:v>9.8847214166123099</c:v>
                </c:pt>
                <c:pt idx="430">
                  <c:v>9.9016594154153523</c:v>
                </c:pt>
                <c:pt idx="431">
                  <c:v>9.9185974142183966</c:v>
                </c:pt>
                <c:pt idx="432">
                  <c:v>9.9355354130214408</c:v>
                </c:pt>
                <c:pt idx="433">
                  <c:v>9.9524734118244851</c:v>
                </c:pt>
                <c:pt idx="434">
                  <c:v>9.9694114106275293</c:v>
                </c:pt>
                <c:pt idx="435">
                  <c:v>9.9863494094305718</c:v>
                </c:pt>
                <c:pt idx="436">
                  <c:v>10.003287408233614</c:v>
                </c:pt>
                <c:pt idx="437">
                  <c:v>10.020225407036659</c:v>
                </c:pt>
                <c:pt idx="438">
                  <c:v>10.037163405839703</c:v>
                </c:pt>
                <c:pt idx="439">
                  <c:v>10.054101404642745</c:v>
                </c:pt>
                <c:pt idx="440">
                  <c:v>10.071039403445788</c:v>
                </c:pt>
                <c:pt idx="441">
                  <c:v>10.087977402248832</c:v>
                </c:pt>
                <c:pt idx="442">
                  <c:v>10.104915401051874</c:v>
                </c:pt>
                <c:pt idx="443">
                  <c:v>10.121853399854919</c:v>
                </c:pt>
                <c:pt idx="444">
                  <c:v>10.138791398657963</c:v>
                </c:pt>
                <c:pt idx="445">
                  <c:v>10.155729397461007</c:v>
                </c:pt>
                <c:pt idx="446">
                  <c:v>10.172667396264051</c:v>
                </c:pt>
                <c:pt idx="447">
                  <c:v>10.189605395067096</c:v>
                </c:pt>
                <c:pt idx="448">
                  <c:v>10.206543393870138</c:v>
                </c:pt>
                <c:pt idx="449">
                  <c:v>10.223481392673181</c:v>
                </c:pt>
                <c:pt idx="450">
                  <c:v>10.240419391476225</c:v>
                </c:pt>
              </c:numCache>
            </c:numRef>
          </c:xVal>
          <c:yVal>
            <c:numRef>
              <c:f>'fit_FCC&amp;BCC'!$L$19:$L$469</c:f>
              <c:numCache>
                <c:formatCode>General</c:formatCode>
                <c:ptCount val="451"/>
                <c:pt idx="0">
                  <c:v>-1.2317241657458347</c:v>
                </c:pt>
                <c:pt idx="1">
                  <c:v>-1.4342973734760367</c:v>
                </c:pt>
                <c:pt idx="2">
                  <c:v>-1.6274234724538825</c:v>
                </c:pt>
                <c:pt idx="3">
                  <c:v>-1.811434110026573</c:v>
                </c:pt>
                <c:pt idx="4">
                  <c:v>-1.9866502692554313</c:v>
                </c:pt>
                <c:pt idx="5">
                  <c:v>-2.1533826001559468</c:v>
                </c:pt>
                <c:pt idx="6">
                  <c:v>-2.3119317408013167</c:v>
                </c:pt>
                <c:pt idx="7">
                  <c:v>-2.4625886285976755</c:v>
                </c:pt>
                <c:pt idx="8">
                  <c:v>-2.6056348020299058</c:v>
                </c:pt>
                <c:pt idx="9">
                  <c:v>-2.7413426931675904</c:v>
                </c:pt>
                <c:pt idx="10">
                  <c:v>-2.8699759112122667</c:v>
                </c:pt>
                <c:pt idx="11">
                  <c:v>-2.9917895173582671</c:v>
                </c:pt>
                <c:pt idx="12">
                  <c:v>-3.1070302912314212</c:v>
                </c:pt>
                <c:pt idx="13">
                  <c:v>-3.2159369891617562</c:v>
                </c:pt>
                <c:pt idx="14">
                  <c:v>-3.3187405945386672</c:v>
                </c:pt>
                <c:pt idx="15">
                  <c:v>-3.4156645604893008</c:v>
                </c:pt>
                <c:pt idx="16">
                  <c:v>-3.50692504511394</c:v>
                </c:pt>
                <c:pt idx="17">
                  <c:v>-3.5927311395046386</c:v>
                </c:pt>
                <c:pt idx="18">
                  <c:v>-3.6732850887669555</c:v>
                </c:pt>
                <c:pt idx="19">
                  <c:v>-3.7487825062575899</c:v>
                </c:pt>
                <c:pt idx="20">
                  <c:v>-3.8194125812445288</c:v>
                </c:pt>
                <c:pt idx="21">
                  <c:v>-3.8853582801899069</c:v>
                </c:pt>
                <c:pt idx="22">
                  <c:v>-3.9467965418497437</c:v>
                </c:pt>
                <c:pt idx="23">
                  <c:v>-4.0038984663788861</c:v>
                </c:pt>
                <c:pt idx="24">
                  <c:v>-4.0568294986236779</c:v>
                </c:pt>
                <c:pt idx="25">
                  <c:v>-4.1057496057794198</c:v>
                </c:pt>
                <c:pt idx="26">
                  <c:v>-4.1508134495842732</c:v>
                </c:pt>
                <c:pt idx="27">
                  <c:v>-4.1921705532160916</c:v>
                </c:pt>
                <c:pt idx="28">
                  <c:v>-4.2299654630535111</c:v>
                </c:pt>
                <c:pt idx="29">
                  <c:v>-4.2643379054579267</c:v>
                </c:pt>
                <c:pt idx="30">
                  <c:v>-4.2954229387279819</c:v>
                </c:pt>
                <c:pt idx="31">
                  <c:v>-4.3233511003738538</c:v>
                </c:pt>
                <c:pt idx="32">
                  <c:v>-4.3482485498539107</c:v>
                </c:pt>
                <c:pt idx="33">
                  <c:v>-4.3702372069121953</c:v>
                </c:pt>
                <c:pt idx="34">
                  <c:v>-4.3894348856508216</c:v>
                </c:pt>
                <c:pt idx="35">
                  <c:v>-4.4059554244674226</c:v>
                </c:pt>
                <c:pt idx="36">
                  <c:v>-4.4199088119837677</c:v>
                </c:pt>
                <c:pt idx="37">
                  <c:v>-4.4314013090878461</c:v>
                </c:pt>
                <c:pt idx="38">
                  <c:v>-4.4405355672080535</c:v>
                </c:pt>
                <c:pt idx="39">
                  <c:v>-4.447410742934446</c:v>
                </c:pt>
                <c:pt idx="40">
                  <c:v>-4.4521226090985602</c:v>
                </c:pt>
                <c:pt idx="41">
                  <c:v>-4.4547636624199587</c:v>
                </c:pt>
                <c:pt idx="42">
                  <c:v>-4.4554232278242925</c:v>
                </c:pt>
                <c:pt idx="43">
                  <c:v>-4.454187559534561</c:v>
                </c:pt>
                <c:pt idx="44">
                  <c:v>-4.4511399390341193</c:v>
                </c:pt>
                <c:pt idx="45">
                  <c:v>-4.4463607699970193</c:v>
                </c:pt>
                <c:pt idx="46">
                  <c:v>-4.4399276702783315</c:v>
                </c:pt>
                <c:pt idx="47">
                  <c:v>-4.4319155610543195</c:v>
                </c:pt>
                <c:pt idx="48">
                  <c:v>-4.4223967531995765</c:v>
                </c:pt>
                <c:pt idx="49">
                  <c:v>-4.4114410309856105</c:v>
                </c:pt>
                <c:pt idx="50">
                  <c:v>-4.3991157331827786</c:v>
                </c:pt>
                <c:pt idx="51">
                  <c:v>-4.3854858316449912</c:v>
                </c:pt>
                <c:pt idx="52">
                  <c:v>-4.370614007454197</c:v>
                </c:pt>
                <c:pt idx="53">
                  <c:v>-4.354560724699315</c:v>
                </c:pt>
                <c:pt idx="54">
                  <c:v>-4.3373843019619915</c:v>
                </c:pt>
                <c:pt idx="55">
                  <c:v>-4.319140981579408</c:v>
                </c:pt>
                <c:pt idx="56">
                  <c:v>-4.2998849967521666</c:v>
                </c:pt>
                <c:pt idx="57">
                  <c:v>-4.279668636563283</c:v>
                </c:pt>
                <c:pt idx="58">
                  <c:v>-4.2585423089722187</c:v>
                </c:pt>
                <c:pt idx="59">
                  <c:v>-4.2365546018460574</c:v>
                </c:pt>
                <c:pt idx="60">
                  <c:v>-4.2137523420879095</c:v>
                </c:pt>
                <c:pt idx="61">
                  <c:v>-4.1901806529209216</c:v>
                </c:pt>
                <c:pt idx="62">
                  <c:v>-4.1658830093844106</c:v>
                </c:pt>
                <c:pt idx="63">
                  <c:v>-4.1409012920969452</c:v>
                </c:pt>
                <c:pt idx="64">
                  <c:v>-4.1152758393395636</c:v>
                </c:pt>
                <c:pt idx="65">
                  <c:v>-4.0890454975106243</c:v>
                </c:pt>
                <c:pt idx="66">
                  <c:v>-4.0622476700023116</c:v>
                </c:pt>
                <c:pt idx="67">
                  <c:v>-4.0349183645472113</c:v>
                </c:pt>
                <c:pt idx="68">
                  <c:v>-4.0070922390819401</c:v>
                </c:pt>
                <c:pt idx="69">
                  <c:v>-3.9788026461733983</c:v>
                </c:pt>
                <c:pt idx="70">
                  <c:v>-3.9500816760517647</c:v>
                </c:pt>
                <c:pt idx="71">
                  <c:v>-3.9209601982930957</c:v>
                </c:pt>
                <c:pt idx="72">
                  <c:v>-3.891467902192983</c:v>
                </c:pt>
                <c:pt idx="73">
                  <c:v>-3.8616333358715904</c:v>
                </c:pt>
                <c:pt idx="74">
                  <c:v>-3.8314839441490038</c:v>
                </c:pt>
                <c:pt idx="75">
                  <c:v>-3.8010461052287998</c:v>
                </c:pt>
                <c:pt idx="76">
                  <c:v>-3.7703451662264733</c:v>
                </c:pt>
                <c:pt idx="77">
                  <c:v>-3.7394054775782855</c:v>
                </c:pt>
                <c:pt idx="78">
                  <c:v>-3.7082504263650296</c:v>
                </c:pt>
                <c:pt idx="79">
                  <c:v>-3.676902468584109</c:v>
                </c:pt>
                <c:pt idx="80">
                  <c:v>-3.6453831604023783</c:v>
                </c:pt>
                <c:pt idx="81">
                  <c:v>-3.6137131884211113</c:v>
                </c:pt>
                <c:pt idx="82">
                  <c:v>-3.5819123989836053</c:v>
                </c:pt>
                <c:pt idx="83">
                  <c:v>-3.5499998265549291</c:v>
                </c:pt>
                <c:pt idx="84">
                  <c:v>-3.5179937212024379</c:v>
                </c:pt>
                <c:pt idx="85">
                  <c:v>-3.485911575204836</c:v>
                </c:pt>
                <c:pt idx="86">
                  <c:v>-3.4537701488166674</c:v>
                </c:pt>
                <c:pt idx="87">
                  <c:v>-3.4215854952143587</c:v>
                </c:pt>
                <c:pt idx="88">
                  <c:v>-3.3893729846490697</c:v>
                </c:pt>
                <c:pt idx="89">
                  <c:v>-3.3571473278308819</c:v>
                </c:pt>
                <c:pt idx="90">
                  <c:v>-3.3249225985681274</c:v>
                </c:pt>
                <c:pt idx="91">
                  <c:v>-3.2927122556848545</c:v>
                </c:pt>
                <c:pt idx="92">
                  <c:v>-3.2605291642387941</c:v>
                </c:pt>
                <c:pt idx="93">
                  <c:v>-3.228385616061491</c:v>
                </c:pt>
                <c:pt idx="94">
                  <c:v>-3.1962933496416026</c:v>
                </c:pt>
                <c:pt idx="95">
                  <c:v>-3.1642635693716725</c:v>
                </c:pt>
                <c:pt idx="96">
                  <c:v>-3.1323069641781847</c:v>
                </c:pt>
                <c:pt idx="97">
                  <c:v>-3.1004337255539651</c:v>
                </c:pt>
                <c:pt idx="98">
                  <c:v>-3.0686535650114948</c:v>
                </c:pt>
                <c:pt idx="99">
                  <c:v>-3.0369757309751462</c:v>
                </c:pt>
                <c:pt idx="100">
                  <c:v>-3.0054090251296994</c:v>
                </c:pt>
                <c:pt idx="101">
                  <c:v>-2.9739618182421035</c:v>
                </c:pt>
                <c:pt idx="102">
                  <c:v>-2.9426420654727945</c:v>
                </c:pt>
                <c:pt idx="103">
                  <c:v>-2.9114573211925245</c:v>
                </c:pt>
                <c:pt idx="104">
                  <c:v>-2.8804147533199891</c:v>
                </c:pt>
                <c:pt idx="105">
                  <c:v>-2.8495211571952761</c:v>
                </c:pt>
                <c:pt idx="106">
                  <c:v>-2.8187829690035104</c:v>
                </c:pt>
                <c:pt idx="107">
                  <c:v>-2.7882062787627673</c:v>
                </c:pt>
                <c:pt idx="108">
                  <c:v>-2.7577968428898307</c:v>
                </c:pt>
                <c:pt idx="109">
                  <c:v>-2.7275600963569384</c:v>
                </c:pt>
                <c:pt idx="110">
                  <c:v>-2.6975011644523224</c:v>
                </c:pt>
                <c:pt idx="111">
                  <c:v>-2.6676248741569073</c:v>
                </c:pt>
                <c:pt idx="112">
                  <c:v>-2.6379357651491393</c:v>
                </c:pt>
                <c:pt idx="113">
                  <c:v>-2.6084381004496096</c:v>
                </c:pt>
                <c:pt idx="114">
                  <c:v>-2.5791358767167285</c:v>
                </c:pt>
                <c:pt idx="115">
                  <c:v>-2.5500328342043721</c:v>
                </c:pt>
                <c:pt idx="116">
                  <c:v>-2.5211324663920811</c:v>
                </c:pt>
                <c:pt idx="117">
                  <c:v>-2.4924380292981279</c:v>
                </c:pt>
                <c:pt idx="118">
                  <c:v>-2.4639525504853119</c:v>
                </c:pt>
                <c:pt idx="119">
                  <c:v>-2.4356788377692267</c:v>
                </c:pt>
                <c:pt idx="120">
                  <c:v>-2.4076194876382608</c:v>
                </c:pt>
                <c:pt idx="121">
                  <c:v>-2.3797768933944514</c:v>
                </c:pt>
                <c:pt idx="122">
                  <c:v>-2.3521532530239426</c:v>
                </c:pt>
                <c:pt idx="123">
                  <c:v>-2.3247505768055547</c:v>
                </c:pt>
                <c:pt idx="124">
                  <c:v>-2.2975706946657439</c:v>
                </c:pt>
                <c:pt idx="125">
                  <c:v>-2.2706152632879086</c:v>
                </c:pt>
                <c:pt idx="126">
                  <c:v>-2.2438857729838158</c:v>
                </c:pt>
                <c:pt idx="127">
                  <c:v>-2.2173835543346585</c:v>
                </c:pt>
                <c:pt idx="128">
                  <c:v>-2.1911097846090013</c:v>
                </c:pt>
                <c:pt idx="129">
                  <c:v>-2.1650654939646943</c:v>
                </c:pt>
                <c:pt idx="130">
                  <c:v>-2.1392515714415743</c:v>
                </c:pt>
                <c:pt idx="131">
                  <c:v>-2.1136687707515769</c:v>
                </c:pt>
                <c:pt idx="132">
                  <c:v>-2.0883177158727024</c:v>
                </c:pt>
                <c:pt idx="133">
                  <c:v>-2.0631989064530352</c:v>
                </c:pt>
                <c:pt idx="134">
                  <c:v>-2.0383127230308489</c:v>
                </c:pt>
                <c:pt idx="135">
                  <c:v>-2.0136594320766652</c:v>
                </c:pt>
                <c:pt idx="136">
                  <c:v>-1.9892391908629008</c:v>
                </c:pt>
                <c:pt idx="137">
                  <c:v>-1.9650520521666068</c:v>
                </c:pt>
                <c:pt idx="138">
                  <c:v>-1.9410979688106156</c:v>
                </c:pt>
                <c:pt idx="139">
                  <c:v>-1.9173767980482554</c:v>
                </c:pt>
                <c:pt idx="140">
                  <c:v>-1.8938883057966123</c:v>
                </c:pt>
                <c:pt idx="141">
                  <c:v>-1.8706321707232003</c:v>
                </c:pt>
                <c:pt idx="142">
                  <c:v>-1.8476079881907137</c:v>
                </c:pt>
                <c:pt idx="143">
                  <c:v>-1.8248152740644064</c:v>
                </c:pt>
                <c:pt idx="144">
                  <c:v>-1.8022534683865223</c:v>
                </c:pt>
                <c:pt idx="145">
                  <c:v>-1.7799219389220073</c:v>
                </c:pt>
                <c:pt idx="146">
                  <c:v>-1.7578199845796787</c:v>
                </c:pt>
                <c:pt idx="147">
                  <c:v>-1.7359468387128318</c:v>
                </c:pt>
                <c:pt idx="148">
                  <c:v>-1.7143016723031717</c:v>
                </c:pt>
                <c:pt idx="149">
                  <c:v>-1.692883597031825</c:v>
                </c:pt>
                <c:pt idx="150">
                  <c:v>-1.6716916682411049</c:v>
                </c:pt>
                <c:pt idx="151">
                  <c:v>-1.6507248877905194</c:v>
                </c:pt>
                <c:pt idx="152">
                  <c:v>-1.629982206810469</c:v>
                </c:pt>
                <c:pt idx="153">
                  <c:v>-1.6094625283569419</c:v>
                </c:pt>
                <c:pt idx="154">
                  <c:v>-1.5891647099704316</c:v>
                </c:pt>
                <c:pt idx="155">
                  <c:v>-1.5690875661421546</c:v>
                </c:pt>
                <c:pt idx="156">
                  <c:v>-1.5492298706906158</c:v>
                </c:pt>
                <c:pt idx="157">
                  <c:v>-1.5295903590514259</c:v>
                </c:pt>
                <c:pt idx="158">
                  <c:v>-1.5101677304832093</c:v>
                </c:pt>
                <c:pt idx="159">
                  <c:v>-1.4909606501923205</c:v>
                </c:pt>
                <c:pt idx="160">
                  <c:v>-1.4719677513790552</c:v>
                </c:pt>
                <c:pt idx="161">
                  <c:v>-1.45318763720791</c:v>
                </c:pt>
                <c:pt idx="162">
                  <c:v>-1.4346188827043749</c:v>
                </c:pt>
                <c:pt idx="163">
                  <c:v>-1.4162600365806906</c:v>
                </c:pt>
                <c:pt idx="164">
                  <c:v>-1.3981096229928958</c:v>
                </c:pt>
                <c:pt idx="165">
                  <c:v>-1.3801661432314336</c:v>
                </c:pt>
                <c:pt idx="166">
                  <c:v>-1.3624280773475064</c:v>
                </c:pt>
                <c:pt idx="167">
                  <c:v>-1.3448938857173034</c:v>
                </c:pt>
                <c:pt idx="168">
                  <c:v>-1.3275620105461763</c:v>
                </c:pt>
                <c:pt idx="169">
                  <c:v>-1.3104308773147169</c:v>
                </c:pt>
                <c:pt idx="170">
                  <c:v>-1.2934988961687082</c:v>
                </c:pt>
                <c:pt idx="171">
                  <c:v>-1.276764463254799</c:v>
                </c:pt>
                <c:pt idx="172">
                  <c:v>-1.2602259620037111</c:v>
                </c:pt>
                <c:pt idx="173">
                  <c:v>-1.2438817643627347</c:v>
                </c:pt>
                <c:pt idx="174">
                  <c:v>-1.227730231979216</c:v>
                </c:pt>
                <c:pt idx="175">
                  <c:v>-1.2117697173366795</c:v>
                </c:pt>
                <c:pt idx="176">
                  <c:v>-1.195998564845169</c:v>
                </c:pt>
                <c:pt idx="177">
                  <c:v>-1.1804151118873571</c:v>
                </c:pt>
                <c:pt idx="178">
                  <c:v>-1.16501768982192</c:v>
                </c:pt>
                <c:pt idx="179">
                  <c:v>-1.1498046249456173</c:v>
                </c:pt>
                <c:pt idx="180">
                  <c:v>-1.134774239415475</c:v>
                </c:pt>
                <c:pt idx="181">
                  <c:v>-1.119924852132433</c:v>
                </c:pt>
                <c:pt idx="182">
                  <c:v>-1.1052547795877761</c:v>
                </c:pt>
                <c:pt idx="183">
                  <c:v>-1.0907623366735986</c:v>
                </c:pt>
                <c:pt idx="184">
                  <c:v>-1.0764458374585537</c:v>
                </c:pt>
                <c:pt idx="185">
                  <c:v>-1.0623035959300686</c:v>
                </c:pt>
                <c:pt idx="186">
                  <c:v>-1.0483339267041865</c:v>
                </c:pt>
                <c:pt idx="187">
                  <c:v>-1.0345351457041401</c:v>
                </c:pt>
                <c:pt idx="188">
                  <c:v>-1.0209055708087476</c:v>
                </c:pt>
                <c:pt idx="189">
                  <c:v>-1.0074435224716745</c:v>
                </c:pt>
                <c:pt idx="190">
                  <c:v>-0.99414732431257558</c:v>
                </c:pt>
                <c:pt idx="191">
                  <c:v>-0.98101530368109036</c:v>
                </c:pt>
                <c:pt idx="192">
                  <c:v>-0.96804579219465314</c:v>
                </c:pt>
                <c:pt idx="193">
                  <c:v>-0.9552371262510263</c:v>
                </c:pt>
                <c:pt idx="194">
                  <c:v>-0.94258764751644675</c:v>
                </c:pt>
                <c:pt idx="195">
                  <c:v>-0.93009570339025049</c:v>
                </c:pt>
                <c:pt idx="196">
                  <c:v>-0.91775964744681127</c:v>
                </c:pt>
                <c:pt idx="197">
                  <c:v>-0.90557783985558149</c:v>
                </c:pt>
                <c:pt idx="198">
                  <c:v>-0.89354864778003407</c:v>
                </c:pt>
                <c:pt idx="199">
                  <c:v>-0.88167044575625575</c:v>
                </c:pt>
                <c:pt idx="200">
                  <c:v>-0.86994161605191289</c:v>
                </c:pt>
                <c:pt idx="201">
                  <c:v>-0.85836054900630609</c:v>
                </c:pt>
                <c:pt idx="202">
                  <c:v>-0.84692564335219245</c:v>
                </c:pt>
                <c:pt idx="203">
                  <c:v>-0.83563530652003737</c:v>
                </c:pt>
                <c:pt idx="204">
                  <c:v>-0.82448795492533822</c:v>
                </c:pt>
                <c:pt idx="205">
                  <c:v>-0.81348201423963507</c:v>
                </c:pt>
                <c:pt idx="206">
                  <c:v>-0.80261591964580847</c:v>
                </c:pt>
                <c:pt idx="207">
                  <c:v>-0.79188811607824672</c:v>
                </c:pt>
                <c:pt idx="208">
                  <c:v>-0.781297058448438</c:v>
                </c:pt>
                <c:pt idx="209">
                  <c:v>-0.77084121185653154</c:v>
                </c:pt>
                <c:pt idx="210">
                  <c:v>-0.76051905178939205</c:v>
                </c:pt>
                <c:pt idx="211">
                  <c:v>-0.75032906430565616</c:v>
                </c:pt>
                <c:pt idx="212">
                  <c:v>-0.74026974620827724</c:v>
                </c:pt>
                <c:pt idx="213">
                  <c:v>-0.7303396052050305</c:v>
                </c:pt>
                <c:pt idx="214">
                  <c:v>-0.72053716005744828</c:v>
                </c:pt>
                <c:pt idx="215">
                  <c:v>-0.71086094071861583</c:v>
                </c:pt>
                <c:pt idx="216">
                  <c:v>-0.70130948846026375</c:v>
                </c:pt>
                <c:pt idx="217">
                  <c:v>-0.69188135598956557</c:v>
                </c:pt>
                <c:pt idx="218">
                  <c:v>-0.68257510755604955</c:v>
                </c:pt>
                <c:pt idx="219">
                  <c:v>-0.67338931904899979</c:v>
                </c:pt>
                <c:pt idx="220">
                  <c:v>-0.66432257808573347</c:v>
                </c:pt>
                <c:pt idx="221">
                  <c:v>-0.65537348409111018</c:v>
                </c:pt>
                <c:pt idx="222">
                  <c:v>-0.64654064836861647</c:v>
                </c:pt>
                <c:pt idx="223">
                  <c:v>-0.63782269416337845</c:v>
                </c:pt>
                <c:pt idx="224">
                  <c:v>-0.62921825671741172</c:v>
                </c:pt>
                <c:pt idx="225">
                  <c:v>-0.62072598331744244</c:v>
                </c:pt>
                <c:pt idx="226">
                  <c:v>-0.61234453333558458</c:v>
                </c:pt>
                <c:pt idx="227">
                  <c:v>-0.60407257826318517</c:v>
                </c:pt>
                <c:pt idx="228">
                  <c:v>-0.59590880173811178</c:v>
                </c:pt>
                <c:pt idx="229">
                  <c:v>-0.58785189956576078</c:v>
                </c:pt>
                <c:pt idx="230">
                  <c:v>-0.5799005797340494</c:v>
                </c:pt>
                <c:pt idx="231">
                  <c:v>-0.57205356242265304</c:v>
                </c:pt>
                <c:pt idx="232">
                  <c:v>-0.56430958000672815</c:v>
                </c:pt>
                <c:pt idx="233">
                  <c:v>-0.55666737705536784</c:v>
                </c:pt>
                <c:pt idx="234">
                  <c:v>-0.54912571032501067</c:v>
                </c:pt>
                <c:pt idx="235">
                  <c:v>-0.54168334874803892</c:v>
                </c:pt>
                <c:pt idx="236">
                  <c:v>-0.53433907341676978</c:v>
                </c:pt>
                <c:pt idx="237">
                  <c:v>-0.52709167756305186</c:v>
                </c:pt>
                <c:pt idx="238">
                  <c:v>-0.5199399665336687</c:v>
                </c:pt>
                <c:pt idx="239">
                  <c:v>-0.51288275776174175</c:v>
                </c:pt>
                <c:pt idx="240">
                  <c:v>-0.50591888073431535</c:v>
                </c:pt>
                <c:pt idx="241">
                  <c:v>-0.49904717695631423</c:v>
                </c:pt>
                <c:pt idx="242">
                  <c:v>-0.4922664999110325</c:v>
                </c:pt>
                <c:pt idx="243">
                  <c:v>-0.48557571501733798</c:v>
                </c:pt>
                <c:pt idx="244">
                  <c:v>-0.47897369958373942</c:v>
                </c:pt>
                <c:pt idx="245">
                  <c:v>-0.47245934275948204</c:v>
                </c:pt>
                <c:pt idx="246">
                  <c:v>-0.46603154548281917</c:v>
                </c:pt>
                <c:pt idx="247">
                  <c:v>-0.45968922042660026</c:v>
                </c:pt>
                <c:pt idx="248">
                  <c:v>-0.45343129194132309</c:v>
                </c:pt>
                <c:pt idx="249">
                  <c:v>-0.44725669599578066</c:v>
                </c:pt>
                <c:pt idx="250">
                  <c:v>-0.44116438011543058</c:v>
                </c:pt>
                <c:pt idx="251">
                  <c:v>-0.43515330331861651</c:v>
                </c:pt>
                <c:pt idx="252">
                  <c:v>-0.42922243605075922</c:v>
                </c:pt>
                <c:pt idx="253">
                  <c:v>-0.4233707601166371</c:v>
                </c:pt>
                <c:pt idx="254">
                  <c:v>-0.41759726861086038</c:v>
                </c:pt>
                <c:pt idx="255">
                  <c:v>-0.41190096584665759</c:v>
                </c:pt>
                <c:pt idx="256">
                  <c:v>-0.40628086728306856</c:v>
                </c:pt>
                <c:pt idx="257">
                  <c:v>-0.40073599945064892</c:v>
                </c:pt>
                <c:pt idx="258">
                  <c:v>-0.3952653998757818</c:v>
                </c:pt>
                <c:pt idx="259">
                  <c:v>-0.38986811700368457</c:v>
                </c:pt>
                <c:pt idx="260">
                  <c:v>-0.38454321012021864</c:v>
                </c:pt>
                <c:pt idx="261">
                  <c:v>-0.37928974927253889</c:v>
                </c:pt>
                <c:pt idx="262">
                  <c:v>-0.37410681518874328</c:v>
                </c:pt>
                <c:pt idx="263">
                  <c:v>-0.36899349919652397</c:v>
                </c:pt>
                <c:pt idx="264">
                  <c:v>-0.36394890314095552</c:v>
                </c:pt>
                <c:pt idx="265">
                  <c:v>-0.3589721393014324</c:v>
                </c:pt>
                <c:pt idx="266">
                  <c:v>-0.35406233030790457</c:v>
                </c:pt>
                <c:pt idx="267">
                  <c:v>-0.34921860905640573</c:v>
                </c:pt>
                <c:pt idx="268">
                  <c:v>-0.34444011862399015</c:v>
                </c:pt>
                <c:pt idx="269">
                  <c:v>-0.33972601218308568</c:v>
                </c:pt>
                <c:pt idx="270">
                  <c:v>-0.33507545291540475</c:v>
                </c:pt>
                <c:pt idx="271">
                  <c:v>-0.33048761392538289</c:v>
                </c:pt>
                <c:pt idx="272">
                  <c:v>-0.32596167815326837</c:v>
                </c:pt>
                <c:pt idx="273">
                  <c:v>-0.32149683828785308</c:v>
                </c:pt>
                <c:pt idx="274">
                  <c:v>-0.31709229667897088</c:v>
                </c:pt>
                <c:pt idx="275">
                  <c:v>-0.31274726524973978</c:v>
                </c:pt>
                <c:pt idx="276">
                  <c:v>-0.30846096540864781</c:v>
                </c:pt>
                <c:pt idx="277">
                  <c:v>-0.30423262796147327</c:v>
                </c:pt>
                <c:pt idx="278">
                  <c:v>-0.30006149302315493</c:v>
                </c:pt>
                <c:pt idx="279">
                  <c:v>-0.29594680992957972</c:v>
                </c:pt>
                <c:pt idx="280">
                  <c:v>-0.29188783714938216</c:v>
                </c:pt>
                <c:pt idx="281">
                  <c:v>-0.28788384219573854</c:v>
                </c:pt>
                <c:pt idx="282">
                  <c:v>-0.28393410153826382</c:v>
                </c:pt>
                <c:pt idx="283">
                  <c:v>-0.28003790051497995</c:v>
                </c:pt>
                <c:pt idx="284">
                  <c:v>-0.27619453324441012</c:v>
                </c:pt>
                <c:pt idx="285">
                  <c:v>-0.27240330253784972</c:v>
                </c:pt>
                <c:pt idx="286">
                  <c:v>-0.26866351981180742</c:v>
                </c:pt>
                <c:pt idx="287">
                  <c:v>-0.26497450500069497</c:v>
                </c:pt>
                <c:pt idx="288">
                  <c:v>-0.26133558646972282</c:v>
                </c:pt>
                <c:pt idx="289">
                  <c:v>-0.25774610092810113</c:v>
                </c:pt>
                <c:pt idx="290">
                  <c:v>-0.25420539334250902</c:v>
                </c:pt>
                <c:pt idx="291">
                  <c:v>-0.25071281685091568</c:v>
                </c:pt>
                <c:pt idx="292">
                  <c:v>-0.24726773267670565</c:v>
                </c:pt>
                <c:pt idx="293">
                  <c:v>-0.24386951004319246</c:v>
                </c:pt>
                <c:pt idx="294">
                  <c:v>-0.24051752608849961</c:v>
                </c:pt>
                <c:pt idx="295">
                  <c:v>-0.2372111657808616</c:v>
                </c:pt>
                <c:pt idx="296">
                  <c:v>-0.23394982183431903</c:v>
                </c:pt>
                <c:pt idx="297">
                  <c:v>-0.23073289462487018</c:v>
                </c:pt>
                <c:pt idx="298">
                  <c:v>-0.2275597921070579</c:v>
                </c:pt>
                <c:pt idx="299">
                  <c:v>-0.22442992973105058</c:v>
                </c:pt>
                <c:pt idx="300">
                  <c:v>-0.22134273036017013</c:v>
                </c:pt>
                <c:pt idx="301">
                  <c:v>-0.21829762418894261</c:v>
                </c:pt>
                <c:pt idx="302">
                  <c:v>-0.21529404866163865</c:v>
                </c:pt>
                <c:pt idx="303">
                  <c:v>-0.21233144839135634</c:v>
                </c:pt>
                <c:pt idx="304">
                  <c:v>-0.20940927507960641</c:v>
                </c:pt>
                <c:pt idx="305">
                  <c:v>-0.20652698743646289</c:v>
                </c:pt>
                <c:pt idx="306">
                  <c:v>-0.20368405110124629</c:v>
                </c:pt>
                <c:pt idx="307">
                  <c:v>-0.20087993856379202</c:v>
                </c:pt>
                <c:pt idx="308">
                  <c:v>-0.19811412908625906</c:v>
                </c:pt>
                <c:pt idx="309">
                  <c:v>-0.19538610862553485</c:v>
                </c:pt>
                <c:pt idx="310">
                  <c:v>-0.19269536975621926</c:v>
                </c:pt>
                <c:pt idx="311">
                  <c:v>-0.19004141159419854</c:v>
                </c:pt>
                <c:pt idx="312">
                  <c:v>-0.18742373972081722</c:v>
                </c:pt>
                <c:pt idx="313">
                  <c:v>-0.18484186610765321</c:v>
                </c:pt>
                <c:pt idx="314">
                  <c:v>-0.18229530904189989</c:v>
                </c:pt>
                <c:pt idx="315">
                  <c:v>-0.17978359305236369</c:v>
                </c:pt>
                <c:pt idx="316">
                  <c:v>-0.1773062488360744</c:v>
                </c:pt>
                <c:pt idx="317">
                  <c:v>-0.17486281318552113</c:v>
                </c:pt>
                <c:pt idx="318">
                  <c:v>-0.17245282891650859</c:v>
                </c:pt>
                <c:pt idx="319">
                  <c:v>-0.17007584479664331</c:v>
                </c:pt>
                <c:pt idx="320">
                  <c:v>-0.16773141547444648</c:v>
                </c:pt>
                <c:pt idx="321">
                  <c:v>-0.16541910140910299</c:v>
                </c:pt>
                <c:pt idx="322">
                  <c:v>-0.16313846880083954</c:v>
                </c:pt>
                <c:pt idx="323">
                  <c:v>-0.16088908952194256</c:v>
                </c:pt>
                <c:pt idx="324">
                  <c:v>-0.15867054104840847</c:v>
                </c:pt>
                <c:pt idx="325">
                  <c:v>-0.15648240639223412</c:v>
                </c:pt>
                <c:pt idx="326">
                  <c:v>-0.15432427403434365</c:v>
                </c:pt>
                <c:pt idx="327">
                  <c:v>-0.15219573785815388</c:v>
                </c:pt>
                <c:pt idx="328">
                  <c:v>-0.15009639708377673</c:v>
                </c:pt>
                <c:pt idx="329">
                  <c:v>-0.14802585620286093</c:v>
                </c:pt>
                <c:pt idx="330">
                  <c:v>-0.14598372491406952</c:v>
                </c:pt>
                <c:pt idx="331">
                  <c:v>-0.14396961805919548</c:v>
                </c:pt>
                <c:pt idx="332">
                  <c:v>-0.14198315555990951</c:v>
                </c:pt>
                <c:pt idx="333">
                  <c:v>-0.14002396235514544</c:v>
                </c:pt>
                <c:pt idx="334">
                  <c:v>-0.13809166833911576</c:v>
                </c:pt>
                <c:pt idx="335">
                  <c:v>-0.13618590829995983</c:v>
                </c:pt>
                <c:pt idx="336">
                  <c:v>-0.13430632185901903</c:v>
                </c:pt>
                <c:pt idx="337">
                  <c:v>-0.13245255341074258</c:v>
                </c:pt>
                <c:pt idx="338">
                  <c:v>-0.13062425206321357</c:v>
                </c:pt>
                <c:pt idx="339">
                  <c:v>-0.12882107157930131</c:v>
                </c:pt>
                <c:pt idx="340">
                  <c:v>-0.12704267031843197</c:v>
                </c:pt>
                <c:pt idx="341">
                  <c:v>-0.125288711178977</c:v>
                </c:pt>
                <c:pt idx="342">
                  <c:v>-0.12355886154125535</c:v>
                </c:pt>
                <c:pt idx="343">
                  <c:v>-0.12185279321114749</c:v>
                </c:pt>
                <c:pt idx="344">
                  <c:v>-0.1201701823643187</c:v>
                </c:pt>
                <c:pt idx="345">
                  <c:v>-0.118510709491046</c:v>
                </c:pt>
                <c:pt idx="346">
                  <c:v>-0.11687405934164845</c:v>
                </c:pt>
                <c:pt idx="347">
                  <c:v>-0.1152599208725156</c:v>
                </c:pt>
                <c:pt idx="348">
                  <c:v>-0.11366798719272933</c:v>
                </c:pt>
                <c:pt idx="349">
                  <c:v>-0.11209795551127928</c:v>
                </c:pt>
                <c:pt idx="350">
                  <c:v>-0.11054952708486494</c:v>
                </c:pt>
                <c:pt idx="351">
                  <c:v>-0.10902240716628084</c:v>
                </c:pt>
                <c:pt idx="352">
                  <c:v>-0.10751630495338298</c:v>
                </c:pt>
                <c:pt idx="353">
                  <c:v>-0.10603093353863063</c:v>
                </c:pt>
                <c:pt idx="354">
                  <c:v>-0.10456600985919966</c:v>
                </c:pt>
                <c:pt idx="355">
                  <c:v>-0.10312125464766472</c:v>
                </c:pt>
                <c:pt idx="356">
                  <c:v>-0.10169639238324434</c:v>
                </c:pt>
                <c:pt idx="357">
                  <c:v>-0.10029115124360595</c:v>
                </c:pt>
                <c:pt idx="358">
                  <c:v>-9.8905263057227369E-2</c:v>
                </c:pt>
                <c:pt idx="359">
                  <c:v>-9.753846325630626E-2</c:v>
                </c:pt>
                <c:pt idx="360">
                  <c:v>-9.6190490830219799E-2</c:v>
                </c:pt>
                <c:pt idx="361">
                  <c:v>-9.4861088279524317E-2</c:v>
                </c:pt>
                <c:pt idx="362">
                  <c:v>-9.3550001570494035E-2</c:v>
                </c:pt>
                <c:pt idx="363">
                  <c:v>-9.2256980090192509E-2</c:v>
                </c:pt>
                <c:pt idx="364">
                  <c:v>-9.0981776602073072E-2</c:v>
                </c:pt>
                <c:pt idx="365">
                  <c:v>-8.9724147202105337E-2</c:v>
                </c:pt>
                <c:pt idx="366">
                  <c:v>-8.8483851275418815E-2</c:v>
                </c:pt>
                <c:pt idx="367">
                  <c:v>-8.7260651453464039E-2</c:v>
                </c:pt>
                <c:pt idx="368">
                  <c:v>-8.6054313571684818E-2</c:v>
                </c:pt>
                <c:pt idx="369">
                  <c:v>-8.4864606627694905E-2</c:v>
                </c:pt>
                <c:pt idx="370">
                  <c:v>-8.3691302739957937E-2</c:v>
                </c:pt>
                <c:pt idx="371">
                  <c:v>-8.253417710696366E-2</c:v>
                </c:pt>
                <c:pt idx="372">
                  <c:v>-8.1393007966897066E-2</c:v>
                </c:pt>
                <c:pt idx="373">
                  <c:v>-8.0267576557795206E-2</c:v>
                </c:pt>
                <c:pt idx="374">
                  <c:v>-7.9157667078187541E-2</c:v>
                </c:pt>
                <c:pt idx="375">
                  <c:v>-7.8063066648213914E-2</c:v>
                </c:pt>
                <c:pt idx="376">
                  <c:v>-7.6983565271218218E-2</c:v>
                </c:pt>
                <c:pt idx="377">
                  <c:v>-7.591895579581022E-2</c:v>
                </c:pt>
                <c:pt idx="378">
                  <c:v>-7.4869033878392097E-2</c:v>
                </c:pt>
                <c:pt idx="379">
                  <c:v>-7.3833597946146384E-2</c:v>
                </c:pt>
                <c:pt idx="380">
                  <c:v>-7.2812449160478188E-2</c:v>
                </c:pt>
                <c:pt idx="381">
                  <c:v>-7.1805391380909467E-2</c:v>
                </c:pt>
                <c:pt idx="382">
                  <c:v>-7.0812231129418979E-2</c:v>
                </c:pt>
                <c:pt idx="383">
                  <c:v>-6.9832777555224934E-2</c:v>
                </c:pt>
                <c:pt idx="384">
                  <c:v>-6.8866842400003875E-2</c:v>
                </c:pt>
                <c:pt idx="385">
                  <c:v>-6.791423996354394E-2</c:v>
                </c:pt>
                <c:pt idx="386">
                  <c:v>-6.6974787069824626E-2</c:v>
                </c:pt>
                <c:pt idx="387">
                  <c:v>-6.6048303033522396E-2</c:v>
                </c:pt>
                <c:pt idx="388">
                  <c:v>-6.5134609626933529E-2</c:v>
                </c:pt>
                <c:pt idx="389">
                  <c:v>-6.4233531047313594E-2</c:v>
                </c:pt>
                <c:pt idx="390">
                  <c:v>-6.3344893884626469E-2</c:v>
                </c:pt>
                <c:pt idx="391">
                  <c:v>-6.246852708969941E-2</c:v>
                </c:pt>
                <c:pt idx="392">
                  <c:v>-6.1604261942780729E-2</c:v>
                </c:pt>
                <c:pt idx="393">
                  <c:v>-6.0751932022492357E-2</c:v>
                </c:pt>
                <c:pt idx="394">
                  <c:v>-5.991137317517916E-2</c:v>
                </c:pt>
                <c:pt idx="395">
                  <c:v>-5.9082423484642849E-2</c:v>
                </c:pt>
                <c:pt idx="396">
                  <c:v>-5.8264923242263046E-2</c:v>
                </c:pt>
                <c:pt idx="397">
                  <c:v>-5.745871491749719E-2</c:v>
                </c:pt>
                <c:pt idx="398">
                  <c:v>-5.6663643128756422E-2</c:v>
                </c:pt>
                <c:pt idx="399">
                  <c:v>-5.5879554614653035E-2</c:v>
                </c:pt>
                <c:pt idx="400">
                  <c:v>-5.5106298205615835E-2</c:v>
                </c:pt>
                <c:pt idx="401">
                  <c:v>-5.4343724795868006E-2</c:v>
                </c:pt>
                <c:pt idx="402">
                  <c:v>-5.3591687315764872E-2</c:v>
                </c:pt>
                <c:pt idx="403">
                  <c:v>-5.2850040704485894E-2</c:v>
                </c:pt>
                <c:pt idx="404">
                  <c:v>-5.2118641883078839E-2</c:v>
                </c:pt>
                <c:pt idx="405">
                  <c:v>-5.1397349727849352E-2</c:v>
                </c:pt>
                <c:pt idx="406">
                  <c:v>-5.0686025044095008E-2</c:v>
                </c:pt>
                <c:pt idx="407">
                  <c:v>-4.9984530540176812E-2</c:v>
                </c:pt>
                <c:pt idx="408">
                  <c:v>-4.9292730801927552E-2</c:v>
                </c:pt>
                <c:pt idx="409">
                  <c:v>-4.861049226738938E-2</c:v>
                </c:pt>
                <c:pt idx="410">
                  <c:v>-4.7937683201880035E-2</c:v>
                </c:pt>
                <c:pt idx="411">
                  <c:v>-4.7274173673381735E-2</c:v>
                </c:pt>
                <c:pt idx="412">
                  <c:v>-4.6619835528250046E-2</c:v>
                </c:pt>
                <c:pt idx="413">
                  <c:v>-4.5974542367238219E-2</c:v>
                </c:pt>
                <c:pt idx="414">
                  <c:v>-4.533816952183374E-2</c:v>
                </c:pt>
                <c:pt idx="415">
                  <c:v>-4.4710594030903321E-2</c:v>
                </c:pt>
                <c:pt idx="416">
                  <c:v>-4.4091694617642542E-2</c:v>
                </c:pt>
                <c:pt idx="417">
                  <c:v>-4.3481351666826235E-2</c:v>
                </c:pt>
                <c:pt idx="418">
                  <c:v>-4.2879447202356723E-2</c:v>
                </c:pt>
                <c:pt idx="419">
                  <c:v>-4.2285864865105383E-2</c:v>
                </c:pt>
                <c:pt idx="420">
                  <c:v>-4.1700489891044648E-2</c:v>
                </c:pt>
                <c:pt idx="421">
                  <c:v>-4.1123209089667385E-2</c:v>
                </c:pt>
                <c:pt idx="422">
                  <c:v>-4.0553910822688173E-2</c:v>
                </c:pt>
                <c:pt idx="423">
                  <c:v>-3.9992484983025753E-2</c:v>
                </c:pt>
                <c:pt idx="424">
                  <c:v>-3.9438822974061399E-2</c:v>
                </c:pt>
                <c:pt idx="425">
                  <c:v>-3.889281768916994E-2</c:v>
                </c:pt>
                <c:pt idx="426">
                  <c:v>-3.8354363491520979E-2</c:v>
                </c:pt>
                <c:pt idx="427">
                  <c:v>-3.782335619414641E-2</c:v>
                </c:pt>
                <c:pt idx="428">
                  <c:v>-3.7299693040270525E-2</c:v>
                </c:pt>
                <c:pt idx="429">
                  <c:v>-3.6783272683900733E-2</c:v>
                </c:pt>
                <c:pt idx="430">
                  <c:v>-3.627399517067418E-2</c:v>
                </c:pt>
                <c:pt idx="431">
                  <c:v>-3.5771761918958242E-2</c:v>
                </c:pt>
                <c:pt idx="432">
                  <c:v>-3.5276475701201231E-2</c:v>
                </c:pt>
                <c:pt idx="433">
                  <c:v>-3.4788040625530141E-2</c:v>
                </c:pt>
                <c:pt idx="434">
                  <c:v>-3.4306362117592429E-2</c:v>
                </c:pt>
                <c:pt idx="435">
                  <c:v>-3.3831346902639128E-2</c:v>
                </c:pt>
                <c:pt idx="436">
                  <c:v>-3.3362902987845604E-2</c:v>
                </c:pt>
                <c:pt idx="437">
                  <c:v>-3.2900939644867601E-2</c:v>
                </c:pt>
                <c:pt idx="438">
                  <c:v>-3.2445367392629251E-2</c:v>
                </c:pt>
                <c:pt idx="439">
                  <c:v>-3.1996097980340407E-2</c:v>
                </c:pt>
                <c:pt idx="440">
                  <c:v>-3.155304437073965E-2</c:v>
                </c:pt>
                <c:pt idx="441">
                  <c:v>-3.1116120723561354E-2</c:v>
                </c:pt>
                <c:pt idx="442">
                  <c:v>-3.068524237922314E-2</c:v>
                </c:pt>
                <c:pt idx="443">
                  <c:v>-3.026032584273074E-2</c:v>
                </c:pt>
                <c:pt idx="444">
                  <c:v>-2.984128876779828E-2</c:v>
                </c:pt>
                <c:pt idx="445">
                  <c:v>-2.9428049941180714E-2</c:v>
                </c:pt>
                <c:pt idx="446">
                  <c:v>-2.9020529267215531E-2</c:v>
                </c:pt>
                <c:pt idx="447">
                  <c:v>-2.86186477525717E-2</c:v>
                </c:pt>
                <c:pt idx="448">
                  <c:v>-2.8222327491202848E-2</c:v>
                </c:pt>
                <c:pt idx="449">
                  <c:v>-2.783149164950156E-2</c:v>
                </c:pt>
                <c:pt idx="450">
                  <c:v>-2.7446064451653301E-2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32-4916-B9FB-D2A6732B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</c:valAx>
      <c:valAx>
        <c:axId val="2068580831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47648760886021"/>
          <c:y val="0.69753372092924593"/>
          <c:w val="0.30629836364794022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fit_HCP!$E$19:$E$469</c:f>
              <c:numCache>
                <c:formatCode>0.0000E+00</c:formatCode>
                <c:ptCount val="451"/>
                <c:pt idx="0">
                  <c:v>0.40774227426885673</c:v>
                </c:pt>
                <c:pt idx="1">
                  <c:v>0.32287561004951637</c:v>
                </c:pt>
                <c:pt idx="2">
                  <c:v>0.24213142472964647</c:v>
                </c:pt>
                <c:pt idx="3">
                  <c:v>0.16534305585448344</c:v>
                </c:pt>
                <c:pt idx="4">
                  <c:v>9.2349916078903652E-2</c:v>
                </c:pt>
                <c:pt idx="5">
                  <c:v>2.2997289089317578E-2</c:v>
                </c:pt>
                <c:pt idx="6">
                  <c:v>-4.2863868060332877E-2</c:v>
                </c:pt>
                <c:pt idx="7">
                  <c:v>-0.10537711638945137</c:v>
                </c:pt>
                <c:pt idx="8">
                  <c:v>-0.16468072039406573</c:v>
                </c:pt>
                <c:pt idx="9">
                  <c:v>-0.22090782759274807</c:v>
                </c:pt>
                <c:pt idx="10">
                  <c:v>-0.27418664239027191</c:v>
                </c:pt>
                <c:pt idx="11">
                  <c:v>-0.32464059442909887</c:v>
                </c:pt>
                <c:pt idx="12">
                  <c:v>-0.37238850159391468</c:v>
                </c:pt>
                <c:pt idx="13">
                  <c:v>-0.41754472782971513</c:v>
                </c:pt>
                <c:pt idx="14">
                  <c:v>-0.46021933592932712</c:v>
                </c:pt>
                <c:pt idx="15">
                  <c:v>-0.50051823544178708</c:v>
                </c:pt>
                <c:pt idx="16">
                  <c:v>-0.53854332584864051</c:v>
                </c:pt>
                <c:pt idx="17">
                  <c:v>-0.57439263515100369</c:v>
                </c:pt>
                <c:pt idx="18">
                  <c:v>-0.60816045400610486</c:v>
                </c:pt>
                <c:pt idx="19">
                  <c:v>-0.63993746554803677</c:v>
                </c:pt>
                <c:pt idx="20">
                  <c:v>-0.66981087102355108</c:v>
                </c:pt>
                <c:pt idx="21">
                  <c:v>-0.69786451136995464</c:v>
                </c:pt>
                <c:pt idx="22">
                  <c:v>-0.72417898485848442</c:v>
                </c:pt>
                <c:pt idx="23">
                  <c:v>-0.74883176092297332</c:v>
                </c:pt>
                <c:pt idx="24">
                  <c:v>-0.77189729029013632</c:v>
                </c:pt>
                <c:pt idx="25">
                  <c:v>-0.7934471115244367</c:v>
                </c:pt>
                <c:pt idx="26">
                  <c:v>-0.81354995409720721</c:v>
                </c:pt>
                <c:pt idx="27">
                  <c:v>-0.83227183808650684</c:v>
                </c:pt>
                <c:pt idx="28">
                  <c:v>-0.8496761706110979</c:v>
                </c:pt>
                <c:pt idx="29">
                  <c:v>-0.86582383909890737</c:v>
                </c:pt>
                <c:pt idx="30">
                  <c:v>-0.88077330148740662</c:v>
                </c:pt>
                <c:pt idx="31">
                  <c:v>-0.89458067345050463</c:v>
                </c:pt>
                <c:pt idx="32">
                  <c:v>-0.90729981274375926</c:v>
                </c:pt>
                <c:pt idx="33">
                  <c:v>-0.91898240075704574</c:v>
                </c:pt>
                <c:pt idx="34">
                  <c:v>-0.92967802136118716</c:v>
                </c:pt>
                <c:pt idx="35">
                  <c:v>-0.93943423713251994</c:v>
                </c:pt>
                <c:pt idx="36">
                  <c:v>-0.9482966630368902</c:v>
                </c:pt>
                <c:pt idx="37">
                  <c:v>-0.95630903765218578</c:v>
                </c:pt>
                <c:pt idx="38">
                  <c:v>-0.96351329200616143</c:v>
                </c:pt>
                <c:pt idx="39">
                  <c:v>-0.96994961610406327</c:v>
                </c:pt>
                <c:pt idx="40">
                  <c:v>-0.97565652321834373</c:v>
                </c:pt>
                <c:pt idx="41">
                  <c:v>-0.98067091201062562</c:v>
                </c:pt>
                <c:pt idx="42">
                  <c:v>-0.98502812655398342</c:v>
                </c:pt>
                <c:pt idx="43">
                  <c:v>-0.98876201432160593</c:v>
                </c:pt>
                <c:pt idx="44">
                  <c:v>-0.99190498220592138</c:v>
                </c:pt>
                <c:pt idx="45">
                  <c:v>-0.99448805063037171</c:v>
                </c:pt>
                <c:pt idx="46">
                  <c:v>-0.99654090581416466</c:v>
                </c:pt>
                <c:pt idx="47">
                  <c:v>-0.99809195024853015</c:v>
                </c:pt>
                <c:pt idx="48">
                  <c:v>-0.99916835144126037</c:v>
                </c:pt>
                <c:pt idx="49">
                  <c:v>-0.9997960889846127</c:v>
                </c:pt>
                <c:pt idx="50">
                  <c:v>-1</c:v>
                </c:pt>
                <c:pt idx="51">
                  <c:v>-0.99980382301129833</c:v>
                </c:pt>
                <c:pt idx="52">
                  <c:v>-0.999230240297032</c:v>
                </c:pt>
                <c:pt idx="53">
                  <c:v>-0.99830091877019178</c:v>
                </c:pt>
                <c:pt idx="54">
                  <c:v>-0.99703654943296904</c:v>
                </c:pt>
                <c:pt idx="55">
                  <c:v>-0.99545688545226108</c:v>
                </c:pt>
                <c:pt idx="56">
                  <c:v>-0.99358077890041352</c:v>
                </c:pt>
                <c:pt idx="57">
                  <c:v>-0.99142621620432902</c:v>
                </c:pt>
                <c:pt idx="58">
                  <c:v>-0.98901035234474588</c:v>
                </c:pt>
                <c:pt idx="59">
                  <c:v>-0.98634954384624351</c:v>
                </c:pt>
                <c:pt idx="60">
                  <c:v>-0.98345938059727178</c:v>
                </c:pt>
                <c:pt idx="61">
                  <c:v>-0.9803547165383294</c:v>
                </c:pt>
                <c:pt idx="62">
                  <c:v>-0.97704969925523377</c:v>
                </c:pt>
                <c:pt idx="63">
                  <c:v>-0.97355779851330604</c:v>
                </c:pt>
                <c:pt idx="64">
                  <c:v>-0.96989183376719412</c:v>
                </c:pt>
                <c:pt idx="65">
                  <c:v>-0.96606400067999432</c:v>
                </c:pt>
                <c:pt idx="66">
                  <c:v>-0.96208589668429667</c:v>
                </c:pt>
                <c:pt idx="67">
                  <c:v>-0.95796854561677636</c:v>
                </c:pt>
                <c:pt idx="68">
                  <c:v>-0.95372242145697761</c:v>
                </c:pt>
                <c:pt idx="69">
                  <c:v>-0.94935747119999603</c:v>
                </c:pt>
                <c:pt idx="70">
                  <c:v>-0.94488313689183712</c:v>
                </c:pt>
                <c:pt idx="71">
                  <c:v>-0.94030837685534929</c:v>
                </c:pt>
                <c:pt idx="72">
                  <c:v>-0.93564168613375553</c:v>
                </c:pt>
                <c:pt idx="73">
                  <c:v>-0.93089111617797116</c:v>
                </c:pt>
                <c:pt idx="74">
                  <c:v>-0.92606429380308219</c:v>
                </c:pt>
                <c:pt idx="75">
                  <c:v>-0.92116843943856208</c:v>
                </c:pt>
                <c:pt idx="76">
                  <c:v>-0.91621038469604443</c:v>
                </c:pt>
                <c:pt idx="77">
                  <c:v>-0.91119658927771674</c:v>
                </c:pt>
                <c:pt idx="78">
                  <c:v>-0.90613315724768229</c:v>
                </c:pt>
                <c:pt idx="79">
                  <c:v>-0.90102585268793156</c:v>
                </c:pt>
                <c:pt idx="80">
                  <c:v>-0.89588011475988871</c:v>
                </c:pt>
                <c:pt idx="81">
                  <c:v>-0.89070107219183225</c:v>
                </c:pt>
                <c:pt idx="82">
                  <c:v>-0.88549355721185086</c:v>
                </c:pt>
                <c:pt idx="83">
                  <c:v>-0.88026211894537454</c:v>
                </c:pt>
                <c:pt idx="84">
                  <c:v>-0.87501103629571508</c:v>
                </c:pt>
                <c:pt idx="85">
                  <c:v>-0.86974433032546417</c:v>
                </c:pt>
                <c:pt idx="86">
                  <c:v>-0.86446577615603337</c:v>
                </c:pt>
                <c:pt idx="87">
                  <c:v>-0.85917891440206418</c:v>
                </c:pt>
                <c:pt idx="88">
                  <c:v>-0.85388706215690557</c:v>
                </c:pt>
                <c:pt idx="89">
                  <c:v>-0.84859332354483541</c:v>
                </c:pt>
                <c:pt idx="90">
                  <c:v>-0.84330059985520145</c:v>
                </c:pt>
                <c:pt idx="91">
                  <c:v>-0.83801159927316815</c:v>
                </c:pt>
                <c:pt idx="92">
                  <c:v>-0.83272884622128296</c:v>
                </c:pt>
                <c:pt idx="93">
                  <c:v>-0.82745469032561747</c:v>
                </c:pt>
                <c:pt idx="94">
                  <c:v>-0.82219131501979359</c:v>
                </c:pt>
                <c:pt idx="95">
                  <c:v>-0.81694074579977283</c:v>
                </c:pt>
                <c:pt idx="96">
                  <c:v>-0.81170485814186988</c:v>
                </c:pt>
                <c:pt idx="97">
                  <c:v>-0.80648538509604428</c:v>
                </c:pt>
                <c:pt idx="98">
                  <c:v>-0.80128392456613118</c:v>
                </c:pt>
                <c:pt idx="99">
                  <c:v>-0.79610194628829312</c:v>
                </c:pt>
                <c:pt idx="100">
                  <c:v>-0.790940798518601</c:v>
                </c:pt>
                <c:pt idx="101">
                  <c:v>-0.78580171444029701</c:v>
                </c:pt>
                <c:pt idx="102">
                  <c:v>-0.78068581830094363</c:v>
                </c:pt>
                <c:pt idx="103">
                  <c:v>-0.77559413128932786</c:v>
                </c:pt>
                <c:pt idx="104">
                  <c:v>-0.77052757716165909</c:v>
                </c:pt>
                <c:pt idx="105">
                  <c:v>-0.76548698762628875</c:v>
                </c:pt>
                <c:pt idx="106">
                  <c:v>-0.76047310749586727</c:v>
                </c:pt>
                <c:pt idx="107">
                  <c:v>-0.75548659961556242</c:v>
                </c:pt>
                <c:pt idx="108">
                  <c:v>-0.75052804957566777</c:v>
                </c:pt>
                <c:pt idx="109">
                  <c:v>-0.74559797021666008</c:v>
                </c:pt>
                <c:pt idx="110">
                  <c:v>-0.7406968059344875</c:v>
                </c:pt>
                <c:pt idx="111">
                  <c:v>-0.73582493679360716</c:v>
                </c:pt>
                <c:pt idx="112">
                  <c:v>-0.73098268245504705</c:v>
                </c:pt>
                <c:pt idx="113">
                  <c:v>-0.72617030592650667</c:v>
                </c:pt>
                <c:pt idx="114">
                  <c:v>-0.72138801714128531</c:v>
                </c:pt>
                <c:pt idx="115">
                  <c:v>-0.7166359763725878</c:v>
                </c:pt>
                <c:pt idx="116">
                  <c:v>-0.71191429748954183</c:v>
                </c:pt>
                <c:pt idx="117">
                  <c:v>-0.70722305106103234</c:v>
                </c:pt>
                <c:pt idx="118">
                  <c:v>-0.70256226731326454</c:v>
                </c:pt>
                <c:pt idx="119">
                  <c:v>-0.69793193894674943</c:v>
                </c:pt>
                <c:pt idx="120">
                  <c:v>-0.69333202381822079</c:v>
                </c:pt>
                <c:pt idx="121">
                  <c:v>-0.68876244749279047</c:v>
                </c:pt>
                <c:pt idx="122">
                  <c:v>-0.68422310567147859</c:v>
                </c:pt>
                <c:pt idx="123">
                  <c:v>-0.67971386649906262</c:v>
                </c:pt>
                <c:pt idx="124">
                  <c:v>-0.67523457275702614</c:v>
                </c:pt>
                <c:pt idx="125">
                  <c:v>-0.67078504394621719</c:v>
                </c:pt>
                <c:pt idx="126">
                  <c:v>-0.66636507826366376</c:v>
                </c:pt>
                <c:pt idx="127">
                  <c:v>-0.66197445447783898</c:v>
                </c:pt>
                <c:pt idx="128">
                  <c:v>-0.65761293370651608</c:v>
                </c:pt>
                <c:pt idx="129">
                  <c:v>-0.65328026110120441</c:v>
                </c:pt>
                <c:pt idx="130">
                  <c:v>-0.64897616744202036</c:v>
                </c:pt>
                <c:pt idx="131">
                  <c:v>-0.64470037064670482</c:v>
                </c:pt>
                <c:pt idx="132">
                  <c:v>-0.64045257719736792</c:v>
                </c:pt>
                <c:pt idx="133">
                  <c:v>-0.63623248348841444</c:v>
                </c:pt>
                <c:pt idx="134">
                  <c:v>-0.63203977709897352</c:v>
                </c:pt>
                <c:pt idx="135">
                  <c:v>-0.62787413799304637</c:v>
                </c:pt>
                <c:pt idx="136">
                  <c:v>-0.62373523965045286</c:v>
                </c:pt>
                <c:pt idx="137">
                  <c:v>-0.61962275013156454</c:v>
                </c:pt>
                <c:pt idx="138">
                  <c:v>-0.61553633307868572</c:v>
                </c:pt>
                <c:pt idx="139">
                  <c:v>-0.61147564865684889</c:v>
                </c:pt>
                <c:pt idx="140">
                  <c:v>-0.6074403544366862</c:v>
                </c:pt>
                <c:pt idx="141">
                  <c:v>-0.60343010622193838</c:v>
                </c:pt>
                <c:pt idx="142">
                  <c:v>-0.59944455882406977</c:v>
                </c:pt>
                <c:pt idx="143">
                  <c:v>-0.59548336678636582</c:v>
                </c:pt>
                <c:pt idx="144">
                  <c:v>-0.59154618505979628</c:v>
                </c:pt>
                <c:pt idx="145">
                  <c:v>-0.58763266963284977</c:v>
                </c:pt>
                <c:pt idx="146">
                  <c:v>-0.58374247811745139</c:v>
                </c:pt>
                <c:pt idx="147">
                  <c:v>-0.57987527029300512</c:v>
                </c:pt>
                <c:pt idx="148">
                  <c:v>-0.57603070861051731</c:v>
                </c:pt>
                <c:pt idx="149">
                  <c:v>-0.57220845865868697</c:v>
                </c:pt>
                <c:pt idx="150">
                  <c:v>-0.56840818959377337</c:v>
                </c:pt>
                <c:pt idx="151">
                  <c:v>-0.56462957453498497</c:v>
                </c:pt>
                <c:pt idx="152">
                  <c:v>-0.56087229092706192</c:v>
                </c:pt>
                <c:pt idx="153">
                  <c:v>-0.55713602087166092</c:v>
                </c:pt>
                <c:pt idx="154">
                  <c:v>-0.55342045142908936</c:v>
                </c:pt>
                <c:pt idx="155">
                  <c:v>-0.54972527489187373</c:v>
                </c:pt>
                <c:pt idx="156">
                  <c:v>-0.54605018903158642</c:v>
                </c:pt>
                <c:pt idx="157">
                  <c:v>-0.54239489732030199</c:v>
                </c:pt>
                <c:pt idx="158">
                  <c:v>-0.5387591091279974</c:v>
                </c:pt>
                <c:pt idx="159">
                  <c:v>-0.53514253989715588</c:v>
                </c:pt>
                <c:pt idx="160">
                  <c:v>-0.53154491129578807</c:v>
                </c:pt>
                <c:pt idx="161">
                  <c:v>-0.527965951350028</c:v>
                </c:pt>
                <c:pt idx="162">
                  <c:v>-0.52440539455742097</c:v>
                </c:pt>
                <c:pt idx="163">
                  <c:v>-0.52086298198196934</c:v>
                </c:pt>
                <c:pt idx="164">
                  <c:v>-0.51733846133195993</c:v>
                </c:pt>
                <c:pt idx="165">
                  <c:v>-0.51383158702155529</c:v>
                </c:pt>
                <c:pt idx="166">
                  <c:v>-0.5103421202170868</c:v>
                </c:pt>
                <c:pt idx="167">
                  <c:v>-0.50686982886895227</c:v>
                </c:pt>
                <c:pt idx="168">
                  <c:v>-0.50341448772997621</c:v>
                </c:pt>
                <c:pt idx="169">
                  <c:v>-0.49997587836106339</c:v>
                </c:pt>
                <c:pt idx="170">
                  <c:v>-0.49655378912492826</c:v>
                </c:pt>
                <c:pt idx="171">
                  <c:v>-0.4931480151686628</c:v>
                </c:pt>
                <c:pt idx="172">
                  <c:v>-0.48975835839585857</c:v>
                </c:pt>
                <c:pt idx="173">
                  <c:v>-0.48638462742897881</c:v>
                </c:pt>
                <c:pt idx="174">
                  <c:v>-0.48302663756263603</c:v>
                </c:pt>
                <c:pt idx="175">
                  <c:v>-0.47968421070840861</c:v>
                </c:pt>
                <c:pt idx="176">
                  <c:v>-0.47635717533179744</c:v>
                </c:pt>
                <c:pt idx="177">
                  <c:v>-0.47304536638189582</c:v>
                </c:pt>
                <c:pt idx="178">
                  <c:v>-0.46974862521432342</c:v>
                </c:pt>
                <c:pt idx="179">
                  <c:v>-0.46646679950794462</c:v>
                </c:pt>
                <c:pt idx="180">
                  <c:v>-0.46319974317587181</c:v>
                </c:pt>
                <c:pt idx="181">
                  <c:v>-0.45994731627122792</c:v>
                </c:pt>
                <c:pt idx="182">
                  <c:v>-0.4567093848881198</c:v>
                </c:pt>
                <c:pt idx="183">
                  <c:v>-0.45348582105825547</c:v>
                </c:pt>
                <c:pt idx="184">
                  <c:v>-0.45027650264361241</c:v>
                </c:pt>
                <c:pt idx="185">
                  <c:v>-0.44708131322554828</c:v>
                </c:pt>
                <c:pt idx="186">
                  <c:v>-0.44390014199072525</c:v>
                </c:pt>
                <c:pt idx="187">
                  <c:v>-0.44073288361419743</c:v>
                </c:pt>
                <c:pt idx="188">
                  <c:v>-0.43757943813999839</c:v>
                </c:pt>
                <c:pt idx="189">
                  <c:v>-0.4344397108595428</c:v>
                </c:pt>
                <c:pt idx="190">
                  <c:v>-0.43131361218814596</c:v>
                </c:pt>
                <c:pt idx="191">
                  <c:v>-0.4282010575399432</c:v>
                </c:pt>
                <c:pt idx="192">
                  <c:v>-0.42510196720147958</c:v>
                </c:pt>
                <c:pt idx="193">
                  <c:v>-0.42201626620422572</c:v>
                </c:pt>
                <c:pt idx="194">
                  <c:v>-0.41894388419626039</c:v>
                </c:pt>
                <c:pt idx="195">
                  <c:v>-0.41588475531334551</c:v>
                </c:pt>
                <c:pt idx="196">
                  <c:v>-0.41283881804961248</c:v>
                </c:pt>
                <c:pt idx="197">
                  <c:v>-0.40980601512805748</c:v>
                </c:pt>
                <c:pt idx="198">
                  <c:v>-0.40678629337104055</c:v>
                </c:pt>
                <c:pt idx="199">
                  <c:v>-0.40377960357096454</c:v>
                </c:pt>
                <c:pt idx="200">
                  <c:v>-0.40078590036130479</c:v>
                </c:pt>
                <c:pt idx="201">
                  <c:v>-0.39780514208814521</c:v>
                </c:pt>
                <c:pt idx="202">
                  <c:v>-0.39483729068237161</c:v>
                </c:pt>
                <c:pt idx="203">
                  <c:v>-0.39188231153265812</c:v>
                </c:pt>
                <c:pt idx="204">
                  <c:v>-0.38894017335937803</c:v>
                </c:pt>
                <c:pt idx="205">
                  <c:v>-0.38601084808955904</c:v>
                </c:pt>
                <c:pt idx="206">
                  <c:v>-0.38309431073299466</c:v>
                </c:pt>
                <c:pt idx="207">
                  <c:v>-0.38019053925961788</c:v>
                </c:pt>
                <c:pt idx="208">
                  <c:v>-0.37729951447823223</c:v>
                </c:pt>
                <c:pt idx="209">
                  <c:v>-0.37442121991669053</c:v>
                </c:pt>
                <c:pt idx="210">
                  <c:v>-0.37155564170360378</c:v>
                </c:pt>
                <c:pt idx="211">
                  <c:v>-0.3687027684516555</c:v>
                </c:pt>
                <c:pt idx="212">
                  <c:v>-0.36586259114259273</c:v>
                </c:pt>
                <c:pt idx="213">
                  <c:v>-0.36303510301395525</c:v>
                </c:pt>
                <c:pt idx="214">
                  <c:v>-0.36022029944760187</c:v>
                </c:pt>
                <c:pt idx="215">
                  <c:v>-0.35741817786008634</c:v>
                </c:pt>
                <c:pt idx="216">
                  <c:v>-0.35462873759492958</c:v>
                </c:pt>
                <c:pt idx="217">
                  <c:v>-0.35185197981682997</c:v>
                </c:pt>
                <c:pt idx="218">
                  <c:v>-0.3490879074078504</c:v>
                </c:pt>
                <c:pt idx="219">
                  <c:v>-0.34633652486561312</c:v>
                </c:pt>
                <c:pt idx="220">
                  <c:v>-0.34359783820353318</c:v>
                </c:pt>
                <c:pt idx="221">
                  <c:v>-0.340871854853113</c:v>
                </c:pt>
                <c:pt idx="222">
                  <c:v>-0.33815858356832074</c:v>
                </c:pt>
                <c:pt idx="223">
                  <c:v>-0.33545803433206817</c:v>
                </c:pt>
                <c:pt idx="224">
                  <c:v>-0.33277021826480174</c:v>
                </c:pt>
                <c:pt idx="225">
                  <c:v>-0.33009514753521907</c:v>
                </c:pt>
                <c:pt idx="226">
                  <c:v>-0.32743283527311529</c:v>
                </c:pt>
                <c:pt idx="227">
                  <c:v>-0.32478329548436602</c:v>
                </c:pt>
                <c:pt idx="228">
                  <c:v>-0.32214654296804712</c:v>
                </c:pt>
                <c:pt idx="229">
                  <c:v>-0.31952259323569154</c:v>
                </c:pt>
                <c:pt idx="230">
                  <c:v>-0.31691146243267804</c:v>
                </c:pt>
                <c:pt idx="231">
                  <c:v>-0.31431316726174768</c:v>
                </c:pt>
                <c:pt idx="232">
                  <c:v>-0.31172772490863965</c:v>
                </c:pt>
                <c:pt idx="233">
                  <c:v>-0.30915515296983509</c:v>
                </c:pt>
                <c:pt idx="234">
                  <c:v>-0.30659546938240007</c:v>
                </c:pt>
                <c:pt idx="235">
                  <c:v>-0.30404869235591026</c:v>
                </c:pt>
                <c:pt idx="236">
                  <c:v>-0.30151484030644515</c:v>
                </c:pt>
                <c:pt idx="237">
                  <c:v>-0.29899393179263256</c:v>
                </c:pt>
                <c:pt idx="238">
                  <c:v>-0.29648598545372695</c:v>
                </c:pt>
                <c:pt idx="239">
                  <c:v>-0.29399101994969973</c:v>
                </c:pt>
                <c:pt idx="240">
                  <c:v>-0.29150905390332271</c:v>
                </c:pt>
                <c:pt idx="241">
                  <c:v>-0.28904010584422052</c:v>
                </c:pt>
                <c:pt idx="242">
                  <c:v>-0.28658419415487019</c:v>
                </c:pt>
                <c:pt idx="243">
                  <c:v>-0.28414133701852257</c:v>
                </c:pt>
                <c:pt idx="244">
                  <c:v>-0.28171155236902118</c:v>
                </c:pt>
                <c:pt idx="245">
                  <c:v>-0.27929485784249208</c:v>
                </c:pt>
                <c:pt idx="246">
                  <c:v>-0.27689127073087805</c:v>
                </c:pt>
                <c:pt idx="247">
                  <c:v>-0.27450080793728943</c:v>
                </c:pt>
                <c:pt idx="248">
                  <c:v>-0.27212348593314389</c:v>
                </c:pt>
                <c:pt idx="249">
                  <c:v>-0.26975932071706626</c:v>
                </c:pt>
                <c:pt idx="250">
                  <c:v>-0.26740832777551898</c:v>
                </c:pt>
                <c:pt idx="251">
                  <c:v>-0.26507052204513459</c:v>
                </c:pt>
                <c:pt idx="252">
                  <c:v>-0.26274591787671819</c:v>
                </c:pt>
                <c:pt idx="253">
                  <c:v>-0.26043452900089276</c:v>
                </c:pt>
                <c:pt idx="254">
                  <c:v>-0.25813636849535304</c:v>
                </c:pt>
                <c:pt idx="255">
                  <c:v>-0.25585144875370047</c:v>
                </c:pt>
                <c:pt idx="256">
                  <c:v>-0.25357978145582549</c:v>
                </c:pt>
                <c:pt idx="257">
                  <c:v>-0.2513213775398086</c:v>
                </c:pt>
                <c:pt idx="258">
                  <c:v>-0.24907624717530566</c:v>
                </c:pt>
                <c:pt idx="259">
                  <c:v>-0.24684439973838904</c:v>
                </c:pt>
                <c:pt idx="260">
                  <c:v>-0.2446258437878169</c:v>
                </c:pt>
                <c:pt idx="261">
                  <c:v>-0.2424205870426791</c:v>
                </c:pt>
                <c:pt idx="262">
                  <c:v>-0.24022863636142525</c:v>
                </c:pt>
                <c:pt idx="263">
                  <c:v>-0.2380499977222052</c:v>
                </c:pt>
                <c:pt idx="264">
                  <c:v>-0.23588467620452003</c:v>
                </c:pt>
                <c:pt idx="265">
                  <c:v>-0.23373267597212385</c:v>
                </c:pt>
                <c:pt idx="266">
                  <c:v>-0.23159400025718255</c:v>
                </c:pt>
                <c:pt idx="267">
                  <c:v>-0.22946865134562183</c:v>
                </c:pt>
                <c:pt idx="268">
                  <c:v>-0.2273566305636619</c:v>
                </c:pt>
                <c:pt idx="269">
                  <c:v>-0.22525793826548177</c:v>
                </c:pt>
                <c:pt idx="270">
                  <c:v>-0.22317257382201686</c:v>
                </c:pt>
                <c:pt idx="271">
                  <c:v>-0.22110053561082685</c:v>
                </c:pt>
                <c:pt idx="272">
                  <c:v>-0.21904182100702949</c:v>
                </c:pt>
                <c:pt idx="273">
                  <c:v>-0.21699642637524533</c:v>
                </c:pt>
                <c:pt idx="274">
                  <c:v>-0.21496434706255854</c:v>
                </c:pt>
                <c:pt idx="275">
                  <c:v>-0.21294557739243125</c:v>
                </c:pt>
                <c:pt idx="276">
                  <c:v>-0.21094011065956816</c:v>
                </c:pt>
                <c:pt idx="277">
                  <c:v>-0.20894793912567891</c:v>
                </c:pt>
                <c:pt idx="278">
                  <c:v>-0.20696905401614407</c:v>
                </c:pt>
                <c:pt idx="279">
                  <c:v>-0.20500344551752145</c:v>
                </c:pt>
                <c:pt idx="280">
                  <c:v>-0.20305110277589625</c:v>
                </c:pt>
                <c:pt idx="281">
                  <c:v>-0.20111201389601727</c:v>
                </c:pt>
                <c:pt idx="282">
                  <c:v>-0.19918616594123076</c:v>
                </c:pt>
                <c:pt idx="283">
                  <c:v>-0.19727354493415539</c:v>
                </c:pt>
                <c:pt idx="284">
                  <c:v>-0.19537413585807958</c:v>
                </c:pt>
                <c:pt idx="285">
                  <c:v>-0.19348792265907089</c:v>
                </c:pt>
                <c:pt idx="286">
                  <c:v>-0.19161488824875064</c:v>
                </c:pt>
                <c:pt idx="287">
                  <c:v>-0.18975501450773771</c:v>
                </c:pt>
                <c:pt idx="288">
                  <c:v>-0.18790828228970088</c:v>
                </c:pt>
                <c:pt idx="289">
                  <c:v>-0.18607467142603334</c:v>
                </c:pt>
                <c:pt idx="290">
                  <c:v>-0.18425416073109877</c:v>
                </c:pt>
                <c:pt idx="291">
                  <c:v>-0.18244672800805103</c:v>
                </c:pt>
                <c:pt idx="292">
                  <c:v>-0.18065235005517613</c:v>
                </c:pt>
                <c:pt idx="293">
                  <c:v>-0.17887100267276324</c:v>
                </c:pt>
                <c:pt idx="294">
                  <c:v>-0.17710266067046246</c:v>
                </c:pt>
                <c:pt idx="295">
                  <c:v>-0.17534729787512937</c:v>
                </c:pt>
                <c:pt idx="296">
                  <c:v>-0.17360488713910846</c:v>
                </c:pt>
                <c:pt idx="297">
                  <c:v>-0.17187540034896315</c:v>
                </c:pt>
                <c:pt idx="298">
                  <c:v>-0.17015880843461167</c:v>
                </c:pt>
                <c:pt idx="299">
                  <c:v>-0.16845508137887147</c:v>
                </c:pt>
                <c:pt idx="300">
                  <c:v>-0.1667641882273645</c:v>
                </c:pt>
                <c:pt idx="301">
                  <c:v>-0.1650860970987941</c:v>
                </c:pt>
                <c:pt idx="302">
                  <c:v>-0.16342077519555345</c:v>
                </c:pt>
                <c:pt idx="303">
                  <c:v>-0.1617681888146707</c:v>
                </c:pt>
                <c:pt idx="304">
                  <c:v>-0.1601283033590436</c:v>
                </c:pt>
                <c:pt idx="305">
                  <c:v>-0.15850108334897758</c:v>
                </c:pt>
                <c:pt idx="306">
                  <c:v>-0.15688649243398761</c:v>
                </c:pt>
                <c:pt idx="307">
                  <c:v>-0.15528449340487047</c:v>
                </c:pt>
                <c:pt idx="308">
                  <c:v>-0.15369504820600355</c:v>
                </c:pt>
                <c:pt idx="309">
                  <c:v>-0.1521181179478821</c:v>
                </c:pt>
                <c:pt idx="310">
                  <c:v>-0.15055366291986561</c:v>
                </c:pt>
                <c:pt idx="311">
                  <c:v>-0.14900164260312146</c:v>
                </c:pt>
                <c:pt idx="312">
                  <c:v>-0.14746201568375436</c:v>
                </c:pt>
                <c:pt idx="313">
                  <c:v>-0.14593474006610532</c:v>
                </c:pt>
                <c:pt idx="314">
                  <c:v>-0.1444197728862088</c:v>
                </c:pt>
                <c:pt idx="315">
                  <c:v>-0.14291707052539449</c:v>
                </c:pt>
                <c:pt idx="316">
                  <c:v>-0.14142658862402055</c:v>
                </c:pt>
                <c:pt idx="317">
                  <c:v>-0.13994828209532803</c:v>
                </c:pt>
                <c:pt idx="318">
                  <c:v>-0.13848210513940223</c:v>
                </c:pt>
                <c:pt idx="319">
                  <c:v>-0.13702801125723221</c:v>
                </c:pt>
                <c:pt idx="320">
                  <c:v>-0.13558595326485451</c:v>
                </c:pt>
                <c:pt idx="321">
                  <c:v>-0.13415588330757336</c:v>
                </c:pt>
                <c:pt idx="322">
                  <c:v>-0.13273775287424366</c:v>
                </c:pt>
                <c:pt idx="323">
                  <c:v>-0.13133151281161001</c:v>
                </c:pt>
                <c:pt idx="324">
                  <c:v>-0.12993711333868838</c:v>
                </c:pt>
                <c:pt idx="325">
                  <c:v>-0.12855450406118463</c:v>
                </c:pt>
                <c:pt idx="326">
                  <c:v>-0.12718363398593716</c:v>
                </c:pt>
                <c:pt idx="327">
                  <c:v>-0.12582445153537761</c:v>
                </c:pt>
                <c:pt idx="328">
                  <c:v>-0.12447690456199892</c:v>
                </c:pt>
                <c:pt idx="329">
                  <c:v>-0.12314094036282426</c:v>
                </c:pt>
                <c:pt idx="330">
                  <c:v>-0.12181650569386661</c:v>
                </c:pt>
                <c:pt idx="331">
                  <c:v>-0.12050354678457387</c:v>
                </c:pt>
                <c:pt idx="332">
                  <c:v>-0.11920200935224914</c:v>
                </c:pt>
                <c:pt idx="333">
                  <c:v>-0.11791183861644182</c:v>
                </c:pt>
                <c:pt idx="334">
                  <c:v>-0.11663297931329981</c:v>
                </c:pt>
                <c:pt idx="335">
                  <c:v>-0.11536537570987851</c:v>
                </c:pt>
                <c:pt idx="336">
                  <c:v>-0.11410897161839827</c:v>
                </c:pt>
                <c:pt idx="337">
                  <c:v>-0.11286371041044575</c:v>
                </c:pt>
                <c:pt idx="338">
                  <c:v>-0.11162953503111128</c:v>
                </c:pt>
                <c:pt idx="339">
                  <c:v>-0.11040638801305851</c:v>
                </c:pt>
                <c:pt idx="340">
                  <c:v>-0.10919421149051987</c:v>
                </c:pt>
                <c:pt idx="341">
                  <c:v>-0.10799294721321159</c:v>
                </c:pt>
                <c:pt idx="342">
                  <c:v>-0.10680253656016586</c:v>
                </c:pt>
                <c:pt idx="343">
                  <c:v>-0.10562292055347201</c:v>
                </c:pt>
                <c:pt idx="344">
                  <c:v>-0.10445403987192516</c:v>
                </c:pt>
                <c:pt idx="345">
                  <c:v>-0.1032958348645755</c:v>
                </c:pt>
                <c:pt idx="346">
                  <c:v>-0.10214824556417568</c:v>
                </c:pt>
                <c:pt idx="347">
                  <c:v>-0.10101121170052101</c:v>
                </c:pt>
                <c:pt idx="348">
                  <c:v>-9.9884672713679859E-2</c:v>
                </c:pt>
                <c:pt idx="349">
                  <c:v>-9.876856776710935E-2</c:v>
                </c:pt>
                <c:pt idx="350">
                  <c:v>-9.7662835760653974E-2</c:v>
                </c:pt>
                <c:pt idx="351">
                  <c:v>-9.6567415343423127E-2</c:v>
                </c:pt>
                <c:pt idx="352">
                  <c:v>-9.5482244926544987E-2</c:v>
                </c:pt>
                <c:pt idx="353">
                  <c:v>-9.4407262695792943E-2</c:v>
                </c:pt>
                <c:pt idx="354">
                  <c:v>-9.3342406624083316E-2</c:v>
                </c:pt>
                <c:pt idx="355">
                  <c:v>-9.2287614483839694E-2</c:v>
                </c:pt>
                <c:pt idx="356">
                  <c:v>-9.1242823859223721E-2</c:v>
                </c:pt>
                <c:pt idx="357">
                  <c:v>-9.0207972158227706E-2</c:v>
                </c:pt>
                <c:pt idx="358">
                  <c:v>-8.9182996624629182E-2</c:v>
                </c:pt>
                <c:pt idx="359">
                  <c:v>-8.8167834349803118E-2</c:v>
                </c:pt>
                <c:pt idx="360">
                  <c:v>-8.7162422284392249E-2</c:v>
                </c:pt>
                <c:pt idx="361">
                  <c:v>-8.6166697249831517E-2</c:v>
                </c:pt>
                <c:pt idx="362">
                  <c:v>-8.5180595949726975E-2</c:v>
                </c:pt>
                <c:pt idx="363">
                  <c:v>-8.420405498108624E-2</c:v>
                </c:pt>
                <c:pt idx="364">
                  <c:v>-8.3237010845399875E-2</c:v>
                </c:pt>
                <c:pt idx="365">
                  <c:v>-8.2279399959572619E-2</c:v>
                </c:pt>
                <c:pt idx="366">
                  <c:v>-8.1331158666702458E-2</c:v>
                </c:pt>
                <c:pt idx="367">
                  <c:v>-8.0392223246707764E-2</c:v>
                </c:pt>
                <c:pt idx="368">
                  <c:v>-7.9462529926800321E-2</c:v>
                </c:pt>
                <c:pt idx="369">
                  <c:v>-7.8542014891804832E-2</c:v>
                </c:pt>
                <c:pt idx="370">
                  <c:v>-7.7630614294322844E-2</c:v>
                </c:pt>
                <c:pt idx="371">
                  <c:v>-7.6728264264741775E-2</c:v>
                </c:pt>
                <c:pt idx="372">
                  <c:v>-7.5834900921087439E-2</c:v>
                </c:pt>
                <c:pt idx="373">
                  <c:v>-7.4950460378720829E-2</c:v>
                </c:pt>
                <c:pt idx="374">
                  <c:v>-7.4074878759877533E-2</c:v>
                </c:pt>
                <c:pt idx="375">
                  <c:v>-7.3208092203051245E-2</c:v>
                </c:pt>
                <c:pt idx="376">
                  <c:v>-7.2350036872219275E-2</c:v>
                </c:pt>
                <c:pt idx="377">
                  <c:v>-7.1500648965912114E-2</c:v>
                </c:pt>
                <c:pt idx="378">
                  <c:v>-7.0659864726125093E-2</c:v>
                </c:pt>
                <c:pt idx="379">
                  <c:v>-6.9827620447074093E-2</c:v>
                </c:pt>
                <c:pt idx="380">
                  <c:v>-6.900385248379394E-2</c:v>
                </c:pt>
                <c:pt idx="381">
                  <c:v>-6.8188497260580946E-2</c:v>
                </c:pt>
                <c:pt idx="382">
                  <c:v>-6.7381491279278949E-2</c:v>
                </c:pt>
                <c:pt idx="383">
                  <c:v>-6.6582771127410387E-2</c:v>
                </c:pt>
                <c:pt idx="384">
                  <c:v>-6.5792273486151395E-2</c:v>
                </c:pt>
                <c:pt idx="385">
                  <c:v>-6.5009935138153035E-2</c:v>
                </c:pt>
                <c:pt idx="386">
                  <c:v>-6.423569297520805E-2</c:v>
                </c:pt>
                <c:pt idx="387">
                  <c:v>-6.3469484005764326E-2</c:v>
                </c:pt>
                <c:pt idx="388">
                  <c:v>-6.2711245362285631E-2</c:v>
                </c:pt>
                <c:pt idx="389">
                  <c:v>-6.1960914308460423E-2</c:v>
                </c:pt>
                <c:pt idx="390">
                  <c:v>-6.1218428246259678E-2</c:v>
                </c:pt>
                <c:pt idx="391">
                  <c:v>-6.0483724722843912E-2</c:v>
                </c:pt>
                <c:pt idx="392">
                  <c:v>-5.9756741437321459E-2</c:v>
                </c:pt>
                <c:pt idx="393">
                  <c:v>-5.903741624735756E-2</c:v>
                </c:pt>
                <c:pt idx="394">
                  <c:v>-5.8325687175636652E-2</c:v>
                </c:pt>
                <c:pt idx="395">
                  <c:v>-5.7621492416177457E-2</c:v>
                </c:pt>
                <c:pt idx="396">
                  <c:v>-5.6924770340503347E-2</c:v>
                </c:pt>
                <c:pt idx="397">
                  <c:v>-5.6235459503667651E-2</c:v>
                </c:pt>
                <c:pt idx="398">
                  <c:v>-5.5553498650136431E-2</c:v>
                </c:pt>
                <c:pt idx="399">
                  <c:v>-5.4878826719528609E-2</c:v>
                </c:pt>
                <c:pt idx="400">
                  <c:v>-5.4211382852215655E-2</c:v>
                </c:pt>
                <c:pt idx="401">
                  <c:v>-5.3551106394781285E-2</c:v>
                </c:pt>
                <c:pt idx="402">
                  <c:v>-5.2897936905343036E-2</c:v>
                </c:pt>
                <c:pt idx="403">
                  <c:v>-5.2251814158736413E-2</c:v>
                </c:pt>
                <c:pt idx="404">
                  <c:v>-5.1612678151563576E-2</c:v>
                </c:pt>
                <c:pt idx="405">
                  <c:v>-5.0980469107106956E-2</c:v>
                </c:pt>
                <c:pt idx="406">
                  <c:v>-5.0355127480110298E-2</c:v>
                </c:pt>
                <c:pt idx="407">
                  <c:v>-4.9736593961427301E-2</c:v>
                </c:pt>
                <c:pt idx="408">
                  <c:v>-4.9124809482540333E-2</c:v>
                </c:pt>
                <c:pt idx="409">
                  <c:v>-4.8519715219949633E-2</c:v>
                </c:pt>
                <c:pt idx="410">
                  <c:v>-4.7921252599435298E-2</c:v>
                </c:pt>
                <c:pt idx="411">
                  <c:v>-4.732936330019262E-2</c:v>
                </c:pt>
                <c:pt idx="412">
                  <c:v>-4.674398925884312E-2</c:v>
                </c:pt>
                <c:pt idx="413">
                  <c:v>-4.61650726733219E-2</c:v>
                </c:pt>
                <c:pt idx="414">
                  <c:v>-4.5592556006643262E-2</c:v>
                </c:pt>
                <c:pt idx="415">
                  <c:v>-4.5026381990546191E-2</c:v>
                </c:pt>
                <c:pt idx="416">
                  <c:v>-4.4466493629020498E-2</c:v>
                </c:pt>
                <c:pt idx="417">
                  <c:v>-4.3912834201716024E-2</c:v>
                </c:pt>
                <c:pt idx="418">
                  <c:v>-4.3365347267235621E-2</c:v>
                </c:pt>
                <c:pt idx="419">
                  <c:v>-4.2823976666314031E-2</c:v>
                </c:pt>
                <c:pt idx="420">
                  <c:v>-4.2288666524883618E-2</c:v>
                </c:pt>
                <c:pt idx="421">
                  <c:v>-4.1759361257029087E-2</c:v>
                </c:pt>
                <c:pt idx="422">
                  <c:v>-4.1236005567831954E-2</c:v>
                </c:pt>
                <c:pt idx="423">
                  <c:v>-4.0718544456107217E-2</c:v>
                </c:pt>
                <c:pt idx="424">
                  <c:v>-4.0206923217032751E-2</c:v>
                </c:pt>
                <c:pt idx="425">
                  <c:v>-3.9701087444673933E-2</c:v>
                </c:pt>
                <c:pt idx="426">
                  <c:v>-3.9200983034404072E-2</c:v>
                </c:pt>
                <c:pt idx="427">
                  <c:v>-3.8706556185223145E-2</c:v>
                </c:pt>
                <c:pt idx="428">
                  <c:v>-3.8217753401975363E-2</c:v>
                </c:pt>
                <c:pt idx="429">
                  <c:v>-3.7734521497468129E-2</c:v>
                </c:pt>
                <c:pt idx="430">
                  <c:v>-3.7256807594492826E-2</c:v>
                </c:pt>
                <c:pt idx="431">
                  <c:v>-3.678455912775011E-2</c:v>
                </c:pt>
                <c:pt idx="432">
                  <c:v>-3.6317723845679981E-2</c:v>
                </c:pt>
                <c:pt idx="433">
                  <c:v>-3.5856249812199426E-2</c:v>
                </c:pt>
                <c:pt idx="434">
                  <c:v>-3.5400085408347985E-2</c:v>
                </c:pt>
                <c:pt idx="435">
                  <c:v>-3.494917933384363E-2</c:v>
                </c:pt>
                <c:pt idx="436">
                  <c:v>-3.450348060854979E-2</c:v>
                </c:pt>
                <c:pt idx="437">
                  <c:v>-3.406293857385561E-2</c:v>
                </c:pt>
                <c:pt idx="438">
                  <c:v>-3.3627502893970353E-2</c:v>
                </c:pt>
                <c:pt idx="439">
                  <c:v>-3.3197123557133841E-2</c:v>
                </c:pt>
                <c:pt idx="440">
                  <c:v>-3.2771750876744284E-2</c:v>
                </c:pt>
                <c:pt idx="441">
                  <c:v>-3.2351335492404772E-2</c:v>
                </c:pt>
                <c:pt idx="442">
                  <c:v>-3.1935828370890297E-2</c:v>
                </c:pt>
                <c:pt idx="443">
                  <c:v>-3.1525180807036111E-2</c:v>
                </c:pt>
                <c:pt idx="444">
                  <c:v>-3.1119344424549712E-2</c:v>
                </c:pt>
                <c:pt idx="445">
                  <c:v>-3.0718271176746956E-2</c:v>
                </c:pt>
                <c:pt idx="446">
                  <c:v>-3.0321913347214482E-2</c:v>
                </c:pt>
                <c:pt idx="447">
                  <c:v>-2.9930223550399319E-2</c:v>
                </c:pt>
                <c:pt idx="448">
                  <c:v>-2.9543154732127444E-2</c:v>
                </c:pt>
                <c:pt idx="449">
                  <c:v>-2.9160660170052356E-2</c:v>
                </c:pt>
                <c:pt idx="450">
                  <c:v>-2.8782693474035319E-2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fit_HCP!$H$19:$H$469</c:f>
              <c:numCache>
                <c:formatCode>0.0000</c:formatCode>
                <c:ptCount val="451"/>
                <c:pt idx="0">
                  <c:v>0.77731987166614847</c:v>
                </c:pt>
                <c:pt idx="1">
                  <c:v>0.61553006299839808</c:v>
                </c:pt>
                <c:pt idx="2">
                  <c:v>0.46159934810459802</c:v>
                </c:pt>
                <c:pt idx="3">
                  <c:v>0.31521000168098728</c:v>
                </c:pt>
                <c:pt idx="4">
                  <c:v>0.17605588001282194</c:v>
                </c:pt>
                <c:pt idx="5">
                  <c:v>4.3842031919875027E-2</c:v>
                </c:pt>
                <c:pt idx="6">
                  <c:v>-8.1715678070218595E-2</c:v>
                </c:pt>
                <c:pt idx="7">
                  <c:v>-0.20089093468485009</c:v>
                </c:pt>
                <c:pt idx="8">
                  <c:v>-0.31394732535924691</c:v>
                </c:pt>
                <c:pt idx="9">
                  <c:v>-0.42113868252281494</c:v>
                </c:pt>
                <c:pt idx="10">
                  <c:v>-0.52270941505281432</c:v>
                </c:pt>
                <c:pt idx="11">
                  <c:v>-0.61889482921963412</c:v>
                </c:pt>
                <c:pt idx="12">
                  <c:v>-0.70992143943863906</c:v>
                </c:pt>
                <c:pt idx="13">
                  <c:v>-0.79600726913456898</c:v>
                </c:pt>
                <c:pt idx="14">
                  <c:v>-0.87736214201566931</c:v>
                </c:pt>
                <c:pt idx="15">
                  <c:v>-0.95418796404622297</c:v>
                </c:pt>
                <c:pt idx="16">
                  <c:v>-1.0266789963978484</c:v>
                </c:pt>
                <c:pt idx="17">
                  <c:v>-1.0950221196518737</c:v>
                </c:pt>
                <c:pt idx="18">
                  <c:v>-1.1593970895172385</c:v>
                </c:pt>
                <c:pt idx="19">
                  <c:v>-1.2199767843207774</c:v>
                </c:pt>
                <c:pt idx="20">
                  <c:v>-1.276927444519298</c:v>
                </c:pt>
                <c:pt idx="21">
                  <c:v>-1.3304089044756815</c:v>
                </c:pt>
                <c:pt idx="22">
                  <c:v>-1.3805748167342149</c:v>
                </c:pt>
                <c:pt idx="23">
                  <c:v>-1.4275728690235565</c:v>
                </c:pt>
                <c:pt idx="24">
                  <c:v>-1.4715449942091159</c:v>
                </c:pt>
                <c:pt idx="25">
                  <c:v>-1.5126275734101862</c:v>
                </c:pt>
                <c:pt idx="26">
                  <c:v>-1.5509516324909158</c:v>
                </c:pt>
                <c:pt idx="27">
                  <c:v>-1.5866430321281166</c:v>
                </c:pt>
                <c:pt idx="28">
                  <c:v>-1.6198226516529972</c:v>
                </c:pt>
                <c:pt idx="29">
                  <c:v>-1.6506065668581571</c:v>
                </c:pt>
                <c:pt idx="30">
                  <c:v>-1.6791062219555921</c:v>
                </c:pt>
                <c:pt idx="31">
                  <c:v>-1.705428595866042</c:v>
                </c:pt>
                <c:pt idx="32">
                  <c:v>-1.729676363014703</c:v>
                </c:pt>
                <c:pt idx="33">
                  <c:v>-1.7519480488032322</c:v>
                </c:pt>
                <c:pt idx="34">
                  <c:v>-1.7723381799229674</c:v>
                </c:pt>
                <c:pt idx="35">
                  <c:v>-1.7909374296694363</c:v>
                </c:pt>
                <c:pt idx="36">
                  <c:v>-1.8078327584135276</c:v>
                </c:pt>
                <c:pt idx="37">
                  <c:v>-1.823107549380127</c:v>
                </c:pt>
                <c:pt idx="38">
                  <c:v>-1.8368417398805461</c:v>
                </c:pt>
                <c:pt idx="39">
                  <c:v>-1.8491119481407863</c:v>
                </c:pt>
                <c:pt idx="40">
                  <c:v>-1.8599915958634505</c:v>
                </c:pt>
                <c:pt idx="41">
                  <c:v>-1.8695510266570567</c:v>
                </c:pt>
                <c:pt idx="42">
                  <c:v>-1.8778576204625141</c:v>
                </c:pt>
                <c:pt idx="43">
                  <c:v>-1.8849759041027097</c:v>
                </c:pt>
                <c:pt idx="44">
                  <c:v>-1.8909676580773689</c:v>
                </c:pt>
                <c:pt idx="45">
                  <c:v>-1.8958920197217408</c:v>
                </c:pt>
                <c:pt idx="46">
                  <c:v>-1.8998055828441236</c:v>
                </c:pt>
                <c:pt idx="47">
                  <c:v>-1.9027624939537979</c:v>
                </c:pt>
                <c:pt idx="48">
                  <c:v>-1.9048145451876188</c:v>
                </c:pt>
                <c:pt idx="49">
                  <c:v>-1.9060112640402658</c:v>
                </c:pt>
                <c:pt idx="50">
                  <c:v>-1.9064000000000001</c:v>
                </c:pt>
                <c:pt idx="51">
                  <c:v>-1.9060260081887392</c:v>
                </c:pt>
                <c:pt idx="52">
                  <c:v>-1.9049325301022622</c:v>
                </c:pt>
                <c:pt idx="53">
                  <c:v>-1.9031608715434938</c:v>
                </c:pt>
                <c:pt idx="54">
                  <c:v>-1.9007504778390123</c:v>
                </c:pt>
                <c:pt idx="55">
                  <c:v>-1.8977390064261905</c:v>
                </c:pt>
                <c:pt idx="56">
                  <c:v>-1.8941623968957486</c:v>
                </c:pt>
                <c:pt idx="57">
                  <c:v>-1.8900549385719327</c:v>
                </c:pt>
                <c:pt idx="58">
                  <c:v>-1.8854493357100235</c:v>
                </c:pt>
                <c:pt idx="59">
                  <c:v>-1.8803767703884788</c:v>
                </c:pt>
                <c:pt idx="60">
                  <c:v>-1.8748669631706389</c:v>
                </c:pt>
                <c:pt idx="61">
                  <c:v>-1.8689482316086712</c:v>
                </c:pt>
                <c:pt idx="62">
                  <c:v>-1.8626475466601777</c:v>
                </c:pt>
                <c:pt idx="63">
                  <c:v>-1.8559905870857667</c:v>
                </c:pt>
                <c:pt idx="64">
                  <c:v>-1.8490017918937789</c:v>
                </c:pt>
                <c:pt idx="65">
                  <c:v>-1.8417044108963412</c:v>
                </c:pt>
                <c:pt idx="66">
                  <c:v>-1.8341205534389431</c:v>
                </c:pt>
                <c:pt idx="67">
                  <c:v>-1.8262712353638224</c:v>
                </c:pt>
                <c:pt idx="68">
                  <c:v>-1.8181764242655822</c:v>
                </c:pt>
                <c:pt idx="69">
                  <c:v>-1.8098550830956726</c:v>
                </c:pt>
                <c:pt idx="70">
                  <c:v>-1.8013252121705983</c:v>
                </c:pt>
                <c:pt idx="71">
                  <c:v>-1.7926038896370378</c:v>
                </c:pt>
                <c:pt idx="72">
                  <c:v>-1.7837073104453915</c:v>
                </c:pt>
                <c:pt idx="73">
                  <c:v>-1.7746508238816843</c:v>
                </c:pt>
                <c:pt idx="74">
                  <c:v>-1.7654489697061959</c:v>
                </c:pt>
                <c:pt idx="75">
                  <c:v>-1.7561155129456747</c:v>
                </c:pt>
                <c:pt idx="76">
                  <c:v>-1.7466634773845391</c:v>
                </c:pt>
                <c:pt idx="77">
                  <c:v>-1.7371051777990394</c:v>
                </c:pt>
                <c:pt idx="78">
                  <c:v>-1.7274522509769816</c:v>
                </c:pt>
                <c:pt idx="79">
                  <c:v>-1.717715685564273</c:v>
                </c:pt>
                <c:pt idx="80">
                  <c:v>-1.7079058507782519</c:v>
                </c:pt>
                <c:pt idx="81">
                  <c:v>-1.6980325240265088</c:v>
                </c:pt>
                <c:pt idx="82">
                  <c:v>-1.6881049174686726</c:v>
                </c:pt>
                <c:pt idx="83">
                  <c:v>-1.6781317035574619</c:v>
                </c:pt>
                <c:pt idx="84">
                  <c:v>-1.6681210395941513</c:v>
                </c:pt>
                <c:pt idx="85">
                  <c:v>-1.658080591332465</c:v>
                </c:pt>
                <c:pt idx="86">
                  <c:v>-1.6480175556638621</c:v>
                </c:pt>
                <c:pt idx="87">
                  <c:v>-1.6379386824160951</c:v>
                </c:pt>
                <c:pt idx="88">
                  <c:v>-1.6278502952959248</c:v>
                </c:pt>
                <c:pt idx="89">
                  <c:v>-1.6177583120058743</c:v>
                </c:pt>
                <c:pt idx="90">
                  <c:v>-1.6076682635639561</c:v>
                </c:pt>
                <c:pt idx="91">
                  <c:v>-1.597585312854368</c:v>
                </c:pt>
                <c:pt idx="92">
                  <c:v>-1.5875142724362539</c:v>
                </c:pt>
                <c:pt idx="93">
                  <c:v>-1.5774596216367571</c:v>
                </c:pt>
                <c:pt idx="94">
                  <c:v>-1.5674255229537344</c:v>
                </c:pt>
                <c:pt idx="95">
                  <c:v>-1.557415837792687</c:v>
                </c:pt>
                <c:pt idx="96">
                  <c:v>-1.5474341415616608</c:v>
                </c:pt>
                <c:pt idx="97">
                  <c:v>-1.5374837381470987</c:v>
                </c:pt>
                <c:pt idx="98">
                  <c:v>-1.5275676737928725</c:v>
                </c:pt>
                <c:pt idx="99">
                  <c:v>-1.517688750404002</c:v>
                </c:pt>
                <c:pt idx="100">
                  <c:v>-1.5078495382958612</c:v>
                </c:pt>
                <c:pt idx="101">
                  <c:v>-1.4980523884089822</c:v>
                </c:pt>
                <c:pt idx="102">
                  <c:v>-1.488299444008919</c:v>
                </c:pt>
                <c:pt idx="103">
                  <c:v>-1.4785926518899748</c:v>
                </c:pt>
                <c:pt idx="104">
                  <c:v>-1.4689337731009868</c:v>
                </c:pt>
                <c:pt idx="105">
                  <c:v>-1.4593243932107567</c:v>
                </c:pt>
                <c:pt idx="106">
                  <c:v>-1.4497659321301217</c:v>
                </c:pt>
                <c:pt idx="107">
                  <c:v>-1.4402596535071084</c:v>
                </c:pt>
                <c:pt idx="108">
                  <c:v>-1.4308066737110532</c:v>
                </c:pt>
                <c:pt idx="109">
                  <c:v>-1.4214079704210409</c:v>
                </c:pt>
                <c:pt idx="110">
                  <c:v>-1.4120643908335069</c:v>
                </c:pt>
                <c:pt idx="111">
                  <c:v>-1.4027766595033326</c:v>
                </c:pt>
                <c:pt idx="112">
                  <c:v>-1.3935453858323017</c:v>
                </c:pt>
                <c:pt idx="113">
                  <c:v>-1.3843710712182924</c:v>
                </c:pt>
                <c:pt idx="114">
                  <c:v>-1.3752541158781464</c:v>
                </c:pt>
                <c:pt idx="115">
                  <c:v>-1.3661948253567013</c:v>
                </c:pt>
                <c:pt idx="116">
                  <c:v>-1.3571934167340627</c:v>
                </c:pt>
                <c:pt idx="117">
                  <c:v>-1.348250024542752</c:v>
                </c:pt>
                <c:pt idx="118">
                  <c:v>-1.3393647064060075</c:v>
                </c:pt>
                <c:pt idx="119">
                  <c:v>-1.3305374484080834</c:v>
                </c:pt>
                <c:pt idx="120">
                  <c:v>-1.3217681702070561</c:v>
                </c:pt>
                <c:pt idx="121">
                  <c:v>-1.3130567299002558</c:v>
                </c:pt>
                <c:pt idx="122">
                  <c:v>-1.3044029286521068</c:v>
                </c:pt>
                <c:pt idx="123">
                  <c:v>-1.2958065150938132</c:v>
                </c:pt>
                <c:pt idx="124">
                  <c:v>-1.2872671895039947</c:v>
                </c:pt>
                <c:pt idx="125">
                  <c:v>-1.2787846077790685</c:v>
                </c:pt>
                <c:pt idx="126">
                  <c:v>-1.2703583852018485</c:v>
                </c:pt>
                <c:pt idx="127">
                  <c:v>-1.2619881000165525</c:v>
                </c:pt>
                <c:pt idx="128">
                  <c:v>-1.2536732968181024</c:v>
                </c:pt>
                <c:pt idx="129">
                  <c:v>-1.2454134897633362</c:v>
                </c:pt>
                <c:pt idx="130">
                  <c:v>-1.2372081656114677</c:v>
                </c:pt>
                <c:pt idx="131">
                  <c:v>-1.2290567866008781</c:v>
                </c:pt>
                <c:pt idx="132">
                  <c:v>-1.2209587931690624</c:v>
                </c:pt>
                <c:pt idx="133">
                  <c:v>-1.2129136065223134</c:v>
                </c:pt>
                <c:pt idx="134">
                  <c:v>-1.2049206310614833</c:v>
                </c:pt>
                <c:pt idx="135">
                  <c:v>-1.1969792566699435</c:v>
                </c:pt>
                <c:pt idx="136">
                  <c:v>-1.1890888608696233</c:v>
                </c:pt>
                <c:pt idx="137">
                  <c:v>-1.1812488108508148</c:v>
                </c:pt>
                <c:pt idx="138">
                  <c:v>-1.1734584653812066</c:v>
                </c:pt>
                <c:pt idx="139">
                  <c:v>-1.1657171765994168</c:v>
                </c:pt>
                <c:pt idx="140">
                  <c:v>-1.1580242916980985</c:v>
                </c:pt>
                <c:pt idx="141">
                  <c:v>-1.1503791545015032</c:v>
                </c:pt>
                <c:pt idx="142">
                  <c:v>-1.1427811069422065</c:v>
                </c:pt>
                <c:pt idx="143">
                  <c:v>-1.1352294904415279</c:v>
                </c:pt>
                <c:pt idx="144">
                  <c:v>-1.1277236471979959</c:v>
                </c:pt>
                <c:pt idx="145">
                  <c:v>-1.1202629213880648</c:v>
                </c:pt>
                <c:pt idx="146">
                  <c:v>-1.1128466602831095</c:v>
                </c:pt>
                <c:pt idx="147">
                  <c:v>-1.1054742152865851</c:v>
                </c:pt>
                <c:pt idx="148">
                  <c:v>-1.0981449428950902</c:v>
                </c:pt>
                <c:pt idx="149">
                  <c:v>-1.0908582055869209</c:v>
                </c:pt>
                <c:pt idx="150">
                  <c:v>-1.0836133726415695</c:v>
                </c:pt>
                <c:pt idx="151">
                  <c:v>-1.0764098208934954</c:v>
                </c:pt>
                <c:pt idx="152">
                  <c:v>-1.0692469354233509</c:v>
                </c:pt>
                <c:pt idx="153">
                  <c:v>-1.0621241101897343</c:v>
                </c:pt>
                <c:pt idx="154">
                  <c:v>-1.055040748604416</c:v>
                </c:pt>
                <c:pt idx="155">
                  <c:v>-1.0479962640538683</c:v>
                </c:pt>
                <c:pt idx="156">
                  <c:v>-1.0409900803698164</c:v>
                </c:pt>
                <c:pt idx="157">
                  <c:v>-1.0340216322514237</c:v>
                </c:pt>
                <c:pt idx="158">
                  <c:v>-1.0270903656416142</c:v>
                </c:pt>
                <c:pt idx="159">
                  <c:v>-1.0201957380599378</c:v>
                </c:pt>
                <c:pt idx="160">
                  <c:v>-1.0133372188942904</c:v>
                </c:pt>
                <c:pt idx="161">
                  <c:v>-1.0065142896536934</c:v>
                </c:pt>
                <c:pt idx="162">
                  <c:v>-0.99972644418426748</c:v>
                </c:pt>
                <c:pt idx="163">
                  <c:v>-0.99297318885042629</c:v>
                </c:pt>
                <c:pt idx="164">
                  <c:v>-0.98625404268324857</c:v>
                </c:pt>
                <c:pt idx="165">
                  <c:v>-0.97956853749789297</c:v>
                </c:pt>
                <c:pt idx="166">
                  <c:v>-0.97291621798185446</c:v>
                </c:pt>
                <c:pt idx="167">
                  <c:v>-0.96629664175577057</c:v>
                </c:pt>
                <c:pt idx="168">
                  <c:v>-0.95970937940842682</c:v>
                </c:pt>
                <c:pt idx="169">
                  <c:v>-0.95315401450753134</c:v>
                </c:pt>
                <c:pt idx="170">
                  <c:v>-0.94663014358776332</c:v>
                </c:pt>
                <c:pt idx="171">
                  <c:v>-0.94013737611753878</c:v>
                </c:pt>
                <c:pt idx="172">
                  <c:v>-0.93367533444586492</c:v>
                </c:pt>
                <c:pt idx="173">
                  <c:v>-0.92724365373060524</c:v>
                </c:pt>
                <c:pt idx="174">
                  <c:v>-0.92084198184940935</c:v>
                </c:pt>
                <c:pt idx="175">
                  <c:v>-0.91446997929451024</c:v>
                </c:pt>
                <c:pt idx="176">
                  <c:v>-0.90812731905253863</c:v>
                </c:pt>
                <c:pt idx="177">
                  <c:v>-0.90181368647044624</c:v>
                </c:pt>
                <c:pt idx="178">
                  <c:v>-0.8955287791085863</c:v>
                </c:pt>
                <c:pt idx="179">
                  <c:v>-0.88927230658194567</c:v>
                </c:pt>
                <c:pt idx="180">
                  <c:v>-0.88304399039048209</c:v>
                </c:pt>
                <c:pt idx="181">
                  <c:v>-0.87684356373946892</c:v>
                </c:pt>
                <c:pt idx="182">
                  <c:v>-0.87067077135071158</c:v>
                </c:pt>
                <c:pt idx="183">
                  <c:v>-0.86452536926545831</c:v>
                </c:pt>
                <c:pt idx="184">
                  <c:v>-0.85840712463978264</c:v>
                </c:pt>
                <c:pt idx="185">
                  <c:v>-0.85231581553318525</c:v>
                </c:pt>
                <c:pt idx="186">
                  <c:v>-0.84625123069111874</c:v>
                </c:pt>
                <c:pt idx="187">
                  <c:v>-0.8402131693221061</c:v>
                </c:pt>
                <c:pt idx="188">
                  <c:v>-0.83420144087009307</c:v>
                </c:pt>
                <c:pt idx="189">
                  <c:v>-0.82821586478263243</c:v>
                </c:pt>
                <c:pt idx="190">
                  <c:v>-0.82225627027548154</c:v>
                </c:pt>
                <c:pt idx="191">
                  <c:v>-0.81632249609414775</c:v>
                </c:pt>
                <c:pt idx="192">
                  <c:v>-0.81041439027290074</c:v>
                </c:pt>
                <c:pt idx="193">
                  <c:v>-0.80453180989173601</c:v>
                </c:pt>
                <c:pt idx="194">
                  <c:v>-0.79867462083175078</c:v>
                </c:pt>
                <c:pt idx="195">
                  <c:v>-0.79284269752936198</c:v>
                </c:pt>
                <c:pt idx="196">
                  <c:v>-0.78703592272978129</c:v>
                </c:pt>
                <c:pt idx="197">
                  <c:v>-0.78125418724012885</c:v>
                </c:pt>
                <c:pt idx="198">
                  <c:v>-0.77549738968255177</c:v>
                </c:pt>
                <c:pt idx="199">
                  <c:v>-0.7697654362476869</c:v>
                </c:pt>
                <c:pt idx="200">
                  <c:v>-0.76405824044879145</c:v>
                </c:pt>
                <c:pt idx="201">
                  <c:v>-0.75837572287684007</c:v>
                </c:pt>
                <c:pt idx="202">
                  <c:v>-0.75271781095687329</c:v>
                </c:pt>
                <c:pt idx="203">
                  <c:v>-0.7470844387058595</c:v>
                </c:pt>
                <c:pt idx="204">
                  <c:v>-0.74147554649231828</c:v>
                </c:pt>
                <c:pt idx="205">
                  <c:v>-0.7358910807979353</c:v>
                </c:pt>
                <c:pt idx="206">
                  <c:v>-0.73033099398138102</c:v>
                </c:pt>
                <c:pt idx="207">
                  <c:v>-0.72479524404453555</c:v>
                </c:pt>
                <c:pt idx="208">
                  <c:v>-0.71928379440130197</c:v>
                </c:pt>
                <c:pt idx="209">
                  <c:v>-0.71379661364917879</c:v>
                </c:pt>
                <c:pt idx="210">
                  <c:v>-0.70833367534375025</c:v>
                </c:pt>
                <c:pt idx="211">
                  <c:v>-0.70289495777623612</c:v>
                </c:pt>
                <c:pt idx="212">
                  <c:v>-0.6974804437542389</c:v>
                </c:pt>
                <c:pt idx="213">
                  <c:v>-0.69209012038580431</c:v>
                </c:pt>
                <c:pt idx="214">
                  <c:v>-0.68672397886690828</c:v>
                </c:pt>
                <c:pt idx="215">
                  <c:v>-0.68138201427246869</c:v>
                </c:pt>
                <c:pt idx="216">
                  <c:v>-0.67606422535097377</c:v>
                </c:pt>
                <c:pt idx="217">
                  <c:v>-0.67077061432280471</c:v>
                </c:pt>
                <c:pt idx="218">
                  <c:v>-0.66550118668232605</c:v>
                </c:pt>
                <c:pt idx="219">
                  <c:v>-0.66025595100380485</c:v>
                </c:pt>
                <c:pt idx="220">
                  <c:v>-0.65503491875121578</c:v>
                </c:pt>
                <c:pt idx="221">
                  <c:v>-0.64983810409197462</c:v>
                </c:pt>
                <c:pt idx="222">
                  <c:v>-0.64466552371464658</c:v>
                </c:pt>
                <c:pt idx="223">
                  <c:v>-0.63951719665065476</c:v>
                </c:pt>
                <c:pt idx="224">
                  <c:v>-0.63439314410001812</c:v>
                </c:pt>
                <c:pt idx="225">
                  <c:v>-0.62929338926114164</c:v>
                </c:pt>
                <c:pt idx="226">
                  <c:v>-0.6242179571646671</c:v>
                </c:pt>
                <c:pt idx="227">
                  <c:v>-0.61916687451139552</c:v>
                </c:pt>
                <c:pt idx="228">
                  <c:v>-0.61414016951428507</c:v>
                </c:pt>
                <c:pt idx="229">
                  <c:v>-0.60913787174452227</c:v>
                </c:pt>
                <c:pt idx="230">
                  <c:v>-0.60416001198165747</c:v>
                </c:pt>
                <c:pt idx="231">
                  <c:v>-0.59920662206779585</c:v>
                </c:pt>
                <c:pt idx="232">
                  <c:v>-0.59427773476583057</c:v>
                </c:pt>
                <c:pt idx="233">
                  <c:v>-0.58937338362169367</c:v>
                </c:pt>
                <c:pt idx="234">
                  <c:v>-0.58449360283060747</c:v>
                </c:pt>
                <c:pt idx="235">
                  <c:v>-0.5796384271073074</c:v>
                </c:pt>
                <c:pt idx="236">
                  <c:v>-0.57480789156020706</c:v>
                </c:pt>
                <c:pt idx="237">
                  <c:v>-0.57000203156947471</c:v>
                </c:pt>
                <c:pt idx="238">
                  <c:v>-0.56522088266898507</c:v>
                </c:pt>
                <c:pt idx="239">
                  <c:v>-0.56046448043210761</c:v>
                </c:pt>
                <c:pt idx="240">
                  <c:v>-0.55573286036129443</c:v>
                </c:pt>
                <c:pt idx="241">
                  <c:v>-0.551026057781422</c:v>
                </c:pt>
                <c:pt idx="242">
                  <c:v>-0.5463441077368445</c:v>
                </c:pt>
                <c:pt idx="243">
                  <c:v>-0.54168704489211139</c:v>
                </c:pt>
                <c:pt idx="244">
                  <c:v>-0.53705490343630202</c:v>
                </c:pt>
                <c:pt idx="245">
                  <c:v>-0.53244771699092697</c:v>
                </c:pt>
                <c:pt idx="246">
                  <c:v>-0.527865518521346</c:v>
                </c:pt>
                <c:pt idx="247">
                  <c:v>-0.52330834025164863</c:v>
                </c:pt>
                <c:pt idx="248">
                  <c:v>-0.51877621358294546</c:v>
                </c:pt>
                <c:pt idx="249">
                  <c:v>-0.51426916901501507</c:v>
                </c:pt>
                <c:pt idx="250">
                  <c:v>-0.50978723607124943</c:v>
                </c:pt>
                <c:pt idx="251">
                  <c:v>-0.50533044322684462</c:v>
                </c:pt>
                <c:pt idx="252">
                  <c:v>-0.50089881784017565</c:v>
                </c:pt>
                <c:pt idx="253">
                  <c:v>-0.49649238608730201</c:v>
                </c:pt>
                <c:pt idx="254">
                  <c:v>-0.49211117289954104</c:v>
                </c:pt>
                <c:pt idx="255">
                  <c:v>-0.48775520190405464</c:v>
                </c:pt>
                <c:pt idx="256">
                  <c:v>-0.48342449536738574</c:v>
                </c:pt>
                <c:pt idx="257">
                  <c:v>-0.47911907414189114</c:v>
                </c:pt>
                <c:pt idx="258">
                  <c:v>-0.47483895761500272</c:v>
                </c:pt>
                <c:pt idx="259">
                  <c:v>-0.47058416366126488</c:v>
                </c:pt>
                <c:pt idx="260">
                  <c:v>-0.46635470859709416</c:v>
                </c:pt>
                <c:pt idx="261">
                  <c:v>-0.46215060713816347</c:v>
                </c:pt>
                <c:pt idx="262">
                  <c:v>-0.45797187235942116</c:v>
                </c:pt>
                <c:pt idx="263">
                  <c:v>-0.45381851565761194</c:v>
                </c:pt>
                <c:pt idx="264">
                  <c:v>-0.44969054671629699</c:v>
                </c:pt>
                <c:pt idx="265">
                  <c:v>-0.44558797347325696</c:v>
                </c:pt>
                <c:pt idx="266">
                  <c:v>-0.44151080209029275</c:v>
                </c:pt>
                <c:pt idx="267">
                  <c:v>-0.43745903692529348</c:v>
                </c:pt>
                <c:pt idx="268">
                  <c:v>-0.43343268050656503</c:v>
                </c:pt>
                <c:pt idx="269">
                  <c:v>-0.42943173350931446</c:v>
                </c:pt>
                <c:pt idx="270">
                  <c:v>-0.42545619473429297</c:v>
                </c:pt>
                <c:pt idx="271">
                  <c:v>-0.42150606108848038</c:v>
                </c:pt>
                <c:pt idx="272">
                  <c:v>-0.41758132756780103</c:v>
                </c:pt>
                <c:pt idx="273">
                  <c:v>-0.41368198724176769</c:v>
                </c:pt>
                <c:pt idx="274">
                  <c:v>-0.4098080312400616</c:v>
                </c:pt>
                <c:pt idx="275">
                  <c:v>-0.40595944874093093</c:v>
                </c:pt>
                <c:pt idx="276">
                  <c:v>-0.40213622696140072</c:v>
                </c:pt>
                <c:pt idx="277">
                  <c:v>-0.3983383511491943</c:v>
                </c:pt>
                <c:pt idx="278">
                  <c:v>-0.39456580457637702</c:v>
                </c:pt>
                <c:pt idx="279">
                  <c:v>-0.39081856853460289</c:v>
                </c:pt>
                <c:pt idx="280">
                  <c:v>-0.38709662233196862</c:v>
                </c:pt>
                <c:pt idx="281">
                  <c:v>-0.38339994329136734</c:v>
                </c:pt>
                <c:pt idx="282">
                  <c:v>-0.37972850675036235</c:v>
                </c:pt>
                <c:pt idx="283">
                  <c:v>-0.37608228606247385</c:v>
                </c:pt>
                <c:pt idx="284">
                  <c:v>-0.37246125259984292</c:v>
                </c:pt>
                <c:pt idx="285">
                  <c:v>-0.36886537575725276</c:v>
                </c:pt>
                <c:pt idx="286">
                  <c:v>-0.36529462295741827</c:v>
                </c:pt>
                <c:pt idx="287">
                  <c:v>-0.36174895965755122</c:v>
                </c:pt>
                <c:pt idx="288">
                  <c:v>-0.35822834935708575</c:v>
                </c:pt>
                <c:pt idx="289">
                  <c:v>-0.35473275360658996</c:v>
                </c:pt>
                <c:pt idx="290">
                  <c:v>-0.35126213201776674</c:v>
                </c:pt>
                <c:pt idx="291">
                  <c:v>-0.34781644227454855</c:v>
                </c:pt>
                <c:pt idx="292">
                  <c:v>-0.34439564014518781</c:v>
                </c:pt>
                <c:pt idx="293">
                  <c:v>-0.34099967949535587</c:v>
                </c:pt>
                <c:pt idx="294">
                  <c:v>-0.33762851230216967</c:v>
                </c:pt>
                <c:pt idx="295">
                  <c:v>-0.33428208866914666</c:v>
                </c:pt>
                <c:pt idx="296">
                  <c:v>-0.33096035684199643</c:v>
                </c:pt>
                <c:pt idx="297">
                  <c:v>-0.32766326322526335</c:v>
                </c:pt>
                <c:pt idx="298">
                  <c:v>-0.32439075239974374</c:v>
                </c:pt>
                <c:pt idx="299">
                  <c:v>-0.32114276714068057</c:v>
                </c:pt>
                <c:pt idx="300">
                  <c:v>-0.31791924843664771</c:v>
                </c:pt>
                <c:pt idx="301">
                  <c:v>-0.31472013550914107</c:v>
                </c:pt>
                <c:pt idx="302">
                  <c:v>-0.31154536583280312</c:v>
                </c:pt>
                <c:pt idx="303">
                  <c:v>-0.30839487515628822</c:v>
                </c:pt>
                <c:pt idx="304">
                  <c:v>-0.30526859752368068</c:v>
                </c:pt>
                <c:pt idx="305">
                  <c:v>-0.30216646529649088</c:v>
                </c:pt>
                <c:pt idx="306">
                  <c:v>-0.29908840917615398</c:v>
                </c:pt>
                <c:pt idx="307">
                  <c:v>-0.2960343582270451</c:v>
                </c:pt>
                <c:pt idx="308">
                  <c:v>-0.29300423989992519</c:v>
                </c:pt>
                <c:pt idx="309">
                  <c:v>-0.28999798005584243</c:v>
                </c:pt>
                <c:pt idx="310">
                  <c:v>-0.28701550299043183</c:v>
                </c:pt>
                <c:pt idx="311">
                  <c:v>-0.28405673145859073</c:v>
                </c:pt>
                <c:pt idx="312">
                  <c:v>-0.28112158669950932</c:v>
                </c:pt>
                <c:pt idx="313">
                  <c:v>-0.27820998846202316</c:v>
                </c:pt>
                <c:pt idx="314">
                  <c:v>-0.27532185503026846</c:v>
                </c:pt>
                <c:pt idx="315">
                  <c:v>-0.27245710324961203</c:v>
                </c:pt>
                <c:pt idx="316">
                  <c:v>-0.26961564855283277</c:v>
                </c:pt>
                <c:pt idx="317">
                  <c:v>-0.26679740498653337</c:v>
                </c:pt>
                <c:pt idx="318">
                  <c:v>-0.26400228523775643</c:v>
                </c:pt>
                <c:pt idx="319">
                  <c:v>-0.2612302006607875</c:v>
                </c:pt>
                <c:pt idx="320">
                  <c:v>-0.25848106130411863</c:v>
                </c:pt>
                <c:pt idx="321">
                  <c:v>-0.25575477593755785</c:v>
                </c:pt>
                <c:pt idx="322">
                  <c:v>-0.25305125207945817</c:v>
                </c:pt>
                <c:pt idx="323">
                  <c:v>-0.25037039602405337</c:v>
                </c:pt>
                <c:pt idx="324">
                  <c:v>-0.24771211286887551</c:v>
                </c:pt>
                <c:pt idx="325">
                  <c:v>-0.24507630654224238</c:v>
                </c:pt>
                <c:pt idx="326">
                  <c:v>-0.24246287983079062</c:v>
                </c:pt>
                <c:pt idx="327">
                  <c:v>-0.23987173440704387</c:v>
                </c:pt>
                <c:pt idx="328">
                  <c:v>-0.23730277085699475</c:v>
                </c:pt>
                <c:pt idx="329">
                  <c:v>-0.23475588870768818</c:v>
                </c:pt>
                <c:pt idx="330">
                  <c:v>-0.23223098645478735</c:v>
                </c:pt>
                <c:pt idx="331">
                  <c:v>-0.22972796159011166</c:v>
                </c:pt>
                <c:pt idx="332">
                  <c:v>-0.22724671062912777</c:v>
                </c:pt>
                <c:pt idx="333">
                  <c:v>-0.22478712913838469</c:v>
                </c:pt>
                <c:pt idx="334">
                  <c:v>-0.22234911176287478</c:v>
                </c:pt>
                <c:pt idx="335">
                  <c:v>-0.2199325522533124</c:v>
                </c:pt>
                <c:pt idx="336">
                  <c:v>-0.21753734349331447</c:v>
                </c:pt>
                <c:pt idx="337">
                  <c:v>-0.21516337752647377</c:v>
                </c:pt>
                <c:pt idx="338">
                  <c:v>-0.21281054558331056</c:v>
                </c:pt>
                <c:pt idx="339">
                  <c:v>-0.21047873810809475</c:v>
                </c:pt>
                <c:pt idx="340">
                  <c:v>-0.20816784478552711</c:v>
                </c:pt>
                <c:pt idx="341">
                  <c:v>-0.20587775456726659</c:v>
                </c:pt>
                <c:pt idx="342">
                  <c:v>-0.20360835569830021</c:v>
                </c:pt>
                <c:pt idx="343">
                  <c:v>-0.20135953574313906</c:v>
                </c:pt>
                <c:pt idx="344">
                  <c:v>-0.19913118161183815</c:v>
                </c:pt>
                <c:pt idx="345">
                  <c:v>-0.19692317958582675</c:v>
                </c:pt>
                <c:pt idx="346">
                  <c:v>-0.19473541534354449</c:v>
                </c:pt>
                <c:pt idx="347">
                  <c:v>-0.19256777398587324</c:v>
                </c:pt>
                <c:pt idx="348">
                  <c:v>-0.19042014006135929</c:v>
                </c:pt>
                <c:pt idx="349">
                  <c:v>-0.18829239759121727</c:v>
                </c:pt>
                <c:pt idx="350">
                  <c:v>-0.18618443009411073</c:v>
                </c:pt>
                <c:pt idx="351">
                  <c:v>-0.18409612061070185</c:v>
                </c:pt>
                <c:pt idx="352">
                  <c:v>-0.18202735172796539</c:v>
                </c:pt>
                <c:pt idx="353">
                  <c:v>-0.17997800560325966</c:v>
                </c:pt>
                <c:pt idx="354">
                  <c:v>-0.17794796398815244</c:v>
                </c:pt>
                <c:pt idx="355">
                  <c:v>-0.17593710825199199</c:v>
                </c:pt>
                <c:pt idx="356">
                  <c:v>-0.17394531940522412</c:v>
                </c:pt>
                <c:pt idx="357">
                  <c:v>-0.17197247812244529</c:v>
                </c:pt>
                <c:pt idx="358">
                  <c:v>-0.17001846476519308</c:v>
                </c:pt>
                <c:pt idx="359">
                  <c:v>-0.16808315940446469</c:v>
                </c:pt>
                <c:pt idx="360">
                  <c:v>-0.16616644184296542</c:v>
                </c:pt>
                <c:pt idx="361">
                  <c:v>-0.16426819163707881</c:v>
                </c:pt>
                <c:pt idx="362">
                  <c:v>-0.16238828811855952</c:v>
                </c:pt>
                <c:pt idx="363">
                  <c:v>-0.16052661041594279</c:v>
                </c:pt>
                <c:pt idx="364">
                  <c:v>-0.15868303747567034</c:v>
                </c:pt>
                <c:pt idx="365">
                  <c:v>-0.15685744808292923</c:v>
                </c:pt>
                <c:pt idx="366">
                  <c:v>-0.15504972088220159</c:v>
                </c:pt>
                <c:pt idx="367">
                  <c:v>-0.15325973439752366</c:v>
                </c:pt>
                <c:pt idx="368">
                  <c:v>-0.15148736705245214</c:v>
                </c:pt>
                <c:pt idx="369">
                  <c:v>-0.14973249718973675</c:v>
                </c:pt>
                <c:pt idx="370">
                  <c:v>-0.14799500309069707</c:v>
                </c:pt>
                <c:pt idx="371">
                  <c:v>-0.14627476299430375</c:v>
                </c:pt>
                <c:pt idx="372">
                  <c:v>-0.1445716551159611</c:v>
                </c:pt>
                <c:pt idx="373">
                  <c:v>-0.1428855576659934</c:v>
                </c:pt>
                <c:pt idx="374">
                  <c:v>-0.14121634886783055</c:v>
                </c:pt>
                <c:pt idx="375">
                  <c:v>-0.13956390697589691</c:v>
                </c:pt>
                <c:pt idx="376">
                  <c:v>-0.13792811029319885</c:v>
                </c:pt>
                <c:pt idx="377">
                  <c:v>-0.13630883718861486</c:v>
                </c:pt>
                <c:pt idx="378">
                  <c:v>-0.13470596611388488</c:v>
                </c:pt>
                <c:pt idx="379">
                  <c:v>-0.13311937562030204</c:v>
                </c:pt>
                <c:pt idx="380">
                  <c:v>-0.13154894437510475</c:v>
                </c:pt>
                <c:pt idx="381">
                  <c:v>-0.12999455117757153</c:v>
                </c:pt>
                <c:pt idx="382">
                  <c:v>-0.1284560749748174</c:v>
                </c:pt>
                <c:pt idx="383">
                  <c:v>-0.12693339487729519</c:v>
                </c:pt>
                <c:pt idx="384">
                  <c:v>-0.12542639017399904</c:v>
                </c:pt>
                <c:pt idx="385">
                  <c:v>-0.12393494034737497</c:v>
                </c:pt>
                <c:pt idx="386">
                  <c:v>-0.12245892508793664</c:v>
                </c:pt>
                <c:pt idx="387">
                  <c:v>-0.12099822430858911</c:v>
                </c:pt>
                <c:pt idx="388">
                  <c:v>-0.11955271815866132</c:v>
                </c:pt>
                <c:pt idx="389">
                  <c:v>-0.11812228703764896</c:v>
                </c:pt>
                <c:pt idx="390">
                  <c:v>-0.11670681160866947</c:v>
                </c:pt>
                <c:pt idx="391">
                  <c:v>-0.11530617281162965</c:v>
                </c:pt>
                <c:pt idx="392">
                  <c:v>-0.11392025187610963</c:v>
                </c:pt>
                <c:pt idx="393">
                  <c:v>-0.11254893033396246</c:v>
                </c:pt>
                <c:pt idx="394">
                  <c:v>-0.11119209003163372</c:v>
                </c:pt>
                <c:pt idx="395">
                  <c:v>-0.10984961314220071</c:v>
                </c:pt>
                <c:pt idx="396">
                  <c:v>-0.10852138217713558</c:v>
                </c:pt>
                <c:pt idx="397">
                  <c:v>-0.10720727999779202</c:v>
                </c:pt>
                <c:pt idx="398">
                  <c:v>-0.10590718982662009</c:v>
                </c:pt>
                <c:pt idx="399">
                  <c:v>-0.10462099525810936</c:v>
                </c:pt>
                <c:pt idx="400">
                  <c:v>-0.10334858026946392</c:v>
                </c:pt>
                <c:pt idx="401">
                  <c:v>-0.10208982923101105</c:v>
                </c:pt>
                <c:pt idx="402">
                  <c:v>-0.10084462691634596</c:v>
                </c:pt>
                <c:pt idx="403">
                  <c:v>-9.9612858512215102E-2</c:v>
                </c:pt>
                <c:pt idx="404">
                  <c:v>-9.8394409628140805E-2</c:v>
                </c:pt>
                <c:pt idx="405">
                  <c:v>-9.7189166305788707E-2</c:v>
                </c:pt>
                <c:pt idx="406">
                  <c:v>-9.5997015028082278E-2</c:v>
                </c:pt>
                <c:pt idx="407">
                  <c:v>-9.481784272806501E-2</c:v>
                </c:pt>
                <c:pt idx="408">
                  <c:v>-9.3651536797514895E-2</c:v>
                </c:pt>
                <c:pt idx="409">
                  <c:v>-9.2497985095311985E-2</c:v>
                </c:pt>
                <c:pt idx="410">
                  <c:v>-9.1357075955563458E-2</c:v>
                </c:pt>
                <c:pt idx="411">
                  <c:v>-9.022869819548722E-2</c:v>
                </c:pt>
                <c:pt idx="412">
                  <c:v>-8.9112741123058517E-2</c:v>
                </c:pt>
                <c:pt idx="413">
                  <c:v>-8.8009094544420866E-2</c:v>
                </c:pt>
                <c:pt idx="414">
                  <c:v>-8.6917648771064726E-2</c:v>
                </c:pt>
                <c:pt idx="415">
                  <c:v>-8.5838294626777251E-2</c:v>
                </c:pt>
                <c:pt idx="416">
                  <c:v>-8.4770923454364683E-2</c:v>
                </c:pt>
                <c:pt idx="417">
                  <c:v>-8.3715427122151437E-2</c:v>
                </c:pt>
                <c:pt idx="418">
                  <c:v>-8.2671698030258006E-2</c:v>
                </c:pt>
                <c:pt idx="419">
                  <c:v>-8.1639629116661061E-2</c:v>
                </c:pt>
                <c:pt idx="420">
                  <c:v>-8.0619113863038133E-2</c:v>
                </c:pt>
                <c:pt idx="421">
                  <c:v>-7.9610046300400264E-2</c:v>
                </c:pt>
                <c:pt idx="422">
                  <c:v>-7.8612321014514833E-2</c:v>
                </c:pt>
                <c:pt idx="423">
                  <c:v>-7.76258331511228E-2</c:v>
                </c:pt>
                <c:pt idx="424">
                  <c:v>-7.6650478420951254E-2</c:v>
                </c:pt>
                <c:pt idx="425">
                  <c:v>-7.5686153104526394E-2</c:v>
                </c:pt>
                <c:pt idx="426">
                  <c:v>-7.473275405678792E-2</c:v>
                </c:pt>
                <c:pt idx="427">
                  <c:v>-7.3790178711509391E-2</c:v>
                </c:pt>
                <c:pt idx="428">
                  <c:v>-7.2858325085525838E-2</c:v>
                </c:pt>
                <c:pt idx="429">
                  <c:v>-7.1937091782773244E-2</c:v>
                </c:pt>
                <c:pt idx="430">
                  <c:v>-7.1026377998141127E-2</c:v>
                </c:pt>
                <c:pt idx="431">
                  <c:v>-7.0126083521142801E-2</c:v>
                </c:pt>
                <c:pt idx="432">
                  <c:v>-6.9236108739404306E-2</c:v>
                </c:pt>
                <c:pt idx="433">
                  <c:v>-6.8356354641976994E-2</c:v>
                </c:pt>
                <c:pt idx="434">
                  <c:v>-6.7486722822474601E-2</c:v>
                </c:pt>
                <c:pt idx="435">
                  <c:v>-6.6627115482039492E-2</c:v>
                </c:pt>
                <c:pt idx="436">
                  <c:v>-6.577743543213932E-2</c:v>
                </c:pt>
                <c:pt idx="437">
                  <c:v>-6.4937586097198338E-2</c:v>
                </c:pt>
                <c:pt idx="438">
                  <c:v>-6.4107471517065084E-2</c:v>
                </c:pt>
                <c:pt idx="439">
                  <c:v>-6.328699634931996E-2</c:v>
                </c:pt>
                <c:pt idx="440">
                  <c:v>-6.2476065871425318E-2</c:v>
                </c:pt>
                <c:pt idx="441">
                  <c:v>-6.1674585982720465E-2</c:v>
                </c:pt>
                <c:pt idx="442">
                  <c:v>-6.0882463206265267E-2</c:v>
                </c:pt>
                <c:pt idx="443">
                  <c:v>-6.0099604690533652E-2</c:v>
                </c:pt>
                <c:pt idx="444">
                  <c:v>-5.932591821096158E-2</c:v>
                </c:pt>
                <c:pt idx="445">
                  <c:v>-5.8561312171350403E-2</c:v>
                </c:pt>
                <c:pt idx="446">
                  <c:v>-5.7805695605129687E-2</c:v>
                </c:pt>
                <c:pt idx="447">
                  <c:v>-5.7058978176481263E-2</c:v>
                </c:pt>
                <c:pt idx="448">
                  <c:v>-5.6321070181327766E-2</c:v>
                </c:pt>
                <c:pt idx="449">
                  <c:v>-5.559188254818781E-2</c:v>
                </c:pt>
                <c:pt idx="450">
                  <c:v>-5.4871326838900933E-2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fit_HCP!$K$19:$K$469</c:f>
              <c:numCache>
                <c:formatCode>General</c:formatCode>
                <c:ptCount val="451"/>
                <c:pt idx="0">
                  <c:v>8.7222024202731721</c:v>
                </c:pt>
                <c:pt idx="1">
                  <c:v>7.9281461919159728</c:v>
                </c:pt>
                <c:pt idx="2">
                  <c:v>7.1820005537378977</c:v>
                </c:pt>
                <c:pt idx="3">
                  <c:v>6.4810765631203724</c:v>
                </c:pt>
                <c:pt idx="4">
                  <c:v>5.8228336713535924</c:v>
                </c:pt>
                <c:pt idx="5">
                  <c:v>5.204871568113373</c:v>
                </c:pt>
                <c:pt idx="6">
                  <c:v>4.6249224736922896</c:v>
                </c:pt>
                <c:pt idx="7">
                  <c:v>4.0808438544082284</c:v>
                </c:pt>
                <c:pt idx="8">
                  <c:v>3.5706115379636012</c:v>
                </c:pt>
                <c:pt idx="9">
                  <c:v>3.0923132068021228</c:v>
                </c:pt>
                <c:pt idx="10">
                  <c:v>2.6441422487159025</c:v>
                </c:pt>
                <c:pt idx="11">
                  <c:v>2.2243919450935339</c:v>
                </c:pt>
                <c:pt idx="12">
                  <c:v>1.8314499782766838</c:v>
                </c:pt>
                <c:pt idx="13">
                  <c:v>1.463793240509319</c:v>
                </c:pt>
                <c:pt idx="14">
                  <c:v>1.1199829279257596</c:v>
                </c:pt>
                <c:pt idx="15">
                  <c:v>0.79865990393121145</c:v>
                </c:pt>
                <c:pt idx="16">
                  <c:v>0.49854031718860181</c:v>
                </c:pt>
                <c:pt idx="17">
                  <c:v>0.21841146023561198</c:v>
                </c:pt>
                <c:pt idx="18">
                  <c:v>-4.2872144475953888E-2</c:v>
                </c:pt>
                <c:pt idx="19">
                  <c:v>-0.2863924436021037</c:v>
                </c:pt>
                <c:pt idx="20">
                  <c:v>-0.51317134878819637</c:v>
                </c:pt>
                <c:pt idx="21">
                  <c:v>-0.72417404056055545</c:v>
                </c:pt>
                <c:pt idx="22">
                  <c:v>-0.9203120907671094</c:v>
                </c:pt>
                <c:pt idx="23">
                  <c:v>-1.1024464135272609</c:v>
                </c:pt>
                <c:pt idx="24">
                  <c:v>-1.2713900541045158</c:v>
                </c:pt>
                <c:pt idx="25">
                  <c:v>-1.4279108245989338</c:v>
                </c:pt>
                <c:pt idx="26">
                  <c:v>-1.5727337948679243</c:v>
                </c:pt>
                <c:pt idx="27">
                  <c:v>-1.7065436466225692</c:v>
                </c:pt>
                <c:pt idx="28">
                  <c:v>-1.8299868982103549</c:v>
                </c:pt>
                <c:pt idx="29">
                  <c:v>-1.9436740071830321</c:v>
                </c:pt>
                <c:pt idx="30">
                  <c:v>-2.0481813573585987</c:v>
                </c:pt>
                <c:pt idx="31">
                  <c:v>-2.144053136718393</c:v>
                </c:pt>
                <c:pt idx="32">
                  <c:v>-2.2318031121318582</c:v>
                </c:pt>
                <c:pt idx="33">
                  <c:v>-2.3119163065731181</c:v>
                </c:pt>
                <c:pt idx="34">
                  <c:v>-2.3848505841821583</c:v>
                </c:pt>
                <c:pt idx="35">
                  <c:v>-2.4510381482299697</c:v>
                </c:pt>
                <c:pt idx="36">
                  <c:v>-2.5108869567690677</c:v>
                </c:pt>
                <c:pt idx="37">
                  <c:v>-2.5647820604885085</c:v>
                </c:pt>
                <c:pt idx="38">
                  <c:v>-2.6130868670444327</c:v>
                </c:pt>
                <c:pt idx="39">
                  <c:v>-2.656144335902713</c:v>
                </c:pt>
                <c:pt idx="40">
                  <c:v>-2.6942781075087954</c:v>
                </c:pt>
                <c:pt idx="41">
                  <c:v>-2.7277935703903315</c:v>
                </c:pt>
                <c:pt idx="42">
                  <c:v>-2.7569788696003998</c:v>
                </c:pt>
                <c:pt idx="43">
                  <c:v>-2.7821058597219421</c:v>
                </c:pt>
                <c:pt idx="44">
                  <c:v>-2.8034310054773988</c:v>
                </c:pt>
                <c:pt idx="45">
                  <c:v>-2.8211962328203262</c:v>
                </c:pt>
                <c:pt idx="46">
                  <c:v>-2.8356297332279627</c:v>
                </c:pt>
                <c:pt idx="47">
                  <c:v>-2.846946723764419</c:v>
                </c:pt>
                <c:pt idx="48">
                  <c:v>-2.8553501653431383</c:v>
                </c:pt>
                <c:pt idx="49">
                  <c:v>-2.8610314414839615</c:v>
                </c:pt>
                <c:pt idx="50">
                  <c:v>-2.8641709997341458</c:v>
                </c:pt>
                <c:pt idx="51">
                  <c:v>-2.8649389578035893</c:v>
                </c:pt>
                <c:pt idx="52">
                  <c:v>-2.8634956763520023</c:v>
                </c:pt>
                <c:pt idx="53">
                  <c:v>-2.8599923002593881</c:v>
                </c:pt>
                <c:pt idx="54">
                  <c:v>-2.8545712701106503</c:v>
                </c:pt>
                <c:pt idx="55">
                  <c:v>-2.847366805530184</c:v>
                </c:pt>
                <c:pt idx="56">
                  <c:v>-2.8385053619124565</c:v>
                </c:pt>
                <c:pt idx="57">
                  <c:v>-2.8281060620097622</c:v>
                </c:pt>
                <c:pt idx="58">
                  <c:v>-2.8162811037581079</c:v>
                </c:pt>
                <c:pt idx="59">
                  <c:v>-2.8031361456463757</c:v>
                </c:pt>
                <c:pt idx="60">
                  <c:v>-2.7887706708622857</c:v>
                </c:pt>
                <c:pt idx="61">
                  <c:v>-2.7732783313809364</c:v>
                </c:pt>
                <c:pt idx="62">
                  <c:v>-2.756747273097746</c:v>
                </c:pt>
                <c:pt idx="63">
                  <c:v>-2.7392604430470944</c:v>
                </c:pt>
                <c:pt idx="64">
                  <c:v>-2.7208958796908123</c:v>
                </c:pt>
                <c:pt idx="65">
                  <c:v>-2.7017269872066767</c:v>
                </c:pt>
                <c:pt idx="66">
                  <c:v>-2.6818227946559348</c:v>
                </c:pt>
                <c:pt idx="67">
                  <c:v>-2.6612482008606912</c:v>
                </c:pt>
                <c:pt idx="68">
                  <c:v>-2.6400642057763442</c:v>
                </c:pt>
                <c:pt idx="69">
                  <c:v>-2.6183281291011662</c:v>
                </c:pt>
                <c:pt idx="70">
                  <c:v>-2.5960938168243746</c:v>
                </c:pt>
                <c:pt idx="71">
                  <c:v>-2.5734118363755289</c:v>
                </c:pt>
                <c:pt idx="72">
                  <c:v>-2.5503296610017325</c:v>
                </c:pt>
                <c:pt idx="73">
                  <c:v>-2.5268918439646746</c:v>
                </c:pt>
                <c:pt idx="74">
                  <c:v>-2.5031401831170821</c:v>
                </c:pt>
                <c:pt idx="75">
                  <c:v>-2.4791138763874008</c:v>
                </c:pt>
                <c:pt idx="76">
                  <c:v>-2.4548496686725296</c:v>
                </c:pt>
                <c:pt idx="77">
                  <c:v>-2.4303819906109339</c:v>
                </c:pt>
                <c:pt idx="78">
                  <c:v>-2.405743089682578</c:v>
                </c:pt>
                <c:pt idx="79">
                  <c:v>-2.3809631540575751</c:v>
                </c:pt>
                <c:pt idx="80">
                  <c:v>-2.3560704295923149</c:v>
                </c:pt>
                <c:pt idx="81">
                  <c:v>-2.3310913303498912</c:v>
                </c:pt>
                <c:pt idx="82">
                  <c:v>-2.3060505430010085</c:v>
                </c:pt>
                <c:pt idx="83">
                  <c:v>-2.2809711254419436</c:v>
                </c:pt>
                <c:pt idx="84">
                  <c:v>-2.255874599947703</c:v>
                </c:pt>
                <c:pt idx="85">
                  <c:v>-2.230781041160991</c:v>
                </c:pt>
                <c:pt idx="86">
                  <c:v>-2.2057091592011453</c:v>
                </c:pt>
                <c:pt idx="87">
                  <c:v>-2.1806763781615657</c:v>
                </c:pt>
                <c:pt idx="88">
                  <c:v>-2.155698910249412</c:v>
                </c:pt>
                <c:pt idx="89">
                  <c:v>-2.1307918258074245</c:v>
                </c:pt>
                <c:pt idx="90">
                  <c:v>-2.1059691194445391</c:v>
                </c:pt>
                <c:pt idx="91">
                  <c:v>-2.0812437724895174</c:v>
                </c:pt>
                <c:pt idx="92">
                  <c:v>-2.0566278119700523</c:v>
                </c:pt>
                <c:pt idx="93">
                  <c:v>-2.0321323663086739</c:v>
                </c:pt>
                <c:pt idx="94">
                  <c:v>-2.0077677179163067</c:v>
                </c:pt>
                <c:pt idx="95">
                  <c:v>-1.9835433528543438</c:v>
                </c:pt>
                <c:pt idx="96">
                  <c:v>-1.9594680077267608</c:v>
                </c:pt>
                <c:pt idx="97">
                  <c:v>-1.9355497139548941</c:v>
                </c:pt>
                <c:pt idx="98">
                  <c:v>-1.9117958395791437</c:v>
                </c:pt>
                <c:pt idx="99">
                  <c:v>-1.8882131287239072</c:v>
                </c:pt>
                <c:pt idx="100">
                  <c:v>-1.8648077388545854</c:v>
                </c:pt>
                <c:pt idx="101">
                  <c:v>-1.8415852759484241</c:v>
                </c:pt>
                <c:pt idx="102">
                  <c:v>-1.8185508276942333</c:v>
                </c:pt>
                <c:pt idx="103">
                  <c:v>-1.7957089948297438</c:v>
                </c:pt>
                <c:pt idx="104">
                  <c:v>-1.773063920719365</c:v>
                </c:pt>
                <c:pt idx="105">
                  <c:v>-1.7506193192694439</c:v>
                </c:pt>
                <c:pt idx="106">
                  <c:v>-1.7283785012728368</c:v>
                </c:pt>
                <c:pt idx="107">
                  <c:v>-1.7063443992694953</c:v>
                </c:pt>
                <c:pt idx="108">
                  <c:v>-1.6845195910050565</c:v>
                </c:pt>
                <c:pt idx="109">
                  <c:v>-1.6629063215648976</c:v>
                </c:pt>
                <c:pt idx="110">
                  <c:v>-1.6415065242568474</c:v>
                </c:pt>
                <c:pt idx="111">
                  <c:v>-1.620321840311745</c:v>
                </c:pt>
                <c:pt idx="112">
                  <c:v>-1.5993536374672133</c:v>
                </c:pt>
                <c:pt idx="113">
                  <c:v>-1.5786030274964393</c:v>
                </c:pt>
                <c:pt idx="114">
                  <c:v>-1.5580708827403267</c:v>
                </c:pt>
                <c:pt idx="115">
                  <c:v>-1.5377578516982078</c:v>
                </c:pt>
                <c:pt idx="116">
                  <c:v>-1.5176643737292508</c:v>
                </c:pt>
                <c:pt idx="117">
                  <c:v>-1.4977906929138241</c:v>
                </c:pt>
                <c:pt idx="118">
                  <c:v>-1.4781368711213847</c:v>
                </c:pt>
                <c:pt idx="119">
                  <c:v>-1.4587028003288867</c:v>
                </c:pt>
                <c:pt idx="120">
                  <c:v>-1.4394882142312799</c:v>
                </c:pt>
                <c:pt idx="121">
                  <c:v>-1.420492699183411</c:v>
                </c:pt>
                <c:pt idx="122">
                  <c:v>-1.4017157045104143</c:v>
                </c:pt>
                <c:pt idx="123">
                  <c:v>-1.3831565522217169</c:v>
                </c:pt>
                <c:pt idx="124">
                  <c:v>-1.3648144461617731</c:v>
                </c:pt>
                <c:pt idx="125">
                  <c:v>-1.3466884806288948</c:v>
                </c:pt>
                <c:pt idx="126">
                  <c:v>-1.3287776484917402</c:v>
                </c:pt>
                <c:pt idx="127">
                  <c:v>-1.3110808488314516</c:v>
                </c:pt>
                <c:pt idx="128">
                  <c:v>-1.29359689413588</c:v>
                </c:pt>
                <c:pt idx="129">
                  <c:v>-1.2763245170708459</c:v>
                </c:pt>
                <c:pt idx="130">
                  <c:v>-1.2592623768520723</c:v>
                </c:pt>
                <c:pt idx="131">
                  <c:v>-1.2424090652400488</c:v>
                </c:pt>
                <c:pt idx="132">
                  <c:v>-1.2257631121789252</c:v>
                </c:pt>
                <c:pt idx="133">
                  <c:v>-1.2093229910993151</c:v>
                </c:pt>
                <c:pt idx="134">
                  <c:v>-1.193087123903861</c:v>
                </c:pt>
                <c:pt idx="135">
                  <c:v>-1.1770538856532846</c:v>
                </c:pt>
                <c:pt idx="136">
                  <c:v>-1.1612216089697462</c:v>
                </c:pt>
                <c:pt idx="137">
                  <c:v>-1.1455885881733747</c:v>
                </c:pt>
                <c:pt idx="138">
                  <c:v>-1.1301530831669484</c:v>
                </c:pt>
                <c:pt idx="139">
                  <c:v>-1.1149133230828949</c:v>
                </c:pt>
                <c:pt idx="140">
                  <c:v>-1.099867509705998</c:v>
                </c:pt>
                <c:pt idx="141">
                  <c:v>-1.0850138206844335</c:v>
                </c:pt>
                <c:pt idx="142">
                  <c:v>-1.0703504125411083</c:v>
                </c:pt>
                <c:pt idx="143">
                  <c:v>-1.0558754234965511</c:v>
                </c:pt>
                <c:pt idx="144">
                  <c:v>-1.0415869761140386</c:v>
                </c:pt>
                <c:pt idx="145">
                  <c:v>-1.0274831797770254</c:v>
                </c:pt>
                <c:pt idx="146">
                  <c:v>-1.0135621330083762</c:v>
                </c:pt>
                <c:pt idx="147">
                  <c:v>-0.99982192564040406</c:v>
                </c:pt>
                <c:pt idx="148">
                  <c:v>-0.98626064084419163</c:v>
                </c:pt>
                <c:pt idx="149">
                  <c:v>-0.97287635702622777</c:v>
                </c:pt>
                <c:pt idx="150">
                  <c:v>-0.95966714959992006</c:v>
                </c:pt>
                <c:pt idx="151">
                  <c:v>-0.94663109263914846</c:v>
                </c:pt>
                <c:pt idx="152">
                  <c:v>-0.93376626042061883</c:v>
                </c:pt>
                <c:pt idx="153">
                  <c:v>-0.92107072886139629</c:v>
                </c:pt>
                <c:pt idx="154">
                  <c:v>-0.90854257685764706</c:v>
                </c:pt>
                <c:pt idx="155">
                  <c:v>-0.8961798875302911</c:v>
                </c:pt>
                <c:pt idx="156">
                  <c:v>-0.88398074938293503</c:v>
                </c:pt>
                <c:pt idx="157">
                  <c:v>-0.87194325737717615</c:v>
                </c:pt>
                <c:pt idx="158">
                  <c:v>-0.86006551393005848</c:v>
                </c:pt>
                <c:pt idx="159">
                  <c:v>-0.8483456298382327</c:v>
                </c:pt>
                <c:pt idx="160">
                  <c:v>-0.83678172513307836</c:v>
                </c:pt>
                <c:pt idx="161">
                  <c:v>-0.82537192987083885</c:v>
                </c:pt>
                <c:pt idx="162">
                  <c:v>-0.81411438486158427</c:v>
                </c:pt>
                <c:pt idx="163">
                  <c:v>-0.80300724234059895</c:v>
                </c:pt>
                <c:pt idx="164">
                  <c:v>-0.79204866658559836</c:v>
                </c:pt>
                <c:pt idx="165">
                  <c:v>-0.78123683448298309</c:v>
                </c:pt>
                <c:pt idx="166">
                  <c:v>-0.77056993604617074</c:v>
                </c:pt>
                <c:pt idx="167">
                  <c:v>-0.76004617488885151</c:v>
                </c:pt>
                <c:pt idx="168">
                  <c:v>-0.74966376865588502</c:v>
                </c:pt>
                <c:pt idx="169">
                  <c:v>-0.73942094941437719</c:v>
                </c:pt>
                <c:pt idx="170">
                  <c:v>-0.72931596400734899</c:v>
                </c:pt>
                <c:pt idx="171">
                  <c:v>-0.71934707437227674</c:v>
                </c:pt>
                <c:pt idx="172">
                  <c:v>-0.70951255782662925</c:v>
                </c:pt>
                <c:pt idx="173">
                  <c:v>-0.69981070732244577</c:v>
                </c:pt>
                <c:pt idx="174">
                  <c:v>-0.69023983167184977</c:v>
                </c:pt>
                <c:pt idx="175">
                  <c:v>-0.68079825574530717</c:v>
                </c:pt>
                <c:pt idx="176">
                  <c:v>-0.6714843206443335</c:v>
                </c:pt>
                <c:pt idx="177">
                  <c:v>-0.6622963838502417</c:v>
                </c:pt>
                <c:pt idx="178">
                  <c:v>-0.65323281935045552</c:v>
                </c:pt>
                <c:pt idx="179">
                  <c:v>-0.64429201774381095</c:v>
                </c:pt>
                <c:pt idx="180">
                  <c:v>-0.6354723863261883</c:v>
                </c:pt>
                <c:pt idx="181">
                  <c:v>-0.62677234915775903</c:v>
                </c:pt>
                <c:pt idx="182">
                  <c:v>-0.61819034711302623</c:v>
                </c:pt>
                <c:pt idx="183">
                  <c:v>-0.60972483791480203</c:v>
                </c:pt>
                <c:pt idx="184">
                  <c:v>-0.60137429615317872</c:v>
                </c:pt>
                <c:pt idx="185">
                  <c:v>-0.59313721329050428</c:v>
                </c:pt>
                <c:pt idx="186">
                  <c:v>-0.58501209765329953</c:v>
                </c:pt>
                <c:pt idx="187">
                  <c:v>-0.57699747441202243</c:v>
                </c:pt>
                <c:pt idx="188">
                  <c:v>-0.56909188554950141</c:v>
                </c:pt>
                <c:pt idx="189">
                  <c:v>-0.56129388981884876</c:v>
                </c:pt>
                <c:pt idx="190">
                  <c:v>-0.55360206269158718</c:v>
                </c:pt>
                <c:pt idx="191">
                  <c:v>-0.54601499629669747</c:v>
                </c:pt>
                <c:pt idx="192">
                  <c:v>-0.53853129935124822</c:v>
                </c:pt>
                <c:pt idx="193">
                  <c:v>-0.53114959708323517</c:v>
                </c:pt>
                <c:pt idx="194">
                  <c:v>-0.52386853114720766</c:v>
                </c:pt>
                <c:pt idx="195">
                  <c:v>-0.51668675953324716</c:v>
                </c:pt>
                <c:pt idx="196">
                  <c:v>-0.50960295646980702</c:v>
                </c:pt>
                <c:pt idx="197">
                  <c:v>-0.50261581232091046</c:v>
                </c:pt>
                <c:pt idx="198">
                  <c:v>-0.49572403347816263</c:v>
                </c:pt>
                <c:pt idx="199">
                  <c:v>-0.4889263422480129</c:v>
                </c:pt>
                <c:pt idx="200">
                  <c:v>-0.48222147673467497</c:v>
                </c:pt>
                <c:pt idx="201">
                  <c:v>-0.47560819071908123</c:v>
                </c:pt>
                <c:pt idx="202">
                  <c:v>-0.46908525353424529</c:v>
                </c:pt>
                <c:pt idx="203">
                  <c:v>-0.46265144993735319</c:v>
                </c:pt>
                <c:pt idx="204">
                  <c:v>-0.45630557997891619</c:v>
                </c:pt>
                <c:pt idx="205">
                  <c:v>-0.45004645886927508</c:v>
                </c:pt>
                <c:pt idx="206">
                  <c:v>-0.44387291684273905</c:v>
                </c:pt>
                <c:pt idx="207">
                  <c:v>-0.43778379901962117</c:v>
                </c:pt>
                <c:pt idx="208">
                  <c:v>-0.43177796526641959</c:v>
                </c:pt>
                <c:pt idx="209">
                  <c:v>-0.42585429005436976</c:v>
                </c:pt>
                <c:pt idx="210">
                  <c:v>-0.4200116623165942</c:v>
                </c:pt>
                <c:pt idx="211">
                  <c:v>-0.41424898530404231</c:v>
                </c:pt>
                <c:pt idx="212">
                  <c:v>-0.40856517644041807</c:v>
                </c:pt>
                <c:pt idx="213">
                  <c:v>-0.40295916717627195</c:v>
                </c:pt>
                <c:pt idx="214">
                  <c:v>-0.39742990284242108</c:v>
                </c:pt>
                <c:pt idx="215">
                  <c:v>-0.39197634250285818</c:v>
                </c:pt>
                <c:pt idx="216">
                  <c:v>-0.38659745880729129</c:v>
                </c:pt>
                <c:pt idx="217">
                  <c:v>-0.38129223784344946</c:v>
                </c:pt>
                <c:pt idx="218">
                  <c:v>-0.37605967898928888</c:v>
                </c:pt>
                <c:pt idx="219">
                  <c:v>-0.37089879476520859</c:v>
                </c:pt>
                <c:pt idx="220">
                  <c:v>-0.36580861068638981</c:v>
                </c:pt>
                <c:pt idx="221">
                  <c:v>-0.36078816511536549</c:v>
                </c:pt>
                <c:pt idx="222">
                  <c:v>-0.35583650911490861</c:v>
                </c:pt>
                <c:pt idx="223">
                  <c:v>-0.35095270630133668</c:v>
                </c:pt>
                <c:pt idx="224">
                  <c:v>-0.3461358326983075</c:v>
                </c:pt>
                <c:pt idx="225">
                  <c:v>-0.34138497659118483</c:v>
                </c:pt>
                <c:pt idx="226">
                  <c:v>-0.33669923838204951</c:v>
                </c:pt>
                <c:pt idx="227">
                  <c:v>-0.33207773044541372</c:v>
                </c:pt>
                <c:pt idx="228">
                  <c:v>-0.32751957698470957</c:v>
                </c:pt>
                <c:pt idx="229">
                  <c:v>-0.32302391388959578</c:v>
                </c:pt>
                <c:pt idx="230">
                  <c:v>-0.318589888594145</c:v>
                </c:pt>
                <c:pt idx="231">
                  <c:v>-0.31421665993595016</c:v>
                </c:pt>
                <c:pt idx="232">
                  <c:v>-0.30990339801620331</c:v>
                </c:pt>
                <c:pt idx="233">
                  <c:v>-0.30564928406077618</c:v>
                </c:pt>
                <c:pt idx="234">
                  <c:v>-0.30145351028234613</c:v>
                </c:pt>
                <c:pt idx="235">
                  <c:v>-0.2973152797435985</c:v>
                </c:pt>
                <c:pt idx="236">
                  <c:v>-0.29323380622153444</c:v>
                </c:pt>
                <c:pt idx="237">
                  <c:v>-0.28920831407291187</c:v>
                </c:pt>
                <c:pt idx="238">
                  <c:v>-0.28523803810084664</c:v>
                </c:pt>
                <c:pt idx="239">
                  <c:v>-0.28132222342259083</c:v>
                </c:pt>
                <c:pt idx="240">
                  <c:v>-0.2774601253385125</c:v>
                </c:pt>
                <c:pt idx="241">
                  <c:v>-0.27365100920229135</c:v>
                </c:pt>
                <c:pt idx="242">
                  <c:v>-0.2698941502923467</c:v>
                </c:pt>
                <c:pt idx="243">
                  <c:v>-0.26618883368451091</c:v>
                </c:pt>
                <c:pt idx="244">
                  <c:v>-0.26253435412596005</c:v>
                </c:pt>
                <c:pt idx="245">
                  <c:v>-0.25893001591040943</c:v>
                </c:pt>
                <c:pt idx="246">
                  <c:v>-0.25537513275458684</c:v>
                </c:pt>
                <c:pt idx="247">
                  <c:v>-0.25186902767598396</c:v>
                </c:pt>
                <c:pt idx="248">
                  <c:v>-0.24841103287189573</c:v>
                </c:pt>
                <c:pt idx="249">
                  <c:v>-0.24500048959975002</c:v>
                </c:pt>
                <c:pt idx="250">
                  <c:v>-0.24163674805872953</c:v>
                </c:pt>
                <c:pt idx="251">
                  <c:v>-0.23831916727268937</c:v>
                </c:pt>
                <c:pt idx="252">
                  <c:v>-0.23504711497436725</c:v>
                </c:pt>
                <c:pt idx="253">
                  <c:v>-0.23181996749089057</c:v>
                </c:pt>
                <c:pt idx="254">
                  <c:v>-0.22863710963057435</c:v>
                </c:pt>
                <c:pt idx="255">
                  <c:v>-0.22549793457100945</c:v>
                </c:pt>
                <c:pt idx="256">
                  <c:v>-0.2224018437484386</c:v>
                </c:pt>
                <c:pt idx="257">
                  <c:v>-0.21934824674841519</c:v>
                </c:pt>
                <c:pt idx="258">
                  <c:v>-0.2163365611977402</c:v>
                </c:pt>
                <c:pt idx="259">
                  <c:v>-0.21336621265767117</c:v>
                </c:pt>
                <c:pt idx="260">
                  <c:v>-0.2104366345184065</c:v>
                </c:pt>
                <c:pt idx="261">
                  <c:v>-0.20754726789480896</c:v>
                </c:pt>
                <c:pt idx="262">
                  <c:v>-0.20469756152341298</c:v>
                </c:pt>
                <c:pt idx="263">
                  <c:v>-0.20188697166065303</c:v>
                </c:pt>
                <c:pt idx="264">
                  <c:v>-0.19911496198234863</c:v>
                </c:pt>
                <c:pt idx="265">
                  <c:v>-0.1963810034843973</c:v>
                </c:pt>
                <c:pt idx="266">
                  <c:v>-0.19368457438471673</c:v>
                </c:pt>
                <c:pt idx="267">
                  <c:v>-0.19102516002637659</c:v>
                </c:pt>
                <c:pt idx="268">
                  <c:v>-0.18840225278195102</c:v>
                </c:pt>
                <c:pt idx="269">
                  <c:v>-0.18581535195904164</c:v>
                </c:pt>
                <c:pt idx="270">
                  <c:v>-0.18326396370701312</c:v>
                </c:pt>
                <c:pt idx="271">
                  <c:v>-0.18074760092487999</c:v>
                </c:pt>
                <c:pt idx="272">
                  <c:v>-0.1782657831703722</c:v>
                </c:pt>
                <c:pt idx="273">
                  <c:v>-0.1758180365701357</c:v>
                </c:pt>
                <c:pt idx="274">
                  <c:v>-0.17340389373109796</c:v>
                </c:pt>
                <c:pt idx="275">
                  <c:v>-0.17102289365294743</c:v>
                </c:pt>
                <c:pt idx="276">
                  <c:v>-0.16867458164174667</c:v>
                </c:pt>
                <c:pt idx="277">
                  <c:v>-0.16635850922463868</c:v>
                </c:pt>
                <c:pt idx="278">
                  <c:v>-0.16407423406567537</c:v>
                </c:pt>
                <c:pt idx="279">
                  <c:v>-0.1618213198827117</c:v>
                </c:pt>
                <c:pt idx="280">
                  <c:v>-0.159599336365396</c:v>
                </c:pt>
                <c:pt idx="281">
                  <c:v>-0.15740785909420235</c:v>
                </c:pt>
                <c:pt idx="282">
                  <c:v>-0.15524646946054174</c:v>
                </c:pt>
                <c:pt idx="283">
                  <c:v>-0.15311475458790338</c:v>
                </c:pt>
                <c:pt idx="284">
                  <c:v>-0.15101230725402318</c:v>
                </c:pt>
                <c:pt idx="285">
                  <c:v>-0.14893872581408343</c:v>
                </c:pt>
                <c:pt idx="286">
                  <c:v>-0.14689361412490926</c:v>
                </c:pt>
                <c:pt idx="287">
                  <c:v>-0.14487658147018043</c:v>
                </c:pt>
                <c:pt idx="288">
                  <c:v>-0.14288724248660589</c:v>
                </c:pt>
                <c:pt idx="289">
                  <c:v>-0.14092521709109201</c:v>
                </c:pt>
                <c:pt idx="290">
                  <c:v>-0.1389901304088631</c:v>
                </c:pt>
                <c:pt idx="291">
                  <c:v>-0.13708161270254521</c:v>
                </c:pt>
                <c:pt idx="292">
                  <c:v>-0.13519929930217742</c:v>
                </c:pt>
                <c:pt idx="293">
                  <c:v>-0.13334283053616511</c:v>
                </c:pt>
                <c:pt idx="294">
                  <c:v>-0.13151185166314133</c:v>
                </c:pt>
                <c:pt idx="295">
                  <c:v>-0.12970601280475247</c:v>
                </c:pt>
                <c:pt idx="296">
                  <c:v>-0.12792496887932039</c:v>
                </c:pt>
                <c:pt idx="297">
                  <c:v>-0.12616837953640678</c:v>
                </c:pt>
                <c:pt idx="298">
                  <c:v>-0.12443590909224138</c:v>
                </c:pt>
                <c:pt idx="299">
                  <c:v>-0.1227272264660292</c:v>
                </c:pt>
                <c:pt idx="300">
                  <c:v>-0.12104200511709456</c:v>
                </c:pt>
                <c:pt idx="301">
                  <c:v>-0.11937992298288032</c:v>
                </c:pt>
                <c:pt idx="302">
                  <c:v>-0.11774066241777256</c:v>
                </c:pt>
                <c:pt idx="303">
                  <c:v>-0.11612391013275884</c:v>
                </c:pt>
                <c:pt idx="304">
                  <c:v>-0.11452935713588371</c:v>
                </c:pt>
                <c:pt idx="305">
                  <c:v>-0.11295669867351681</c:v>
                </c:pt>
                <c:pt idx="306">
                  <c:v>-0.11140563417240539</c:v>
                </c:pt>
                <c:pt idx="307">
                  <c:v>-0.10987586718252033</c:v>
                </c:pt>
                <c:pt idx="308">
                  <c:v>-0.10836710532065724</c:v>
                </c:pt>
                <c:pt idx="309">
                  <c:v>-0.10687906021481215</c:v>
                </c:pt>
                <c:pt idx="310">
                  <c:v>-0.10541144744930424</c:v>
                </c:pt>
                <c:pt idx="311">
                  <c:v>-0.10396398651064144</c:v>
                </c:pt>
                <c:pt idx="312">
                  <c:v>-0.10253640073411924</c:v>
                </c:pt>
                <c:pt idx="313">
                  <c:v>-0.10112841725114258</c:v>
                </c:pt>
                <c:pt idx="314">
                  <c:v>-9.9739766937260999E-2</c:v>
                </c:pt>
                <c:pt idx="315">
                  <c:v>-9.8370184360910023E-2</c:v>
                </c:pt>
                <c:pt idx="316">
                  <c:v>-9.7019407732846286E-2</c:v>
                </c:pt>
                <c:pt idx="317">
                  <c:v>-9.5687178856270136E-2</c:v>
                </c:pt>
                <c:pt idx="318">
                  <c:v>-9.4373243077624458E-2</c:v>
                </c:pt>
                <c:pt idx="319">
                  <c:v>-9.3077349238063808E-2</c:v>
                </c:pt>
                <c:pt idx="320">
                  <c:v>-9.1799249625581267E-2</c:v>
                </c:pt>
                <c:pt idx="321">
                  <c:v>-9.0538699927787444E-2</c:v>
                </c:pt>
                <c:pt idx="322">
                  <c:v>-8.9295459185331633E-2</c:v>
                </c:pt>
                <c:pt idx="323">
                  <c:v>-8.8069289745956764E-2</c:v>
                </c:pt>
                <c:pt idx="324">
                  <c:v>-8.6859957219180037E-2</c:v>
                </c:pt>
                <c:pt idx="325">
                  <c:v>-8.5667230431590732E-2</c:v>
                </c:pt>
                <c:pt idx="326">
                  <c:v>-8.4490881382756969E-2</c:v>
                </c:pt>
                <c:pt idx="327">
                  <c:v>-8.333068520173352E-2</c:v>
                </c:pt>
                <c:pt idx="328">
                  <c:v>-8.2186420104162675E-2</c:v>
                </c:pt>
                <c:pt idx="329">
                  <c:v>-8.1057867349959761E-2</c:v>
                </c:pt>
                <c:pt idx="330">
                  <c:v>-7.9944811201575927E-2</c:v>
                </c:pt>
                <c:pt idx="331">
                  <c:v>-7.8847038882831053E-2</c:v>
                </c:pt>
                <c:pt idx="332">
                  <c:v>-7.7764340538307858E-2</c:v>
                </c:pt>
                <c:pt idx="333">
                  <c:v>-7.6696509193300497E-2</c:v>
                </c:pt>
                <c:pt idx="334">
                  <c:v>-7.5643340714310114E-2</c:v>
                </c:pt>
                <c:pt idx="335">
                  <c:v>-7.4604633770080225E-2</c:v>
                </c:pt>
                <c:pt idx="336">
                  <c:v>-7.3580189793164039E-2</c:v>
                </c:pt>
                <c:pt idx="337">
                  <c:v>-7.256981294201717E-2</c:v>
                </c:pt>
                <c:pt idx="338">
                  <c:v>-7.1573310063608342E-2</c:v>
                </c:pt>
                <c:pt idx="339">
                  <c:v>-7.0590490656541258E-2</c:v>
                </c:pt>
                <c:pt idx="340">
                  <c:v>-6.962116683468067E-2</c:v>
                </c:pt>
                <c:pt idx="341">
                  <c:v>-6.8665153291275871E-2</c:v>
                </c:pt>
                <c:pt idx="342">
                  <c:v>-6.7722267263575012E-2</c:v>
                </c:pt>
                <c:pt idx="343">
                  <c:v>-6.6792328497922979E-2</c:v>
                </c:pt>
                <c:pt idx="344">
                  <c:v>-6.5875159215337695E-2</c:v>
                </c:pt>
                <c:pt idx="345">
                  <c:v>-6.4970584077556542E-2</c:v>
                </c:pt>
                <c:pt idx="346">
                  <c:v>-6.4078430153548221E-2</c:v>
                </c:pt>
                <c:pt idx="347">
                  <c:v>-6.3198526886482212E-2</c:v>
                </c:pt>
                <c:pt idx="348">
                  <c:v>-6.2330706061151347E-2</c:v>
                </c:pt>
                <c:pt idx="349">
                  <c:v>-6.1474801771839616E-2</c:v>
                </c:pt>
                <c:pt idx="350">
                  <c:v>-6.0630650390630383E-2</c:v>
                </c:pt>
                <c:pt idx="351">
                  <c:v>-5.9798090536148485E-2</c:v>
                </c:pt>
                <c:pt idx="352">
                  <c:v>-5.8976963042730458E-2</c:v>
                </c:pt>
                <c:pt idx="353">
                  <c:v>-5.8167110930017071E-2</c:v>
                </c:pt>
                <c:pt idx="354">
                  <c:v>-5.7368379372962443E-2</c:v>
                </c:pt>
                <c:pt idx="355">
                  <c:v>-5.6580615672253989E-2</c:v>
                </c:pt>
                <c:pt idx="356">
                  <c:v>-5.5803669225137721E-2</c:v>
                </c:pt>
                <c:pt idx="357">
                  <c:v>-5.5037391496643329E-2</c:v>
                </c:pt>
                <c:pt idx="358">
                  <c:v>-5.4281635991203621E-2</c:v>
                </c:pt>
                <c:pt idx="359">
                  <c:v>-5.3536258224662701E-2</c:v>
                </c:pt>
                <c:pt idx="360">
                  <c:v>-5.2801115696668323E-2</c:v>
                </c:pt>
                <c:pt idx="361">
                  <c:v>-5.2076067863442155E-2</c:v>
                </c:pt>
                <c:pt idx="362">
                  <c:v>-5.1360976110923648E-2</c:v>
                </c:pt>
                <c:pt idx="363">
                  <c:v>-5.0655703728281799E-2</c:v>
                </c:pt>
                <c:pt idx="364">
                  <c:v>-4.9960115881790522E-2</c:v>
                </c:pt>
                <c:pt idx="365">
                  <c:v>-4.9274079589061798E-2</c:v>
                </c:pt>
                <c:pt idx="366">
                  <c:v>-4.8597463693632367E-2</c:v>
                </c:pt>
                <c:pt idx="367">
                  <c:v>-4.7930138839898835E-2</c:v>
                </c:pt>
                <c:pt idx="368">
                  <c:v>-4.7271977448396542E-2</c:v>
                </c:pt>
                <c:pt idx="369">
                  <c:v>-4.6622853691417471E-2</c:v>
                </c:pt>
                <c:pt idx="370">
                  <c:v>-4.598264346896256E-2</c:v>
                </c:pt>
                <c:pt idx="371">
                  <c:v>-4.5351224385023897E-2</c:v>
                </c:pt>
                <c:pt idx="372">
                  <c:v>-4.4728475724192002E-2</c:v>
                </c:pt>
                <c:pt idx="373">
                  <c:v>-4.4114278428584563E-2</c:v>
                </c:pt>
                <c:pt idx="374">
                  <c:v>-4.3508515075090806E-2</c:v>
                </c:pt>
                <c:pt idx="375">
                  <c:v>-4.2911069852928974E-2</c:v>
                </c:pt>
                <c:pt idx="376">
                  <c:v>-4.2321828541510779E-2</c:v>
                </c:pt>
                <c:pt idx="377">
                  <c:v>-4.1740678488610544E-2</c:v>
                </c:pt>
                <c:pt idx="378">
                  <c:v>-4.1167508588832703E-2</c:v>
                </c:pt>
                <c:pt idx="379">
                  <c:v>-4.060220926237585E-2</c:v>
                </c:pt>
                <c:pt idx="380">
                  <c:v>-4.0044672434087422E-2</c:v>
                </c:pt>
                <c:pt idx="381">
                  <c:v>-3.9494791512806077E-2</c:v>
                </c:pt>
                <c:pt idx="382">
                  <c:v>-3.8952461370987485E-2</c:v>
                </c:pt>
                <c:pt idx="383">
                  <c:v>-3.8417578324609722E-2</c:v>
                </c:pt>
                <c:pt idx="384">
                  <c:v>-3.7890040113354347E-2</c:v>
                </c:pt>
                <c:pt idx="385">
                  <c:v>-3.7369745881059548E-2</c:v>
                </c:pt>
                <c:pt idx="386">
                  <c:v>-3.6856596156441442E-2</c:v>
                </c:pt>
                <c:pt idx="387">
                  <c:v>-3.635049283407997E-2</c:v>
                </c:pt>
                <c:pt idx="388">
                  <c:v>-3.5851339155665907E-2</c:v>
                </c:pt>
                <c:pt idx="389">
                  <c:v>-3.5359039691504883E-2</c:v>
                </c:pt>
                <c:pt idx="390">
                  <c:v>-3.4873500322275784E-2</c:v>
                </c:pt>
                <c:pt idx="391">
                  <c:v>-3.4394628221038864E-2</c:v>
                </c:pt>
                <c:pt idx="392">
                  <c:v>-3.3922331835491426E-2</c:v>
                </c:pt>
                <c:pt idx="393">
                  <c:v>-3.3456520870466647E-2</c:v>
                </c:pt>
                <c:pt idx="394">
                  <c:v>-3.2997106270672788E-2</c:v>
                </c:pt>
                <c:pt idx="395">
                  <c:v>-3.2544000203669293E-2</c:v>
                </c:pt>
                <c:pt idx="396">
                  <c:v>-3.2097116043076517E-2</c:v>
                </c:pt>
                <c:pt idx="397">
                  <c:v>-3.1656368352016032E-2</c:v>
                </c:pt>
                <c:pt idx="398">
                  <c:v>-3.1221672866778131E-2</c:v>
                </c:pt>
                <c:pt idx="399">
                  <c:v>-3.0792946480713592E-2</c:v>
                </c:pt>
                <c:pt idx="400">
                  <c:v>-3.0370107228346578E-2</c:v>
                </c:pt>
                <c:pt idx="401">
                  <c:v>-2.9953074269705438E-2</c:v>
                </c:pt>
                <c:pt idx="402">
                  <c:v>-2.9541767874869063E-2</c:v>
                </c:pt>
                <c:pt idx="403">
                  <c:v>-2.9136109408724725E-2</c:v>
                </c:pt>
                <c:pt idx="404">
                  <c:v>-2.8736021315935795E-2</c:v>
                </c:pt>
                <c:pt idx="405">
                  <c:v>-2.8341427106115334E-2</c:v>
                </c:pt>
                <c:pt idx="406">
                  <c:v>-2.7952251339203666E-2</c:v>
                </c:pt>
                <c:pt idx="407">
                  <c:v>-2.7568419611046238E-2</c:v>
                </c:pt>
                <c:pt idx="408">
                  <c:v>-2.7189858539169661E-2</c:v>
                </c:pt>
                <c:pt idx="409">
                  <c:v>-2.6816495748753447E-2</c:v>
                </c:pt>
                <c:pt idx="410">
                  <c:v>-2.6448259858793496E-2</c:v>
                </c:pt>
                <c:pt idx="411">
                  <c:v>-2.6085080468456218E-2</c:v>
                </c:pt>
                <c:pt idx="412">
                  <c:v>-2.572688814361972E-2</c:v>
                </c:pt>
                <c:pt idx="413">
                  <c:v>-2.5373614403599861E-2</c:v>
                </c:pt>
                <c:pt idx="414">
                  <c:v>-2.5025191708058468E-2</c:v>
                </c:pt>
                <c:pt idx="415">
                  <c:v>-2.4681553444091429E-2</c:v>
                </c:pt>
                <c:pt idx="416">
                  <c:v>-2.4342633913493651E-2</c:v>
                </c:pt>
                <c:pt idx="417">
                  <c:v>-2.4008368320199758E-2</c:v>
                </c:pt>
                <c:pt idx="418">
                  <c:v>-2.3678692757896035E-2</c:v>
                </c:pt>
                <c:pt idx="419">
                  <c:v>-2.3353544197803486E-2</c:v>
                </c:pt>
                <c:pt idx="420">
                  <c:v>-2.3032860476627996E-2</c:v>
                </c:pt>
                <c:pt idx="421">
                  <c:v>-2.2716580284676123E-2</c:v>
                </c:pt>
                <c:pt idx="422">
                  <c:v>-2.2404643154134311E-2</c:v>
                </c:pt>
                <c:pt idx="423">
                  <c:v>-2.2096989447508479E-2</c:v>
                </c:pt>
                <c:pt idx="424">
                  <c:v>-2.1793560346222964E-2</c:v>
                </c:pt>
                <c:pt idx="425">
                  <c:v>-2.1494297839375429E-2</c:v>
                </c:pt>
                <c:pt idx="426">
                  <c:v>-2.1199144712646556E-2</c:v>
                </c:pt>
                <c:pt idx="427">
                  <c:v>-2.0908044537361982E-2</c:v>
                </c:pt>
                <c:pt idx="428">
                  <c:v>-2.0620941659704076E-2</c:v>
                </c:pt>
                <c:pt idx="429">
                  <c:v>-2.033778119007236E-2</c:v>
                </c:pt>
                <c:pt idx="430">
                  <c:v>-2.0058508992589534E-2</c:v>
                </c:pt>
                <c:pt idx="431">
                  <c:v>-1.9783071674751917E-2</c:v>
                </c:pt>
                <c:pt idx="432">
                  <c:v>-1.9511416577221836E-2</c:v>
                </c:pt>
                <c:pt idx="433">
                  <c:v>-1.9243491763760168E-2</c:v>
                </c:pt>
                <c:pt idx="434">
                  <c:v>-1.8979246011297312E-2</c:v>
                </c:pt>
                <c:pt idx="435">
                  <c:v>-1.8718628800140122E-2</c:v>
                </c:pt>
                <c:pt idx="436">
                  <c:v>-1.8461590304313668E-2</c:v>
                </c:pt>
                <c:pt idx="437">
                  <c:v>-1.8208081382035442E-2</c:v>
                </c:pt>
                <c:pt idx="438">
                  <c:v>-1.7958053566320364E-2</c:v>
                </c:pt>
                <c:pt idx="439">
                  <c:v>-1.771145905571481E-2</c:v>
                </c:pt>
                <c:pt idx="440">
                  <c:v>-1.7468250705157881E-2</c:v>
                </c:pt>
                <c:pt idx="441">
                  <c:v>-1.7228382016968122E-2</c:v>
                </c:pt>
                <c:pt idx="442">
                  <c:v>-1.6991807131954102E-2</c:v>
                </c:pt>
                <c:pt idx="443">
                  <c:v>-1.6758480820646782E-2</c:v>
                </c:pt>
                <c:pt idx="444">
                  <c:v>-1.6528358474652803E-2</c:v>
                </c:pt>
                <c:pt idx="445">
                  <c:v>-1.6301396098125712E-2</c:v>
                </c:pt>
                <c:pt idx="446">
                  <c:v>-1.6077550299355151E-2</c:v>
                </c:pt>
                <c:pt idx="447">
                  <c:v>-1.5856778282470944E-2</c:v>
                </c:pt>
                <c:pt idx="448">
                  <c:v>-1.5639037839261349E-2</c:v>
                </c:pt>
                <c:pt idx="449">
                  <c:v>-1.5424287341103413E-2</c:v>
                </c:pt>
                <c:pt idx="450">
                  <c:v>-1.5212485731004645E-2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fit_HCP!$M$19:$M$469</c:f>
              <c:numCache>
                <c:formatCode>General</c:formatCode>
                <c:ptCount val="451"/>
                <c:pt idx="0">
                  <c:v>-1.1748303419997539</c:v>
                </c:pt>
                <c:pt idx="1">
                  <c:v>-1.2117672242343547</c:v>
                </c:pt>
                <c:pt idx="2">
                  <c:v>-1.2473727303753823</c:v>
                </c:pt>
                <c:pt idx="3">
                  <c:v>-1.2816808999158646</c:v>
                </c:pt>
                <c:pt idx="4">
                  <c:v>-1.3147249701475157</c:v>
                </c:pt>
                <c:pt idx="5">
                  <c:v>-1.3465373945974557</c:v>
                </c:pt>
                <c:pt idx="6">
                  <c:v>-1.3771498610447019</c:v>
                </c:pt>
                <c:pt idx="7">
                  <c:v>-1.4065933091259919</c:v>
                </c:pt>
                <c:pt idx="8">
                  <c:v>-1.4348979475402559</c:v>
                </c:pt>
                <c:pt idx="9">
                  <c:v>-1.462093270860882</c:v>
                </c:pt>
                <c:pt idx="10">
                  <c:v>-1.4882080759646681</c:v>
                </c:pt>
                <c:pt idx="11">
                  <c:v>-1.5132704780861941</c:v>
                </c:pt>
                <c:pt idx="12">
                  <c:v>-1.5373079265061094</c:v>
                </c:pt>
                <c:pt idx="13">
                  <c:v>-1.5603472198816801</c:v>
                </c:pt>
                <c:pt idx="14">
                  <c:v>-1.582414521227701</c:v>
                </c:pt>
                <c:pt idx="15">
                  <c:v>-1.6035353725557502</c:v>
                </c:pt>
                <c:pt idx="16">
                  <c:v>-1.6237347091795238</c:v>
                </c:pt>
                <c:pt idx="17">
                  <c:v>-1.643036873693875</c:v>
                </c:pt>
                <c:pt idx="18">
                  <c:v>-1.661465629634947</c:v>
                </c:pt>
                <c:pt idx="19">
                  <c:v>-1.6790441748286529</c:v>
                </c:pt>
                <c:pt idx="20">
                  <c:v>-1.6957951544346279</c:v>
                </c:pt>
                <c:pt idx="21">
                  <c:v>-1.7117406736925136</c:v>
                </c:pt>
                <c:pt idx="22">
                  <c:v>-1.7269023103773926</c:v>
                </c:pt>
                <c:pt idx="23">
                  <c:v>-1.7413011269709715</c:v>
                </c:pt>
                <c:pt idx="24">
                  <c:v>-1.7549576825549684</c:v>
                </c:pt>
                <c:pt idx="25">
                  <c:v>-1.7678920444330353</c:v>
                </c:pt>
                <c:pt idx="26">
                  <c:v>-1.7801237994873724</c:v>
                </c:pt>
                <c:pt idx="27">
                  <c:v>-1.7916720652760858</c:v>
                </c:pt>
                <c:pt idx="28">
                  <c:v>-1.8025555008771723</c:v>
                </c:pt>
                <c:pt idx="29">
                  <c:v>-1.8127923174848926</c:v>
                </c:pt>
                <c:pt idx="30">
                  <c:v>-1.8224002887641735</c:v>
                </c:pt>
                <c:pt idx="31">
                  <c:v>-1.8313967609685393</c:v>
                </c:pt>
                <c:pt idx="32">
                  <c:v>-1.8397986628269385</c:v>
                </c:pt>
                <c:pt idx="33">
                  <c:v>-1.8476225152047476</c:v>
                </c:pt>
                <c:pt idx="34">
                  <c:v>-1.8548844405440585</c:v>
                </c:pt>
                <c:pt idx="35">
                  <c:v>-1.8616001720882953</c:v>
                </c:pt>
                <c:pt idx="36">
                  <c:v>-1.8677850628960548</c:v>
                </c:pt>
                <c:pt idx="37">
                  <c:v>-1.8734540946489602</c:v>
                </c:pt>
                <c:pt idx="38">
                  <c:v>-1.8786218862582336</c:v>
                </c:pt>
                <c:pt idx="39">
                  <c:v>-1.8833027022745368</c:v>
                </c:pt>
                <c:pt idx="40">
                  <c:v>-1.8875104611055895</c:v>
                </c:pt>
                <c:pt idx="41">
                  <c:v>-1.8912587430459098</c:v>
                </c:pt>
                <c:pt idx="42">
                  <c:v>-1.8945607981229693</c:v>
                </c:pt>
                <c:pt idx="43">
                  <c:v>-1.8974295537639332</c:v>
                </c:pt>
                <c:pt idx="44">
                  <c:v>-1.8998776222870661</c:v>
                </c:pt>
                <c:pt idx="45">
                  <c:v>-1.9019173082218015</c:v>
                </c:pt>
                <c:pt idx="46">
                  <c:v>-1.9035606154613611</c:v>
                </c:pt>
                <c:pt idx="47">
                  <c:v>-1.9048192542517481</c:v>
                </c:pt>
                <c:pt idx="48">
                  <c:v>-1.9057046480208271</c:v>
                </c:pt>
                <c:pt idx="49">
                  <c:v>-1.9062279400511386</c:v>
                </c:pt>
                <c:pt idx="50">
                  <c:v>-1.9063999999999997</c:v>
                </c:pt>
                <c:pt idx="51">
                  <c:v>-1.9062314302703629</c:v>
                </c:pt>
                <c:pt idx="52">
                  <c:v>-1.9057325722358445</c:v>
                </c:pt>
                <c:pt idx="53">
                  <c:v>-1.9049135123232235</c:v>
                </c:pt>
                <c:pt idx="54">
                  <c:v>-1.9037840879556702</c:v>
                </c:pt>
                <c:pt idx="55">
                  <c:v>-1.9023538933598674</c:v>
                </c:pt>
                <c:pt idx="56">
                  <c:v>-1.9006322852401227</c:v>
                </c:pt>
                <c:pt idx="57">
                  <c:v>-1.8986283883225075</c:v>
                </c:pt>
                <c:pt idx="58">
                  <c:v>-1.8963511007719691</c:v>
                </c:pt>
                <c:pt idx="59">
                  <c:v>-1.8938090994853209</c:v>
                </c:pt>
                <c:pt idx="60">
                  <c:v>-1.8910108452629293</c:v>
                </c:pt>
                <c:pt idx="61">
                  <c:v>-1.8879645878618621</c:v>
                </c:pt>
                <c:pt idx="62">
                  <c:v>-1.8846783709331971</c:v>
                </c:pt>
                <c:pt idx="63">
                  <c:v>-1.8811600368461312</c:v>
                </c:pt>
                <c:pt idx="64">
                  <c:v>-1.8774172314014601</c:v>
                </c:pt>
                <c:pt idx="65">
                  <c:v>-1.873457408436964</c:v>
                </c:pt>
                <c:pt idx="66">
                  <c:v>-1.8692878343271424</c:v>
                </c:pt>
                <c:pt idx="67">
                  <c:v>-1.86491559237972</c:v>
                </c:pt>
                <c:pt idx="68">
                  <c:v>-1.8603475871312638</c:v>
                </c:pt>
                <c:pt idx="69">
                  <c:v>-1.8555905485442201</c:v>
                </c:pt>
                <c:pt idx="70">
                  <c:v>-1.8506510361076094</c:v>
                </c:pt>
                <c:pt idx="71">
                  <c:v>-1.845535442843576</c:v>
                </c:pt>
                <c:pt idx="72">
                  <c:v>-1.8402499992219399</c:v>
                </c:pt>
                <c:pt idx="73">
                  <c:v>-1.8348007769848462</c:v>
                </c:pt>
                <c:pt idx="74">
                  <c:v>-1.8291936928835586</c:v>
                </c:pt>
                <c:pt idx="75">
                  <c:v>-1.8234345123293987</c:v>
                </c:pt>
                <c:pt idx="76">
                  <c:v>-1.817528852960796</c:v>
                </c:pt>
                <c:pt idx="77">
                  <c:v>-1.811482188128346</c:v>
                </c:pt>
                <c:pt idx="78">
                  <c:v>-1.8052998502997619</c:v>
                </c:pt>
                <c:pt idx="79">
                  <c:v>-1.7989870343865295</c:v>
                </c:pt>
                <c:pt idx="80">
                  <c:v>-1.7925488009940642</c:v>
                </c:pt>
                <c:pt idx="81">
                  <c:v>-1.7859900795971067</c:v>
                </c:pt>
                <c:pt idx="82">
                  <c:v>-1.7793156716420593</c:v>
                </c:pt>
                <c:pt idx="83">
                  <c:v>-1.7725302535779377</c:v>
                </c:pt>
                <c:pt idx="84">
                  <c:v>-1.7656383798175594</c:v>
                </c:pt>
                <c:pt idx="85">
                  <c:v>-1.7586444856305601</c:v>
                </c:pt>
                <c:pt idx="86">
                  <c:v>-1.7515528899697927</c:v>
                </c:pt>
                <c:pt idx="87">
                  <c:v>-1.7443677982326355</c:v>
                </c:pt>
                <c:pt idx="88">
                  <c:v>-1.7370933049586776</c:v>
                </c:pt>
                <c:pt idx="89">
                  <c:v>-1.7297333964652557</c:v>
                </c:pt>
                <c:pt idx="90">
                  <c:v>-1.7222919534222374</c:v>
                </c:pt>
                <c:pt idx="91">
                  <c:v>-1.7147727533674544</c:v>
                </c:pt>
                <c:pt idx="92">
                  <c:v>-1.7071794731641283</c:v>
                </c:pt>
                <c:pt idx="93">
                  <c:v>-1.6995156914016194</c:v>
                </c:pt>
                <c:pt idx="94">
                  <c:v>-1.6917848907407893</c:v>
                </c:pt>
                <c:pt idx="95">
                  <c:v>-1.6839904602052425</c:v>
                </c:pt>
                <c:pt idx="96">
                  <c:v>-1.6761356974196779</c:v>
                </c:pt>
                <c:pt idx="97">
                  <c:v>-1.6682238107965652</c:v>
                </c:pt>
                <c:pt idx="98">
                  <c:v>-1.6602579216723181</c:v>
                </c:pt>
                <c:pt idx="99">
                  <c:v>-1.6522410663941245</c:v>
                </c:pt>
                <c:pt idx="100">
                  <c:v>-1.6441761983585508</c:v>
                </c:pt>
                <c:pt idx="101">
                  <c:v>-1.6360661900030351</c:v>
                </c:pt>
                <c:pt idx="102">
                  <c:v>-1.6279138347513296</c:v>
                </c:pt>
                <c:pt idx="103">
                  <c:v>-1.6197218489139553</c:v>
                </c:pt>
                <c:pt idx="104">
                  <c:v>-1.6114928735446949</c:v>
                </c:pt>
                <c:pt idx="105">
                  <c:v>-1.6032294762541195</c:v>
                </c:pt>
                <c:pt idx="106">
                  <c:v>-1.5949341529811454</c:v>
                </c:pt>
                <c:pt idx="107">
                  <c:v>-1.5866093297235653</c:v>
                </c:pt>
                <c:pt idx="108">
                  <c:v>-1.5782573642284996</c:v>
                </c:pt>
                <c:pt idx="109">
                  <c:v>-1.5698805476436843</c:v>
                </c:pt>
                <c:pt idx="110">
                  <c:v>-1.5614811061304854</c:v>
                </c:pt>
                <c:pt idx="111">
                  <c:v>-1.5530612024395165</c:v>
                </c:pt>
                <c:pt idx="112">
                  <c:v>-1.5446229374497176</c:v>
                </c:pt>
                <c:pt idx="113">
                  <c:v>-1.5361683516717284</c:v>
                </c:pt>
                <c:pt idx="114">
                  <c:v>-1.5276994267163717</c:v>
                </c:pt>
                <c:pt idx="115">
                  <c:v>-1.5192180867290395</c:v>
                </c:pt>
                <c:pt idx="116">
                  <c:v>-1.5107261997907797</c:v>
                </c:pt>
                <c:pt idx="117">
                  <c:v>-1.50222557928682</c:v>
                </c:pt>
                <c:pt idx="118">
                  <c:v>-1.4937179852432951</c:v>
                </c:pt>
                <c:pt idx="119">
                  <c:v>-1.4852051256328918</c:v>
                </c:pt>
                <c:pt idx="120">
                  <c:v>-1.4766886576501266</c:v>
                </c:pt>
                <c:pt idx="121">
                  <c:v>-1.4681701889569587</c:v>
                </c:pt>
                <c:pt idx="122">
                  <c:v>-1.4596512788994012</c:v>
                </c:pt>
                <c:pt idx="123">
                  <c:v>-1.4511334396958082</c:v>
                </c:pt>
                <c:pt idx="124">
                  <c:v>-1.4426181375974791</c:v>
                </c:pt>
                <c:pt idx="125">
                  <c:v>-1.434106794022221</c:v>
                </c:pt>
                <c:pt idx="126">
                  <c:v>-1.425600786661477</c:v>
                </c:pt>
                <c:pt idx="127">
                  <c:v>-1.4171014505616371</c:v>
                </c:pt>
                <c:pt idx="128">
                  <c:v>-1.4086100791801144</c:v>
                </c:pt>
                <c:pt idx="129">
                  <c:v>-1.4001279254167724</c:v>
                </c:pt>
                <c:pt idx="130">
                  <c:v>-1.3916562026212622</c:v>
                </c:pt>
                <c:pt idx="131">
                  <c:v>-1.3831960855768255</c:v>
                </c:pt>
                <c:pt idx="132">
                  <c:v>-1.3747487114610979</c:v>
                </c:pt>
                <c:pt idx="133">
                  <c:v>-1.3663151807844438</c:v>
                </c:pt>
                <c:pt idx="134">
                  <c:v>-1.3578965583063403</c:v>
                </c:pt>
                <c:pt idx="135">
                  <c:v>-1.3494938739303066</c:v>
                </c:pt>
                <c:pt idx="136">
                  <c:v>-1.3411081235778728</c:v>
                </c:pt>
                <c:pt idx="137">
                  <c:v>-1.3327402700420756</c:v>
                </c:pt>
                <c:pt idx="138">
                  <c:v>-1.3243912438209422</c:v>
                </c:pt>
                <c:pt idx="139">
                  <c:v>-1.3160619439314238</c:v>
                </c:pt>
                <c:pt idx="140">
                  <c:v>-1.3077532387042305</c:v>
                </c:pt>
                <c:pt idx="141">
                  <c:v>-1.2994659665600012</c:v>
                </c:pt>
                <c:pt idx="142">
                  <c:v>-1.291200936767243</c:v>
                </c:pt>
                <c:pt idx="143">
                  <c:v>-1.2829589301824513</c:v>
                </c:pt>
                <c:pt idx="144">
                  <c:v>-1.2747406999728248</c:v>
                </c:pt>
                <c:pt idx="145">
                  <c:v>-1.2665469723219749</c:v>
                </c:pt>
                <c:pt idx="146">
                  <c:v>-1.2583784471190189</c:v>
                </c:pt>
                <c:pt idx="147">
                  <c:v>-1.2502357986314381</c:v>
                </c:pt>
                <c:pt idx="148">
                  <c:v>-1.242119676162073</c:v>
                </c:pt>
                <c:pt idx="149">
                  <c:v>-1.234030704690628</c:v>
                </c:pt>
                <c:pt idx="150">
                  <c:v>-1.2259694855000305</c:v>
                </c:pt>
                <c:pt idx="151">
                  <c:v>-1.217936596787996</c:v>
                </c:pt>
                <c:pt idx="152">
                  <c:v>-1.2099325942641495</c:v>
                </c:pt>
                <c:pt idx="153">
                  <c:v>-1.2019580117330193</c:v>
                </c:pt>
                <c:pt idx="154">
                  <c:v>-1.1940133616632402</c:v>
                </c:pt>
                <c:pt idx="155">
                  <c:v>-1.1860991357432782</c:v>
                </c:pt>
                <c:pt idx="156">
                  <c:v>-1.1782158054239862</c:v>
                </c:pt>
                <c:pt idx="157">
                  <c:v>-1.1703638224483019</c:v>
                </c:pt>
                <c:pt idx="158">
                  <c:v>-1.1625436193683716</c:v>
                </c:pt>
                <c:pt idx="159">
                  <c:v>-1.1547556100503986</c:v>
                </c:pt>
                <c:pt idx="160">
                  <c:v>-1.1470001901674962</c:v>
                </c:pt>
                <c:pt idx="161">
                  <c:v>-1.1392777376808216</c:v>
                </c:pt>
                <c:pt idx="162">
                  <c:v>-1.1315886133092612</c:v>
                </c:pt>
                <c:pt idx="163">
                  <c:v>-1.1239331609879304</c:v>
                </c:pt>
                <c:pt idx="164">
                  <c:v>-1.116311708315747</c:v>
                </c:pt>
                <c:pt idx="165">
                  <c:v>-1.1087245669923287</c:v>
                </c:pt>
                <c:pt idx="166">
                  <c:v>-1.1011720332444646</c:v>
                </c:pt>
                <c:pt idx="167">
                  <c:v>-1.0936543882423964</c:v>
                </c:pt>
                <c:pt idx="168">
                  <c:v>-1.0861718985061473</c:v>
                </c:pt>
                <c:pt idx="169">
                  <c:v>-1.0787248163021279</c:v>
                </c:pt>
                <c:pt idx="170">
                  <c:v>-1.0713133800302423</c:v>
                </c:pt>
                <c:pt idx="171">
                  <c:v>-1.0639378146017209</c:v>
                </c:pt>
                <c:pt idx="172">
                  <c:v>-1.0565983318078802</c:v>
                </c:pt>
                <c:pt idx="173">
                  <c:v>-1.0492951306800351</c:v>
                </c:pt>
                <c:pt idx="174">
                  <c:v>-1.0420283978407556</c:v>
                </c:pt>
                <c:pt idx="175">
                  <c:v>-1.0347983078466754</c:v>
                </c:pt>
                <c:pt idx="176">
                  <c:v>-1.0276050235230474</c:v>
                </c:pt>
                <c:pt idx="177">
                  <c:v>-1.0204486962902324</c:v>
                </c:pt>
                <c:pt idx="178">
                  <c:v>-1.0133294664823127</c:v>
                </c:pt>
                <c:pt idx="179">
                  <c:v>-1.0062474636580108</c:v>
                </c:pt>
                <c:pt idx="180">
                  <c:v>-0.99920280690408914</c:v>
                </c:pt>
                <c:pt idx="181">
                  <c:v>-0.99219560513141369</c:v>
                </c:pt>
                <c:pt idx="182">
                  <c:v>-0.98522595736383856</c:v>
                </c:pt>
                <c:pt idx="183">
                  <c:v>-0.97829395302009003</c:v>
                </c:pt>
                <c:pt idx="184">
                  <c:v>-0.97139967218880274</c:v>
                </c:pt>
                <c:pt idx="185">
                  <c:v>-0.96454318589687649</c:v>
                </c:pt>
                <c:pt idx="186">
                  <c:v>-0.95772455637129716</c:v>
                </c:pt>
                <c:pt idx="187">
                  <c:v>-0.95094383729458876</c:v>
                </c:pt>
                <c:pt idx="188">
                  <c:v>-0.94420107405402576</c:v>
                </c:pt>
                <c:pt idx="189">
                  <c:v>-0.93749630398476824</c:v>
                </c:pt>
                <c:pt idx="190">
                  <c:v>-0.93082955660705036</c:v>
                </c:pt>
                <c:pt idx="191">
                  <c:v>-0.9242008538575629</c:v>
                </c:pt>
                <c:pt idx="192">
                  <c:v>-0.91761021031516654</c:v>
                </c:pt>
                <c:pt idx="193">
                  <c:v>-0.91105763342106783</c:v>
                </c:pt>
                <c:pt idx="194">
                  <c:v>-0.90454312369358347</c:v>
                </c:pt>
                <c:pt idx="195">
                  <c:v>-0.89806667493762349</c:v>
                </c:pt>
                <c:pt idx="196">
                  <c:v>-0.89162827444901205</c:v>
                </c:pt>
                <c:pt idx="197">
                  <c:v>-0.88522790321376876</c:v>
                </c:pt>
                <c:pt idx="198">
                  <c:v>-0.87886553610246942</c:v>
                </c:pt>
                <c:pt idx="199">
                  <c:v>-0.87254114205979461</c:v>
                </c:pt>
                <c:pt idx="200">
                  <c:v>-0.86625468428938779</c:v>
                </c:pt>
                <c:pt idx="201">
                  <c:v>-0.86000612043412317</c:v>
                </c:pt>
                <c:pt idx="202">
                  <c:v>-0.85379540275189825</c:v>
                </c:pt>
                <c:pt idx="203">
                  <c:v>-0.84762247828705006</c:v>
                </c:pt>
                <c:pt idx="204">
                  <c:v>-0.84148728903749892</c:v>
                </c:pt>
                <c:pt idx="205">
                  <c:v>-0.83538977211772281</c:v>
                </c:pt>
                <c:pt idx="206">
                  <c:v>-0.82932985991765495</c:v>
                </c:pt>
                <c:pt idx="207">
                  <c:v>-0.82330748025760303</c:v>
                </c:pt>
                <c:pt idx="208">
                  <c:v>-0.81732255653928332</c:v>
                </c:pt>
                <c:pt idx="209">
                  <c:v>-0.81137500789305961</c:v>
                </c:pt>
                <c:pt idx="210">
                  <c:v>-0.8054647493214766</c:v>
                </c:pt>
                <c:pt idx="211">
                  <c:v>-0.79959169183917367</c:v>
                </c:pt>
                <c:pt idx="212">
                  <c:v>-0.79375574260926429</c:v>
                </c:pt>
                <c:pt idx="213">
                  <c:v>-0.78795680507626875</c:v>
                </c:pt>
                <c:pt idx="214">
                  <c:v>-0.78219477909566992</c:v>
                </c:pt>
                <c:pt idx="215">
                  <c:v>-0.77646956106018472</c:v>
                </c:pt>
                <c:pt idx="216">
                  <c:v>-0.77078104402281966</c:v>
                </c:pt>
                <c:pt idx="217">
                  <c:v>-0.76512911781678705</c:v>
                </c:pt>
                <c:pt idx="218">
                  <c:v>-0.7595136691723624</c:v>
                </c:pt>
                <c:pt idx="219">
                  <c:v>-0.75393458183074535</c:v>
                </c:pt>
                <c:pt idx="220">
                  <c:v>-0.74839173665500291</c:v>
                </c:pt>
                <c:pt idx="221">
                  <c:v>-0.7428850117381578</c:v>
                </c:pt>
                <c:pt idx="222">
                  <c:v>-0.73741428250849372</c:v>
                </c:pt>
                <c:pt idx="223">
                  <c:v>-0.73197942183214271</c:v>
                </c:pt>
                <c:pt idx="224">
                  <c:v>-0.72658030011301633</c:v>
                </c:pt>
                <c:pt idx="225">
                  <c:v>-0.72121678539014322</c:v>
                </c:pt>
                <c:pt idx="226">
                  <c:v>-0.71588874343247977</c:v>
                </c:pt>
                <c:pt idx="227">
                  <c:v>-0.71059603783124636</c:v>
                </c:pt>
                <c:pt idx="228">
                  <c:v>-0.70533853008985525</c:v>
                </c:pt>
                <c:pt idx="229">
                  <c:v>-0.70011607971147993</c:v>
                </c:pt>
                <c:pt idx="230">
                  <c:v>-0.69492854428432937</c:v>
                </c:pt>
                <c:pt idx="231">
                  <c:v>-0.68977577956467084</c:v>
                </c:pt>
                <c:pt idx="232">
                  <c:v>-0.68465763955767145</c:v>
                </c:pt>
                <c:pt idx="233">
                  <c:v>-0.67957397659609209</c:v>
                </c:pt>
                <c:pt idx="234">
                  <c:v>-0.67452464141689772</c:v>
                </c:pt>
                <c:pt idx="235">
                  <c:v>-0.66950948323582837</c:v>
                </c:pt>
                <c:pt idx="236">
                  <c:v>-0.66452834981998044</c:v>
                </c:pt>
                <c:pt idx="237">
                  <c:v>-0.65958108755844236</c:v>
                </c:pt>
                <c:pt idx="238">
                  <c:v>-0.65466754153104256</c:v>
                </c:pt>
                <c:pt idx="239">
                  <c:v>-0.64978755557523638</c:v>
                </c:pt>
                <c:pt idx="240">
                  <c:v>-0.64494097235119552</c:v>
                </c:pt>
                <c:pt idx="241">
                  <c:v>-0.64012763340512824</c:v>
                </c:pt>
                <c:pt idx="242">
                  <c:v>-0.63534737923088236</c:v>
                </c:pt>
                <c:pt idx="243">
                  <c:v>-0.63060004932986546</c:v>
                </c:pt>
                <c:pt idx="244">
                  <c:v>-0.62588548226932905</c:v>
                </c:pt>
                <c:pt idx="245">
                  <c:v>-0.62120351573904997</c:v>
                </c:pt>
                <c:pt idx="246">
                  <c:v>-0.61655398660645222</c:v>
                </c:pt>
                <c:pt idx="247">
                  <c:v>-0.61193673097020373</c:v>
                </c:pt>
                <c:pt idx="248">
                  <c:v>-0.60735158421232482</c:v>
                </c:pt>
                <c:pt idx="249">
                  <c:v>-0.6027983810488492</c:v>
                </c:pt>
                <c:pt idx="250">
                  <c:v>-0.59827695557906291</c:v>
                </c:pt>
                <c:pt idx="251">
                  <c:v>-0.59378714133336652</c:v>
                </c:pt>
                <c:pt idx="252">
                  <c:v>-0.58932877131978489</c:v>
                </c:pt>
                <c:pt idx="253">
                  <c:v>-0.5849016780691626</c:v>
                </c:pt>
                <c:pt idx="254">
                  <c:v>-0.58050569367907479</c:v>
                </c:pt>
                <c:pt idx="255">
                  <c:v>-0.57614064985648472</c:v>
                </c:pt>
                <c:pt idx="256">
                  <c:v>-0.57180637795917855</c:v>
                </c:pt>
                <c:pt idx="257">
                  <c:v>-0.56750270903600786</c:v>
                </c:pt>
                <c:pt idx="258">
                  <c:v>-0.563229473865968</c:v>
                </c:pt>
                <c:pt idx="259">
                  <c:v>-0.55898650299613872</c:v>
                </c:pt>
                <c:pt idx="260">
                  <c:v>-0.55477362677852904</c:v>
                </c:pt>
                <c:pt idx="261">
                  <c:v>-0.55059067540581119</c:v>
                </c:pt>
                <c:pt idx="262">
                  <c:v>-0.54643747894604122</c:v>
                </c:pt>
                <c:pt idx="263">
                  <c:v>-0.54231386737631782</c:v>
                </c:pt>
                <c:pt idx="264">
                  <c:v>-0.53821967061546261</c:v>
                </c:pt>
                <c:pt idx="265">
                  <c:v>-0.53415471855568852</c:v>
                </c:pt>
                <c:pt idx="266">
                  <c:v>-0.53011884109335561</c:v>
                </c:pt>
                <c:pt idx="267">
                  <c:v>-0.52611186815876276</c:v>
                </c:pt>
                <c:pt idx="268">
                  <c:v>-0.52213362974505384</c:v>
                </c:pt>
                <c:pt idx="269">
                  <c:v>-0.51818395593620803</c:v>
                </c:pt>
                <c:pt idx="270">
                  <c:v>-0.51426267693420558</c:v>
                </c:pt>
                <c:pt idx="271">
                  <c:v>-0.51036962308531852</c:v>
                </c:pt>
                <c:pt idx="272">
                  <c:v>-0.50650462490560377</c:v>
                </c:pt>
                <c:pt idx="273">
                  <c:v>-0.50266751310556512</c:v>
                </c:pt>
                <c:pt idx="274">
                  <c:v>-0.49885811861407003</c:v>
                </c:pt>
                <c:pt idx="275">
                  <c:v>-0.49507627260147619</c:v>
                </c:pt>
                <c:pt idx="276">
                  <c:v>-0.49132180650203522</c:v>
                </c:pt>
                <c:pt idx="277">
                  <c:v>-0.48759455203554525</c:v>
                </c:pt>
                <c:pt idx="278">
                  <c:v>-0.48389434122833386</c:v>
                </c:pt>
                <c:pt idx="279">
                  <c:v>-0.48022100643351884</c:v>
                </c:pt>
                <c:pt idx="280">
                  <c:v>-0.47657438035062599</c:v>
                </c:pt>
                <c:pt idx="281">
                  <c:v>-0.4729542960445175</c:v>
                </c:pt>
                <c:pt idx="282">
                  <c:v>-0.46936058696372213</c:v>
                </c:pt>
                <c:pt idx="283">
                  <c:v>-0.46579308695812094</c:v>
                </c:pt>
                <c:pt idx="284">
                  <c:v>-0.4622516302960229</c:v>
                </c:pt>
                <c:pt idx="285">
                  <c:v>-0.45873605168066561</c:v>
                </c:pt>
                <c:pt idx="286">
                  <c:v>-0.45524618626612157</c:v>
                </c:pt>
                <c:pt idx="287">
                  <c:v>-0.45178186967267286</c:v>
                </c:pt>
                <c:pt idx="288">
                  <c:v>-0.44834293800159958</c:v>
                </c:pt>
                <c:pt idx="289">
                  <c:v>-0.44492922784946815</c:v>
                </c:pt>
                <c:pt idx="290">
                  <c:v>-0.44154057632187882</c:v>
                </c:pt>
                <c:pt idx="291">
                  <c:v>-0.43817682104672928</c:v>
                </c:pt>
                <c:pt idx="292">
                  <c:v>-0.43483780018695867</c:v>
                </c:pt>
                <c:pt idx="293">
                  <c:v>-0.43152335245283352</c:v>
                </c:pt>
                <c:pt idx="294">
                  <c:v>-0.42823331711374679</c:v>
                </c:pt>
                <c:pt idx="295">
                  <c:v>-0.42496753400958842</c:v>
                </c:pt>
                <c:pt idx="296">
                  <c:v>-0.42172584356163761</c:v>
                </c:pt>
                <c:pt idx="297">
                  <c:v>-0.41850808678304957</c:v>
                </c:pt>
                <c:pt idx="298">
                  <c:v>-0.41531410528890078</c:v>
                </c:pt>
                <c:pt idx="299">
                  <c:v>-0.41214374130585057</c:v>
                </c:pt>
                <c:pt idx="300">
                  <c:v>-0.40899683768137163</c:v>
                </c:pt>
                <c:pt idx="301">
                  <c:v>-0.40587323789261387</c:v>
                </c:pt>
                <c:pt idx="302">
                  <c:v>-0.40277278605487388</c:v>
                </c:pt>
                <c:pt idx="303">
                  <c:v>-0.39969532692971865</c:v>
                </c:pt>
                <c:pt idx="304">
                  <c:v>-0.39664070593272105</c:v>
                </c:pt>
                <c:pt idx="305">
                  <c:v>-0.39360876914086551</c:v>
                </c:pt>
                <c:pt idx="306">
                  <c:v>-0.39059936329960154</c:v>
                </c:pt>
                <c:pt idx="307">
                  <c:v>-0.3876123358295856</c:v>
                </c:pt>
                <c:pt idx="308">
                  <c:v>-0.38464753483307113</c:v>
                </c:pt>
                <c:pt idx="309">
                  <c:v>-0.3817048091000087</c:v>
                </c:pt>
                <c:pt idx="310">
                  <c:v>-0.37878400811383073</c:v>
                </c:pt>
                <c:pt idx="311">
                  <c:v>-0.37588498205693976</c:v>
                </c:pt>
                <c:pt idx="312">
                  <c:v>-0.37300758181590987</c:v>
                </c:pt>
                <c:pt idx="313">
                  <c:v>-0.37015165898640456</c:v>
                </c:pt>
                <c:pt idx="314">
                  <c:v>-0.36731706587782098</c:v>
                </c:pt>
                <c:pt idx="315">
                  <c:v>-0.36450365551767105</c:v>
                </c:pt>
                <c:pt idx="316">
                  <c:v>-0.36171128165569894</c:v>
                </c:pt>
                <c:pt idx="317">
                  <c:v>-0.35893979876775112</c:v>
                </c:pt>
                <c:pt idx="318">
                  <c:v>-0.35618906205939793</c:v>
                </c:pt>
                <c:pt idx="319">
                  <c:v>-0.35345892746932056</c:v>
                </c:pt>
                <c:pt idx="320">
                  <c:v>-0.35074925167246374</c:v>
                </c:pt>
                <c:pt idx="321">
                  <c:v>-0.34805989208296412</c:v>
                </c:pt>
                <c:pt idx="322">
                  <c:v>-0.34539070685686152</c:v>
                </c:pt>
                <c:pt idx="323">
                  <c:v>-0.3427415548945954</c:v>
                </c:pt>
                <c:pt idx="324">
                  <c:v>-0.34011229584329616</c:v>
                </c:pt>
                <c:pt idx="325">
                  <c:v>-0.33750279009887479</c:v>
                </c:pt>
                <c:pt idx="326">
                  <c:v>-0.3349128988079188</c:v>
                </c:pt>
                <c:pt idx="327">
                  <c:v>-0.33234248386939735</c:v>
                </c:pt>
                <c:pt idx="328">
                  <c:v>-0.32979140793618267</c:v>
                </c:pt>
                <c:pt idx="329">
                  <c:v>-0.32725953441639399</c:v>
                </c:pt>
                <c:pt idx="330">
                  <c:v>-0.3247467274745654</c:v>
                </c:pt>
                <c:pt idx="331">
                  <c:v>-0.32225285203264847</c:v>
                </c:pt>
                <c:pt idx="332">
                  <c:v>-0.31977777377084876</c:v>
                </c:pt>
                <c:pt idx="333">
                  <c:v>-0.31732135912830439</c:v>
                </c:pt>
                <c:pt idx="334">
                  <c:v>-0.31488347530361011</c:v>
                </c:pt>
                <c:pt idx="335">
                  <c:v>-0.31246399025519384</c:v>
                </c:pt>
                <c:pt idx="336">
                  <c:v>-0.31006277270154531</c:v>
                </c:pt>
                <c:pt idx="337">
                  <c:v>-0.30767969212130591</c:v>
                </c:pt>
                <c:pt idx="338">
                  <c:v>-0.30531461875322113</c:v>
                </c:pt>
                <c:pt idx="339">
                  <c:v>-0.30296742359596157</c:v>
                </c:pt>
                <c:pt idx="340">
                  <c:v>-0.30063797840781503</c:v>
                </c:pt>
                <c:pt idx="341">
                  <c:v>-0.29832615570625454</c:v>
                </c:pt>
                <c:pt idx="342">
                  <c:v>-0.29603182876738543</c:v>
                </c:pt>
                <c:pt idx="343">
                  <c:v>-0.29375487162527608</c:v>
                </c:pt>
                <c:pt idx="344">
                  <c:v>-0.29149515907117624</c:v>
                </c:pt>
                <c:pt idx="345">
                  <c:v>-0.28925256665262433</c:v>
                </c:pt>
                <c:pt idx="346">
                  <c:v>-0.28702697067244964</c:v>
                </c:pt>
                <c:pt idx="347">
                  <c:v>-0.28481824818767165</c:v>
                </c:pt>
                <c:pt idx="348">
                  <c:v>-0.28262627700829968</c:v>
                </c:pt>
                <c:pt idx="349">
                  <c:v>-0.28045093569603741</c:v>
                </c:pt>
                <c:pt idx="350">
                  <c:v>-0.2782921035628933</c:v>
                </c:pt>
                <c:pt idx="351">
                  <c:v>-0.27614966066970054</c:v>
                </c:pt>
                <c:pt idx="352">
                  <c:v>-0.27402348782455249</c:v>
                </c:pt>
                <c:pt idx="353">
                  <c:v>-0.27191346658115106</c:v>
                </c:pt>
                <c:pt idx="354">
                  <c:v>-0.26981947923707622</c:v>
                </c:pt>
                <c:pt idx="355">
                  <c:v>-0.26774140883197528</c:v>
                </c:pt>
                <c:pt idx="356">
                  <c:v>-0.26567913914567759</c:v>
                </c:pt>
                <c:pt idx="357">
                  <c:v>-0.26363255469623609</c:v>
                </c:pt>
                <c:pt idx="358">
                  <c:v>-0.26160154073789693</c:v>
                </c:pt>
                <c:pt idx="359">
                  <c:v>-0.25958598325900278</c:v>
                </c:pt>
                <c:pt idx="360">
                  <c:v>-0.25758576897982927</c:v>
                </c:pt>
                <c:pt idx="361">
                  <c:v>-0.25560078535035868</c:v>
                </c:pt>
                <c:pt idx="362">
                  <c:v>-0.25363092054799241</c:v>
                </c:pt>
                <c:pt idx="363">
                  <c:v>-0.25167606347520433</c:v>
                </c:pt>
                <c:pt idx="364">
                  <c:v>-0.24973610375713914</c:v>
                </c:pt>
                <c:pt idx="365">
                  <c:v>-0.24781093173915375</c:v>
                </c:pt>
                <c:pt idx="366">
                  <c:v>-0.24590043848430912</c:v>
                </c:pt>
                <c:pt idx="367">
                  <c:v>-0.24400451577080975</c:v>
                </c:pt>
                <c:pt idx="368">
                  <c:v>-0.24212305608939538</c:v>
                </c:pt>
                <c:pt idx="369">
                  <c:v>-0.24025595264068705</c:v>
                </c:pt>
                <c:pt idx="370">
                  <c:v>-0.23840309933248743</c:v>
                </c:pt>
                <c:pt idx="371">
                  <c:v>-0.2365643907770397</c:v>
                </c:pt>
                <c:pt idx="372">
                  <c:v>-0.23473972228824347</c:v>
                </c:pt>
                <c:pt idx="373">
                  <c:v>-0.23292898987883481</c:v>
                </c:pt>
                <c:pt idx="374">
                  <c:v>-0.23113209025752479</c:v>
                </c:pt>
                <c:pt idx="375">
                  <c:v>-0.2293489208261055</c:v>
                </c:pt>
                <c:pt idx="376">
                  <c:v>-0.22757937967651931</c:v>
                </c:pt>
                <c:pt idx="377">
                  <c:v>-0.22582336558789781</c:v>
                </c:pt>
                <c:pt idx="378">
                  <c:v>-0.22408077802356641</c:v>
                </c:pt>
                <c:pt idx="379">
                  <c:v>-0.22235151712802262</c:v>
                </c:pt>
                <c:pt idx="380">
                  <c:v>-0.22063548372388328</c:v>
                </c:pt>
                <c:pt idx="381">
                  <c:v>-0.21893257930880633</c:v>
                </c:pt>
                <c:pt idx="382">
                  <c:v>-0.2172427060523863</c:v>
                </c:pt>
                <c:pt idx="383">
                  <c:v>-0.2155657667930263</c:v>
                </c:pt>
                <c:pt idx="384">
                  <c:v>-0.21390166503478628</c:v>
                </c:pt>
                <c:pt idx="385">
                  <c:v>-0.21225030494420966</c:v>
                </c:pt>
                <c:pt idx="386">
                  <c:v>-0.21061159134713028</c:v>
                </c:pt>
                <c:pt idx="387">
                  <c:v>-0.20898542972545872</c:v>
                </c:pt>
                <c:pt idx="388">
                  <c:v>-0.20737172621395197</c:v>
                </c:pt>
                <c:pt idx="389">
                  <c:v>-0.20577038759696406</c:v>
                </c:pt>
                <c:pt idx="390">
                  <c:v>-0.20418132130518357</c:v>
                </c:pt>
                <c:pt idx="391">
                  <c:v>-0.20260443541235293</c:v>
                </c:pt>
                <c:pt idx="392">
                  <c:v>-0.20103963863197641</c:v>
                </c:pt>
                <c:pt idx="393">
                  <c:v>-0.19948684031401406</c:v>
                </c:pt>
                <c:pt idx="394">
                  <c:v>-0.19794595044156421</c:v>
                </c:pt>
                <c:pt idx="395">
                  <c:v>-0.19641687962753418</c:v>
                </c:pt>
                <c:pt idx="396">
                  <c:v>-0.19489953911130242</c:v>
                </c:pt>
                <c:pt idx="397">
                  <c:v>-0.19339384075536986</c:v>
                </c:pt>
                <c:pt idx="398">
                  <c:v>-0.19189969704200432</c:v>
                </c:pt>
                <c:pt idx="399">
                  <c:v>-0.1904170210698764</c:v>
                </c:pt>
                <c:pt idx="400">
                  <c:v>-0.18894572655068981</c:v>
                </c:pt>
                <c:pt idx="401">
                  <c:v>-0.18748572780580441</c:v>
                </c:pt>
                <c:pt idx="402">
                  <c:v>-0.18603693976285643</c:v>
                </c:pt>
                <c:pt idx="403">
                  <c:v>-0.18459927795237166</c:v>
                </c:pt>
                <c:pt idx="404">
                  <c:v>-0.18317265850437725</c:v>
                </c:pt>
                <c:pt idx="405">
                  <c:v>-0.18175699814500909</c:v>
                </c:pt>
                <c:pt idx="406">
                  <c:v>-0.18035221419311911</c:v>
                </c:pt>
                <c:pt idx="407">
                  <c:v>-0.17895822455687768</c:v>
                </c:pt>
                <c:pt idx="408">
                  <c:v>-0.17757494773037805</c:v>
                </c:pt>
                <c:pt idx="409">
                  <c:v>-0.1762023027902401</c:v>
                </c:pt>
                <c:pt idx="410">
                  <c:v>-0.17484020939221287</c:v>
                </c:pt>
                <c:pt idx="411">
                  <c:v>-0.17348858776777945</c:v>
                </c:pt>
                <c:pt idx="412">
                  <c:v>-0.17214735872076267</c:v>
                </c:pt>
                <c:pt idx="413">
                  <c:v>-0.17081644362393344</c:v>
                </c:pt>
                <c:pt idx="414">
                  <c:v>-0.16949576441562117</c:v>
                </c:pt>
                <c:pt idx="415">
                  <c:v>-0.16818524359632753</c:v>
                </c:pt>
                <c:pt idx="416">
                  <c:v>-0.16688480422534277</c:v>
                </c:pt>
                <c:pt idx="417">
                  <c:v>-0.16559436991736895</c:v>
                </c:pt>
                <c:pt idx="418">
                  <c:v>-0.16431386483914409</c:v>
                </c:pt>
                <c:pt idx="419">
                  <c:v>-0.16304321370607425</c:v>
                </c:pt>
                <c:pt idx="420">
                  <c:v>-0.16178234177886924</c:v>
                </c:pt>
                <c:pt idx="421">
                  <c:v>-0.16053117486018489</c:v>
                </c:pt>
                <c:pt idx="422">
                  <c:v>-0.15928963929127235</c:v>
                </c:pt>
                <c:pt idx="423">
                  <c:v>-0.15805766194863213</c:v>
                </c:pt>
                <c:pt idx="424">
                  <c:v>-0.15683517024067786</c:v>
                </c:pt>
                <c:pt idx="425">
                  <c:v>-0.15562209210440486</c:v>
                </c:pt>
                <c:pt idx="426">
                  <c:v>-0.15441835600206805</c:v>
                </c:pt>
                <c:pt idx="427">
                  <c:v>-0.15322389091786853</c:v>
                </c:pt>
                <c:pt idx="428">
                  <c:v>-0.15203862635464638</c:v>
                </c:pt>
                <c:pt idx="429">
                  <c:v>-0.1508624923305851</c:v>
                </c:pt>
                <c:pt idx="430">
                  <c:v>-0.14969541937592307</c:v>
                </c:pt>
                <c:pt idx="431">
                  <c:v>-0.14853733852967529</c:v>
                </c:pt>
                <c:pt idx="432">
                  <c:v>-0.14738818133636505</c:v>
                </c:pt>
                <c:pt idx="433">
                  <c:v>-0.14624787984276463</c:v>
                </c:pt>
                <c:pt idx="434">
                  <c:v>-0.14511636659464805</c:v>
                </c:pt>
                <c:pt idx="435">
                  <c:v>-0.1439935746335522</c:v>
                </c:pt>
                <c:pt idx="436">
                  <c:v>-0.14287943749355023</c:v>
                </c:pt>
                <c:pt idx="437">
                  <c:v>-0.14177388919803594</c:v>
                </c:pt>
                <c:pt idx="438">
                  <c:v>-0.1406768642565186</c:v>
                </c:pt>
                <c:pt idx="439">
                  <c:v>-0.13958829766142974</c:v>
                </c:pt>
                <c:pt idx="440">
                  <c:v>-0.13850812488494185</c:v>
                </c:pt>
                <c:pt idx="441">
                  <c:v>-0.13743628187579851</c:v>
                </c:pt>
                <c:pt idx="442">
                  <c:v>-0.13637270505615737</c:v>
                </c:pt>
                <c:pt idx="443">
                  <c:v>-0.13531733131844373</c:v>
                </c:pt>
                <c:pt idx="444">
                  <c:v>-0.1342700980222197</c:v>
                </c:pt>
                <c:pt idx="445">
                  <c:v>-0.1332309429910617</c:v>
                </c:pt>
                <c:pt idx="446">
                  <c:v>-0.13219980450945526</c:v>
                </c:pt>
                <c:pt idx="447">
                  <c:v>-0.13117662131969976</c:v>
                </c:pt>
                <c:pt idx="448">
                  <c:v>-0.13016133261882717</c:v>
                </c:pt>
                <c:pt idx="449">
                  <c:v>-0.12915387805553399</c:v>
                </c:pt>
                <c:pt idx="450">
                  <c:v>-0.12815419772712736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0-4009-9A20-696F95A1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03F6D6-571E-42B1-947E-14907DCAF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8</xdr:row>
      <xdr:rowOff>47624</xdr:rowOff>
    </xdr:from>
    <xdr:to>
      <xdr:col>10</xdr:col>
      <xdr:colOff>581025</xdr:colOff>
      <xdr:row>28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7A4045-1A0E-4B25-B8B5-BCC154519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2A2BB3-D5B7-4A95-AD60-779C597FF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9</xdr:row>
      <xdr:rowOff>28574</xdr:rowOff>
    </xdr:from>
    <xdr:to>
      <xdr:col>10</xdr:col>
      <xdr:colOff>561975</xdr:colOff>
      <xdr:row>28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6CB8946-366F-461F-AA69-3111CC9ED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19050</xdr:rowOff>
    </xdr:from>
    <xdr:to>
      <xdr:col>4</xdr:col>
      <xdr:colOff>876300</xdr:colOff>
      <xdr:row>28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43CDE2-545E-4EFE-99D3-9DA7AE4D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8</xdr:row>
      <xdr:rowOff>66674</xdr:rowOff>
    </xdr:from>
    <xdr:to>
      <xdr:col>12</xdr:col>
      <xdr:colOff>523875</xdr:colOff>
      <xdr:row>28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CF968B-A681-41A1-ABB7-042FFCF9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9</xdr:row>
      <xdr:rowOff>19049</xdr:rowOff>
    </xdr:from>
    <xdr:to>
      <xdr:col>14</xdr:col>
      <xdr:colOff>571500</xdr:colOff>
      <xdr:row>28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826E3-DE32-427F-8CFD-DB49D372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3C5B3-59C7-4EE3-9210-FF8BF043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38099</xdr:rowOff>
    </xdr:from>
    <xdr:to>
      <xdr:col>14</xdr:col>
      <xdr:colOff>600075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B70A-D161-45CE-AF63-10FD00959CC8}">
  <dimension ref="A1:AA469"/>
  <sheetViews>
    <sheetView tabSelected="1" workbookViewId="0">
      <selection activeCell="L16" sqref="L1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136</v>
      </c>
      <c r="D3" s="15" t="str">
        <f>A3</f>
        <v>BCC</v>
      </c>
      <c r="E3" s="1" t="str">
        <f>B3</f>
        <v>V</v>
      </c>
      <c r="G3" s="2" t="s">
        <v>52</v>
      </c>
      <c r="H3" s="1" t="str">
        <f>B3</f>
        <v>V</v>
      </c>
      <c r="J3" s="15" t="str">
        <f>G3</f>
        <v>FCC</v>
      </c>
      <c r="K3" s="1" t="str">
        <f>B3</f>
        <v>V</v>
      </c>
      <c r="N3" s="15"/>
      <c r="O3" s="1" t="str">
        <f>B3</f>
        <v>V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-9.0809999999999995</v>
      </c>
      <c r="D4" s="21" t="s">
        <v>8</v>
      </c>
      <c r="E4" s="4">
        <f>E11</f>
        <v>2.5965356973773335</v>
      </c>
      <c r="G4" s="2" t="s">
        <v>11</v>
      </c>
      <c r="H4" s="51">
        <v>-8.8367000000000004</v>
      </c>
      <c r="I4" t="s">
        <v>274</v>
      </c>
      <c r="J4" s="21" t="s">
        <v>8</v>
      </c>
      <c r="K4" s="4">
        <f>K11</f>
        <v>2.7005030226733848</v>
      </c>
      <c r="N4" s="12" t="s">
        <v>24</v>
      </c>
      <c r="O4" s="4">
        <v>2.6575289678442902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13.476000000000001</v>
      </c>
      <c r="D5" s="2" t="s">
        <v>3</v>
      </c>
      <c r="E5" s="5">
        <v>1.6458E-2</v>
      </c>
      <c r="G5" s="2" t="s">
        <v>20</v>
      </c>
      <c r="H5" s="51">
        <f>55.70305272/K7</f>
        <v>13.925763180000001</v>
      </c>
      <c r="J5" s="18" t="s">
        <v>3</v>
      </c>
      <c r="K5" s="5">
        <f>E5</f>
        <v>1.6458E-2</v>
      </c>
      <c r="L5" s="10"/>
      <c r="N5" s="12" t="s">
        <v>28</v>
      </c>
      <c r="O5" s="4">
        <v>6.5120473205881719</v>
      </c>
      <c r="P5" t="s">
        <v>53</v>
      </c>
      <c r="Q5" s="28" t="s">
        <v>30</v>
      </c>
      <c r="R5" s="29">
        <f>B16</f>
        <v>2.5965356973773335</v>
      </c>
      <c r="S5" s="29">
        <f>O15</f>
        <v>4.9695791698688225</v>
      </c>
      <c r="T5" s="29">
        <f>O4</f>
        <v>2.6575289678442902</v>
      </c>
      <c r="U5" s="29">
        <f>O6</f>
        <v>1.1666194897065703</v>
      </c>
      <c r="V5" s="29">
        <f>O5</f>
        <v>6.5120473205881719</v>
      </c>
      <c r="W5" s="30">
        <v>6</v>
      </c>
      <c r="X5" s="30">
        <v>12</v>
      </c>
      <c r="Y5" s="31" t="s">
        <v>122</v>
      </c>
      <c r="Z5" s="31" t="str">
        <f>B3</f>
        <v>V</v>
      </c>
      <c r="AA5" s="32" t="str">
        <f>B3</f>
        <v>V</v>
      </c>
    </row>
    <row r="6" spans="1:27" x14ac:dyDescent="0.4">
      <c r="A6" s="2" t="s">
        <v>0</v>
      </c>
      <c r="B6" s="1">
        <v>1.139</v>
      </c>
      <c r="D6" s="2" t="s">
        <v>13</v>
      </c>
      <c r="E6" s="1">
        <v>8</v>
      </c>
      <c r="F6" t="s">
        <v>14</v>
      </c>
      <c r="G6" s="22" t="s">
        <v>0</v>
      </c>
      <c r="H6" s="1">
        <f>B6</f>
        <v>1.139</v>
      </c>
      <c r="J6" s="2" t="s">
        <v>13</v>
      </c>
      <c r="K6" s="1">
        <v>12</v>
      </c>
      <c r="L6" t="s">
        <v>14</v>
      </c>
      <c r="N6" s="12" t="s">
        <v>27</v>
      </c>
      <c r="O6" s="4">
        <v>1.1666194897065703</v>
      </c>
      <c r="P6" t="s">
        <v>53</v>
      </c>
    </row>
    <row r="7" spans="1:27" x14ac:dyDescent="0.4">
      <c r="A7" s="2" t="s">
        <v>1</v>
      </c>
      <c r="B7" s="5">
        <v>4.9379999999999997</v>
      </c>
      <c r="D7" s="2" t="s">
        <v>32</v>
      </c>
      <c r="E7" s="1">
        <v>2</v>
      </c>
      <c r="F7" t="s">
        <v>33</v>
      </c>
      <c r="G7" s="22" t="s">
        <v>1</v>
      </c>
      <c r="H7" s="5">
        <f>B7</f>
        <v>4.9379999999999997</v>
      </c>
      <c r="J7" s="2" t="s">
        <v>32</v>
      </c>
      <c r="K7" s="1">
        <v>4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266</v>
      </c>
      <c r="J8" s="2" t="s">
        <v>35</v>
      </c>
      <c r="K8" s="4">
        <f>SQRT(2)</f>
        <v>1.4142135623730951</v>
      </c>
      <c r="L8" t="s">
        <v>266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2.5965356973773335</v>
      </c>
      <c r="S9" s="29">
        <f>O15</f>
        <v>4.9695791698688225</v>
      </c>
      <c r="T9" s="29">
        <f>O4</f>
        <v>2.6575289678442902</v>
      </c>
      <c r="U9" s="29">
        <f>O6</f>
        <v>1.1666194897065703</v>
      </c>
      <c r="V9" s="29">
        <f>O5</f>
        <v>6.5120473205881719</v>
      </c>
      <c r="W9" s="30">
        <v>6</v>
      </c>
      <c r="X9" s="30">
        <v>12</v>
      </c>
      <c r="Y9" s="31" t="s">
        <v>122</v>
      </c>
      <c r="Z9" s="31" t="str">
        <f>B3</f>
        <v>V</v>
      </c>
      <c r="AA9" s="32" t="str">
        <f>B3</f>
        <v>V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2.9982211676825528</v>
      </c>
      <c r="D11" s="3" t="s">
        <v>8</v>
      </c>
      <c r="E11" s="4">
        <f>$B$11/$E$8</f>
        <v>2.5965356973773335</v>
      </c>
      <c r="F11" t="s">
        <v>39</v>
      </c>
      <c r="G11" s="3" t="s">
        <v>37</v>
      </c>
      <c r="H11" s="4">
        <f>($H$5*$K$7)^(1/3)</f>
        <v>3.8190879998942386</v>
      </c>
      <c r="J11" s="3" t="s">
        <v>8</v>
      </c>
      <c r="K11" s="4">
        <f>$H$11/$K$8</f>
        <v>2.7005030226733848</v>
      </c>
      <c r="L11" t="s">
        <v>39</v>
      </c>
      <c r="N11" s="3" t="s">
        <v>75</v>
      </c>
      <c r="O11" s="1">
        <f>O15/O4</f>
        <v>1.8699999999999999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3.9002889273169288</v>
      </c>
      <c r="H12" s="10"/>
      <c r="J12" s="3" t="s">
        <v>2</v>
      </c>
      <c r="K12" s="4">
        <f>(9*$H$6*$H$5/(-$H$4))^(1/2)</f>
        <v>4.0192735381372744</v>
      </c>
      <c r="N12" s="3" t="s">
        <v>3</v>
      </c>
      <c r="O12" s="1">
        <f xml:space="preserve"> ((SQRT(O11))^3/(O11-1)+(SQRT(1/O11)^3/(1/O11-1))-2)/6</f>
        <v>1.6458642874144152E-2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0.17150106142380245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8</v>
      </c>
      <c r="C15" t="s">
        <v>14</v>
      </c>
      <c r="D15" s="3" t="s">
        <v>12</v>
      </c>
      <c r="E15" s="4">
        <f>-(-$B$4)*(1+$E$13+$E$5*$E$13^3)*EXP(-$E$13)</f>
        <v>-9.0809999999999995</v>
      </c>
      <c r="J15" s="3" t="s">
        <v>12</v>
      </c>
      <c r="K15" s="4">
        <f>-(-$H$4)*(1+$K$13+$K$5*$K$13^3)*EXP(-$K$13)</f>
        <v>-8.8367000000000004</v>
      </c>
      <c r="N15" s="18" t="s">
        <v>23</v>
      </c>
      <c r="O15" s="4">
        <f>O4*R18</f>
        <v>4.9695791698688225</v>
      </c>
    </row>
    <row r="16" spans="1:27" x14ac:dyDescent="0.4">
      <c r="A16" s="3" t="s">
        <v>25</v>
      </c>
      <c r="B16" s="4">
        <f>$E$11</f>
        <v>2.5965356973773335</v>
      </c>
      <c r="C16" t="s">
        <v>34</v>
      </c>
      <c r="D16" s="3" t="s">
        <v>9</v>
      </c>
      <c r="E16" s="4">
        <f>$E$15*$E$6</f>
        <v>-72.647999999999996</v>
      </c>
      <c r="J16" s="3" t="s">
        <v>9</v>
      </c>
      <c r="K16" s="4">
        <f>$K$15*$K$6</f>
        <v>-106.04040000000001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1.1672314098977918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1.87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4.4737482332778966E-2</v>
      </c>
      <c r="G19">
        <f>$E$11*(D19/$E$12+1)</f>
        <v>1.9308066332580935</v>
      </c>
      <c r="H19" s="10">
        <f>-(-$B$4)*(1+D19+$E$5*D19^3)*EXP(-D19)</f>
        <v>0.4062610770639658</v>
      </c>
      <c r="I19">
        <f>$K$11*(D19/$K$12+1)</f>
        <v>2.0286146833878411</v>
      </c>
      <c r="J19" s="10">
        <f>-(-$H$4)*(1+D19+$K$5*D19^3)*EXP(-D19)</f>
        <v>0.3953317101300679</v>
      </c>
      <c r="K19">
        <f>$E$6*$O$6*EXP(-$O$15*(G19/$E$4-1))-SQRT($E$6)*$O$5*EXP(-$O$4*(G19/$E$4-1))</f>
        <v>-3.034593858908913</v>
      </c>
      <c r="L19">
        <f>$K$6*$O$6*EXP(-$O$15*(I19/$K$4-1))-SQRT($K$6)*$O$5*EXP(-$O$4*(I19/$K$4-1))</f>
        <v>4.5065270867479299</v>
      </c>
      <c r="M19" s="13">
        <f>(K19-H19)^2*O19</f>
        <v>11.839482690408923</v>
      </c>
      <c r="N19" s="13">
        <f>(L19-J19)^2*O19</f>
        <v>16.901927424724082</v>
      </c>
      <c r="O19" s="13">
        <v>1</v>
      </c>
      <c r="P19" s="52">
        <f>SUMSQ(M26:M295)+SUMSQ(N26:N295)*EXP(-(H4-B4)/(0.00008617*P20))*(1+EXP(-(H4-B4)/(0.00008617*P20)))</f>
        <v>554.67952172393689</v>
      </c>
      <c r="Q19" s="1" t="s">
        <v>68</v>
      </c>
      <c r="R19" s="19">
        <f>O15/(O15-O4)*-B4/SQRT(B15)</f>
        <v>6.9009842479976555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0">-(1+D20+$E$5*D20^3)*EXP(-D20)</f>
        <v>-1.2016330126665533E-2</v>
      </c>
      <c r="G20">
        <f t="shared" ref="G20:G83" si="1">$E$11*(D20/$E$12+1)</f>
        <v>1.9441212145404783</v>
      </c>
      <c r="H20" s="10">
        <f>-(-$B$4)*(1+D20+$E$5*D20^3)*EXP(-D20)</f>
        <v>-0.1091202938802497</v>
      </c>
      <c r="I20">
        <f t="shared" ref="I20:I83" si="2">$K$11*(D20/$K$12+1)</f>
        <v>2.0420524501735517</v>
      </c>
      <c r="J20" s="10">
        <f t="shared" ref="J20:J83" si="3">-(-$H$4)*(1+D20+$K$5*D20^3)*EXP(-D20)</f>
        <v>-0.10618470443030532</v>
      </c>
      <c r="K20">
        <f t="shared" ref="K19:K82" si="4">$E$6*$O$6*EXP(-$O$15*(G20/$E$4-1))-SQRT($E$6)*$O$5*EXP(-$O$4*(G20/$E$4-1))</f>
        <v>-3.3815092730210949</v>
      </c>
      <c r="L20">
        <f t="shared" ref="L19:L82" si="5">$K$6*$O$6*EXP(-$O$15*(I20/$K$4-1))-SQRT($K$6)*$O$5*EXP(-$O$4*(I20/$K$4-1))</f>
        <v>3.9031623153652504</v>
      </c>
      <c r="M20" s="13">
        <f t="shared" ref="M20:M83" si="6">(K20-H20)^2*O20</f>
        <v>10.708529630802463</v>
      </c>
      <c r="N20" s="13">
        <f t="shared" ref="N20:N83" si="7">(L20-J20)^2*O20</f>
        <v>16.074863525143503</v>
      </c>
      <c r="O20" s="13">
        <v>1</v>
      </c>
      <c r="P20">
        <v>300</v>
      </c>
      <c r="Q20" s="1" t="s">
        <v>270</v>
      </c>
    </row>
    <row r="21" spans="1:25" x14ac:dyDescent="0.4">
      <c r="D21" s="6">
        <v>-0.96</v>
      </c>
      <c r="E21" s="7">
        <f t="shared" si="0"/>
        <v>-6.6438985533028599E-2</v>
      </c>
      <c r="G21">
        <f t="shared" si="1"/>
        <v>1.9574357958228632</v>
      </c>
      <c r="H21" s="10">
        <f t="shared" ref="H21:H84" si="8">-(-$B$4)*(1+D21+$E$5*D21^3)*EXP(-D21)</f>
        <v>-0.6033324276254326</v>
      </c>
      <c r="I21">
        <f t="shared" si="2"/>
        <v>2.0554902169592628</v>
      </c>
      <c r="J21" s="10">
        <f t="shared" si="3"/>
        <v>-0.58710138345971385</v>
      </c>
      <c r="K21">
        <f t="shared" si="4"/>
        <v>-3.7139669724751698</v>
      </c>
      <c r="L21">
        <f t="shared" si="5"/>
        <v>3.3210153230533024</v>
      </c>
      <c r="M21" s="13">
        <f t="shared" si="6"/>
        <v>9.6760472716125303</v>
      </c>
      <c r="N21" s="13">
        <f t="shared" si="7"/>
        <v>15.273376191726145</v>
      </c>
      <c r="O21" s="13">
        <v>1</v>
      </c>
      <c r="Q21" s="16" t="s">
        <v>60</v>
      </c>
      <c r="R21" s="19">
        <f>(O5/O6)/(O15/O4)</f>
        <v>2.9850163459721801</v>
      </c>
      <c r="S21" s="1" t="s">
        <v>61</v>
      </c>
      <c r="T21" s="1">
        <f>SQRT(L9)</f>
        <v>0</v>
      </c>
      <c r="U21" s="1" t="s">
        <v>62</v>
      </c>
      <c r="V21" s="1">
        <f>R21-T21</f>
        <v>2.9850163459721801</v>
      </c>
    </row>
    <row r="22" spans="1:25" x14ac:dyDescent="0.4">
      <c r="D22" s="6">
        <v>-0.94</v>
      </c>
      <c r="E22" s="7">
        <f t="shared" si="0"/>
        <v>-0.1186045753382572</v>
      </c>
      <c r="G22">
        <f t="shared" si="1"/>
        <v>1.9707503771052479</v>
      </c>
      <c r="H22" s="10">
        <f t="shared" si="8"/>
        <v>-1.0770481486467136</v>
      </c>
      <c r="I22">
        <f t="shared" si="2"/>
        <v>2.0689279837449734</v>
      </c>
      <c r="J22" s="10">
        <f t="shared" si="3"/>
        <v>-1.0480730508915774</v>
      </c>
      <c r="K22">
        <f t="shared" si="4"/>
        <v>-4.0324082707636855</v>
      </c>
      <c r="L22">
        <f t="shared" si="5"/>
        <v>2.7594827242501125</v>
      </c>
      <c r="M22" s="13">
        <f t="shared" si="6"/>
        <v>8.7341534513992425</v>
      </c>
      <c r="N22" s="13">
        <f t="shared" si="7"/>
        <v>14.497480980814837</v>
      </c>
      <c r="O22" s="13">
        <v>1</v>
      </c>
    </row>
    <row r="23" spans="1:25" x14ac:dyDescent="0.4">
      <c r="D23" s="6">
        <v>-0.92</v>
      </c>
      <c r="E23" s="7">
        <f t="shared" si="0"/>
        <v>-0.16858505107602159</v>
      </c>
      <c r="G23">
        <f t="shared" si="1"/>
        <v>1.9840649583876326</v>
      </c>
      <c r="H23" s="10">
        <f t="shared" si="8"/>
        <v>-1.5309208488213519</v>
      </c>
      <c r="I23">
        <f t="shared" si="2"/>
        <v>2.0823657505306845</v>
      </c>
      <c r="J23" s="10">
        <f t="shared" si="3"/>
        <v>-1.4897355208434799</v>
      </c>
      <c r="K23">
        <f t="shared" si="4"/>
        <v>-4.3372623279096523</v>
      </c>
      <c r="L23">
        <f t="shared" si="5"/>
        <v>2.2179769897365844</v>
      </c>
      <c r="M23" s="13">
        <f t="shared" si="6"/>
        <v>7.8755524972515092</v>
      </c>
      <c r="N23" s="13">
        <f t="shared" si="7"/>
        <v>13.747132061111923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-0.21645028322120097</v>
      </c>
      <c r="G24">
        <f t="shared" si="1"/>
        <v>1.9973795396700174</v>
      </c>
      <c r="H24" s="10">
        <f t="shared" si="8"/>
        <v>-1.9655850219317259</v>
      </c>
      <c r="I24">
        <f t="shared" si="2"/>
        <v>2.0958035173163956</v>
      </c>
      <c r="J24" s="10">
        <f t="shared" si="3"/>
        <v>-1.9127062177407865</v>
      </c>
      <c r="K24">
        <f t="shared" si="4"/>
        <v>-4.628946470466996</v>
      </c>
      <c r="L24">
        <f t="shared" si="5"/>
        <v>1.6959260446460931</v>
      </c>
      <c r="M24" s="13">
        <f t="shared" si="6"/>
        <v>7.0934942055438936</v>
      </c>
      <c r="N24" s="13">
        <f t="shared" si="7"/>
        <v>13.022226805139448</v>
      </c>
      <c r="O24" s="13">
        <v>1</v>
      </c>
      <c r="Q24" s="17" t="s">
        <v>64</v>
      </c>
      <c r="R24" s="19">
        <f>O4/(O15-O4)*-B4/B15</f>
        <v>1.3047413793103446</v>
      </c>
      <c r="V24" s="15" t="str">
        <f>D3</f>
        <v>BCC</v>
      </c>
      <c r="W24" s="1" t="str">
        <f>E3</f>
        <v>V</v>
      </c>
      <c r="X24" t="s">
        <v>110</v>
      </c>
    </row>
    <row r="25" spans="1:25" x14ac:dyDescent="0.4">
      <c r="D25" s="6">
        <v>-0.88</v>
      </c>
      <c r="E25" s="7">
        <f t="shared" si="0"/>
        <v>-0.26226811847907333</v>
      </c>
      <c r="G25">
        <f t="shared" si="1"/>
        <v>2.0106941209524023</v>
      </c>
      <c r="H25" s="10">
        <f t="shared" si="8"/>
        <v>-2.3816567839084648</v>
      </c>
      <c r="I25">
        <f t="shared" si="2"/>
        <v>2.1092412841021067</v>
      </c>
      <c r="J25" s="10">
        <f t="shared" si="3"/>
        <v>-2.3175846825640272</v>
      </c>
      <c r="K25">
        <f t="shared" si="4"/>
        <v>-4.9078665032773863</v>
      </c>
      <c r="L25">
        <f t="shared" si="5"/>
        <v>1.1927728764855274</v>
      </c>
      <c r="M25" s="13">
        <f t="shared" si="6"/>
        <v>6.3817355462340046</v>
      </c>
      <c r="N25" s="13">
        <f t="shared" si="7"/>
        <v>12.322610192376347</v>
      </c>
      <c r="O25" s="13">
        <v>1</v>
      </c>
      <c r="Q25" s="17" t="s">
        <v>65</v>
      </c>
      <c r="R25" s="19">
        <f>O15/(O15-O4)*-B4/SQRT(B15)</f>
        <v>6.9009842479976555</v>
      </c>
      <c r="V25" s="2" t="s">
        <v>113</v>
      </c>
      <c r="W25" s="1">
        <f>(-B4/(12*PI()*B6*W26))^(1/2)</f>
        <v>0.38728427189944414</v>
      </c>
      <c r="X25" t="s">
        <v>111</v>
      </c>
    </row>
    <row r="26" spans="1:25" x14ac:dyDescent="0.4">
      <c r="D26" s="6">
        <v>-0.86</v>
      </c>
      <c r="E26" s="7">
        <f t="shared" si="0"/>
        <v>-0.30610443554518596</v>
      </c>
      <c r="G26">
        <f t="shared" si="1"/>
        <v>2.024008702234787</v>
      </c>
      <c r="H26" s="10">
        <f t="shared" si="8"/>
        <v>-2.7797343791858333</v>
      </c>
      <c r="I26">
        <f t="shared" si="2"/>
        <v>2.1226790508878173</v>
      </c>
      <c r="J26" s="10">
        <f t="shared" si="3"/>
        <v>-2.7049530655821443</v>
      </c>
      <c r="K26">
        <f t="shared" si="4"/>
        <v>-5.1744170131928939</v>
      </c>
      <c r="L26">
        <f t="shared" si="5"/>
        <v>0.70797515292120039</v>
      </c>
      <c r="M26" s="13">
        <f t="shared" si="6"/>
        <v>5.734504917614994</v>
      </c>
      <c r="N26" s="13">
        <f t="shared" si="7"/>
        <v>11.648079024656415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-0.34802319937582421</v>
      </c>
      <c r="G27">
        <f t="shared" si="1"/>
        <v>2.0373232835171717</v>
      </c>
      <c r="H27" s="10">
        <f t="shared" si="8"/>
        <v>-3.1603986735318599</v>
      </c>
      <c r="I27">
        <f t="shared" si="2"/>
        <v>2.1361168176735279</v>
      </c>
      <c r="J27" s="10">
        <f t="shared" si="3"/>
        <v>-3.0753766059243457</v>
      </c>
      <c r="K27">
        <f t="shared" si="4"/>
        <v>-5.4289816649699141</v>
      </c>
      <c r="L27">
        <f t="shared" si="5"/>
        <v>0.24100484908841935</v>
      </c>
      <c r="M27" s="13">
        <f t="shared" si="6"/>
        <v>5.1464687890420304</v>
      </c>
      <c r="N27" s="13">
        <f t="shared" si="7"/>
        <v>10.998385955152585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4.9379999999999997</v>
      </c>
    </row>
    <row r="28" spans="1:25" x14ac:dyDescent="0.4">
      <c r="D28" s="6">
        <v>-0.82</v>
      </c>
      <c r="E28" s="7">
        <f t="shared" si="0"/>
        <v>-0.38808651400797944</v>
      </c>
      <c r="G28">
        <f t="shared" si="1"/>
        <v>2.0506378647995565</v>
      </c>
      <c r="H28" s="10">
        <f t="shared" si="8"/>
        <v>-3.5242136337064611</v>
      </c>
      <c r="I28">
        <f t="shared" si="2"/>
        <v>2.149554584459239</v>
      </c>
      <c r="J28" s="10">
        <f t="shared" si="3"/>
        <v>-3.4294040983343121</v>
      </c>
      <c r="K28">
        <f t="shared" si="4"/>
        <v>-5.671933489533231</v>
      </c>
      <c r="L28">
        <f t="shared" si="5"/>
        <v>-0.20865211581003251</v>
      </c>
      <c r="M28" s="13">
        <f t="shared" si="6"/>
        <v>4.6127005791125608</v>
      </c>
      <c r="N28" s="13">
        <f t="shared" si="7"/>
        <v>10.373243332934077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3.2449477930638535</v>
      </c>
      <c r="X28" t="s">
        <v>119</v>
      </c>
    </row>
    <row r="29" spans="1:25" x14ac:dyDescent="0.4">
      <c r="D29" s="6">
        <v>-0.8</v>
      </c>
      <c r="E29" s="7">
        <f t="shared" si="0"/>
        <v>-0.42635467396671539</v>
      </c>
      <c r="G29">
        <f t="shared" si="1"/>
        <v>2.0639524460819416</v>
      </c>
      <c r="H29" s="10">
        <f t="shared" si="8"/>
        <v>-3.8717267942917424</v>
      </c>
      <c r="I29">
        <f t="shared" si="2"/>
        <v>2.16299235124495</v>
      </c>
      <c r="J29" s="10">
        <f t="shared" si="3"/>
        <v>-3.7675683474416743</v>
      </c>
      <c r="K29">
        <f t="shared" si="4"/>
        <v>-5.9036351648050527</v>
      </c>
      <c r="L29">
        <f t="shared" si="5"/>
        <v>-0.64149623284650659</v>
      </c>
      <c r="M29" s="13">
        <f t="shared" si="6"/>
        <v>4.1286516261620561</v>
      </c>
      <c r="N29" s="13">
        <f t="shared" si="7"/>
        <v>9.7723268656495037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8.4107913023974241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-0.46288621429686316</v>
      </c>
      <c r="G30">
        <f t="shared" si="1"/>
        <v>2.0772670273643263</v>
      </c>
      <c r="H30" s="10">
        <f t="shared" si="8"/>
        <v>-4.2034697120298139</v>
      </c>
      <c r="I30">
        <f t="shared" si="2"/>
        <v>2.1764301180306607</v>
      </c>
      <c r="J30" s="10">
        <f t="shared" si="3"/>
        <v>-4.0903866098770907</v>
      </c>
      <c r="K30">
        <f t="shared" si="4"/>
        <v>-6.1244392892883823</v>
      </c>
      <c r="L30">
        <f t="shared" si="5"/>
        <v>-1.0580147488751024</v>
      </c>
      <c r="M30" s="13">
        <f t="shared" si="6"/>
        <v>3.6901241167529633</v>
      </c>
      <c r="N30" s="13">
        <f t="shared" si="7"/>
        <v>9.1952791033966612</v>
      </c>
      <c r="O30" s="13">
        <v>1</v>
      </c>
      <c r="V30" s="22" t="s">
        <v>23</v>
      </c>
      <c r="W30" s="1">
        <f>1/(O4*W25^2)</f>
        <v>2.5087782312984301</v>
      </c>
    </row>
    <row r="31" spans="1:25" x14ac:dyDescent="0.4">
      <c r="D31" s="6">
        <v>-0.76</v>
      </c>
      <c r="E31" s="7">
        <f t="shared" si="0"/>
        <v>-0.49773795925502207</v>
      </c>
      <c r="G31">
        <f t="shared" si="1"/>
        <v>2.0905816086467111</v>
      </c>
      <c r="H31" s="10">
        <f t="shared" si="8"/>
        <v>-4.5199584079948547</v>
      </c>
      <c r="I31">
        <f t="shared" si="2"/>
        <v>2.1898678848163713</v>
      </c>
      <c r="J31" s="10">
        <f t="shared" si="3"/>
        <v>-4.398361024548854</v>
      </c>
      <c r="K31">
        <f t="shared" si="4"/>
        <v>-6.3346886485896974</v>
      </c>
      <c r="L31">
        <f t="shared" si="5"/>
        <v>-1.4586820034209964</v>
      </c>
      <c r="M31" s="13">
        <f t="shared" si="6"/>
        <v>3.2932458461294156</v>
      </c>
      <c r="N31" s="13">
        <f t="shared" si="7"/>
        <v>8.6417127472592394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-0.53096506969692747</v>
      </c>
      <c r="G32">
        <f t="shared" si="1"/>
        <v>2.1038961899290958</v>
      </c>
      <c r="H32" s="10">
        <f t="shared" si="8"/>
        <v>-4.8216937979177983</v>
      </c>
      <c r="I32">
        <f t="shared" si="2"/>
        <v>2.2033056516020824</v>
      </c>
      <c r="J32" s="10">
        <f t="shared" si="3"/>
        <v>-4.6919790313908392</v>
      </c>
      <c r="K32">
        <f t="shared" si="4"/>
        <v>-6.5347164750606694</v>
      </c>
      <c r="L32">
        <f t="shared" si="5"/>
        <v>-1.8439597571652229</v>
      </c>
      <c r="M32" s="13">
        <f t="shared" si="6"/>
        <v>2.9344466924057295</v>
      </c>
      <c r="N32" s="13">
        <f t="shared" si="7"/>
        <v>8.1112137863606062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-0.56262108919433718</v>
      </c>
      <c r="G33">
        <f t="shared" si="1"/>
        <v>2.1172107712114805</v>
      </c>
      <c r="H33" s="10">
        <f t="shared" si="8"/>
        <v>-5.1091621109737755</v>
      </c>
      <c r="I33">
        <f t="shared" si="2"/>
        <v>2.2167434183877934</v>
      </c>
      <c r="J33" s="10">
        <f t="shared" si="3"/>
        <v>-4.9717137788835997</v>
      </c>
      <c r="K33">
        <f t="shared" si="4"/>
        <v>-6.7248467007346697</v>
      </c>
      <c r="L33">
        <f t="shared" si="5"/>
        <v>-2.2142975122321147</v>
      </c>
      <c r="M33" s="13">
        <f t="shared" si="6"/>
        <v>2.6104366935908292</v>
      </c>
      <c r="N33" s="13">
        <f t="shared" si="7"/>
        <v>7.603344467594213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-0.59275798891471765</v>
      </c>
      <c r="G34">
        <f t="shared" si="1"/>
        <v>2.1305253524938657</v>
      </c>
      <c r="H34" s="10">
        <f t="shared" si="8"/>
        <v>-5.3828352973345517</v>
      </c>
      <c r="I34">
        <f t="shared" si="2"/>
        <v>2.2301811851735041</v>
      </c>
      <c r="J34" s="10">
        <f t="shared" si="3"/>
        <v>-5.2380245206426865</v>
      </c>
      <c r="K34">
        <f t="shared" si="4"/>
        <v>-6.9053942037290135</v>
      </c>
      <c r="L34">
        <f t="shared" si="5"/>
        <v>-2.5701328244825916</v>
      </c>
      <c r="M34" s="13">
        <f t="shared" si="6"/>
        <v>2.3181856234410994</v>
      </c>
      <c r="N34" s="13">
        <f t="shared" si="7"/>
        <v>7.1176461024399886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-0.62142621129615216</v>
      </c>
      <c r="G35">
        <f t="shared" si="1"/>
        <v>2.1438399337762504</v>
      </c>
      <c r="H35" s="10">
        <f t="shared" si="8"/>
        <v>-5.6431714247803573</v>
      </c>
      <c r="I35">
        <f t="shared" si="2"/>
        <v>2.2436189519592151</v>
      </c>
      <c r="J35" s="10">
        <f t="shared" si="3"/>
        <v>-5.4913570013607078</v>
      </c>
      <c r="K35">
        <f t="shared" si="4"/>
        <v>-7.0766650482796507</v>
      </c>
      <c r="L35">
        <f t="shared" si="5"/>
        <v>-2.9118916080102153</v>
      </c>
      <c r="M35" s="13">
        <f t="shared" si="6"/>
        <v>2.0549039686131341</v>
      </c>
      <c r="N35" s="13">
        <f t="shared" si="7"/>
        <v>6.6536417154928111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-0.64867471254905795</v>
      </c>
      <c r="G36">
        <f t="shared" si="1"/>
        <v>2.1571545150586351</v>
      </c>
      <c r="H36" s="10">
        <f t="shared" si="8"/>
        <v>-5.8906150646579949</v>
      </c>
      <c r="I36">
        <f t="shared" si="2"/>
        <v>2.2570567187449262</v>
      </c>
      <c r="J36" s="10">
        <f t="shared" si="3"/>
        <v>-5.7321438323822616</v>
      </c>
      <c r="K36">
        <f t="shared" si="4"/>
        <v>-7.2389567185708081</v>
      </c>
      <c r="L36">
        <f t="shared" si="5"/>
        <v>-3.2399884320329377</v>
      </c>
      <c r="M36" s="13">
        <f t="shared" si="6"/>
        <v>1.8180252156763406</v>
      </c>
      <c r="N36" s="13">
        <f t="shared" si="7"/>
        <v>6.2108385394902985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-0.67455100401549017</v>
      </c>
      <c r="G37">
        <f t="shared" si="1"/>
        <v>2.1704690963410198</v>
      </c>
      <c r="H37" s="10">
        <f t="shared" si="8"/>
        <v>-6.1255976674646657</v>
      </c>
      <c r="I37">
        <f t="shared" si="2"/>
        <v>2.2704944855306368</v>
      </c>
      <c r="J37" s="10">
        <f t="shared" si="3"/>
        <v>-5.9608048571836827</v>
      </c>
      <c r="K37">
        <f t="shared" si="4"/>
        <v>-7.3925583465179656</v>
      </c>
      <c r="L37">
        <f t="shared" si="5"/>
        <v>-3.5548268103684286</v>
      </c>
      <c r="M37" s="13">
        <f t="shared" si="6"/>
        <v>1.6051893622671989</v>
      </c>
      <c r="N37" s="13">
        <f t="shared" si="7"/>
        <v>5.7887303617569446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-0.69910119241601598</v>
      </c>
      <c r="G38">
        <f t="shared" si="1"/>
        <v>2.1837836776234045</v>
      </c>
      <c r="H38" s="10">
        <f t="shared" si="8"/>
        <v>-6.3485379283298409</v>
      </c>
      <c r="I38">
        <f t="shared" si="2"/>
        <v>2.2839322523163479</v>
      </c>
      <c r="J38" s="10">
        <f t="shared" si="3"/>
        <v>-6.1777475070226089</v>
      </c>
      <c r="K38">
        <f t="shared" si="4"/>
        <v>-7.5377509336584652</v>
      </c>
      <c r="L38">
        <f t="shared" si="5"/>
        <v>-3.856799483676447</v>
      </c>
      <c r="M38" s="13">
        <f t="shared" si="6"/>
        <v>1.4142275720427386</v>
      </c>
      <c r="N38" s="13">
        <f t="shared" si="7"/>
        <v>5.3867997270744565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-0.72237001901336895</v>
      </c>
      <c r="G39">
        <f t="shared" si="1"/>
        <v>2.1970982589057897</v>
      </c>
      <c r="H39" s="10">
        <f t="shared" si="8"/>
        <v>-6.5598421426604032</v>
      </c>
      <c r="I39">
        <f t="shared" si="2"/>
        <v>2.2973700191020585</v>
      </c>
      <c r="J39" s="10">
        <f t="shared" si="3"/>
        <v>-6.3833671470154378</v>
      </c>
      <c r="K39">
        <f t="shared" si="4"/>
        <v>-7.6748075673002454</v>
      </c>
      <c r="L39">
        <f t="shared" si="5"/>
        <v>-4.1462886946466426</v>
      </c>
      <c r="M39" s="13">
        <f t="shared" si="6"/>
        <v>1.2431478981423036</v>
      </c>
      <c r="N39" s="13">
        <f t="shared" si="7"/>
        <v>5.0045200020527636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-0.7444008977213451</v>
      </c>
      <c r="G40">
        <f t="shared" si="1"/>
        <v>2.2104128401881744</v>
      </c>
      <c r="H40" s="10">
        <f t="shared" si="8"/>
        <v>-6.7599045522075345</v>
      </c>
      <c r="I40">
        <f t="shared" si="2"/>
        <v>2.3108077858877696</v>
      </c>
      <c r="J40" s="10">
        <f t="shared" si="3"/>
        <v>-6.5780474128942101</v>
      </c>
      <c r="K40">
        <f t="shared" si="4"/>
        <v>-7.8039936310752438</v>
      </c>
      <c r="L40">
        <f t="shared" si="5"/>
        <v>-4.4236664563068366</v>
      </c>
      <c r="M40" s="13">
        <f t="shared" si="6"/>
        <v>1.0901220046108218</v>
      </c>
      <c r="N40" s="13">
        <f t="shared" si="7"/>
        <v>4.6413573061063262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-0.76523595218666252</v>
      </c>
      <c r="G41">
        <f t="shared" si="1"/>
        <v>2.2237274214705591</v>
      </c>
      <c r="H41" s="10">
        <f t="shared" si="8"/>
        <v>-6.9491076818070816</v>
      </c>
      <c r="I41">
        <f t="shared" si="2"/>
        <v>2.3242455526734802</v>
      </c>
      <c r="J41" s="10">
        <f t="shared" si="3"/>
        <v>-6.7621605386878807</v>
      </c>
      <c r="K41">
        <f t="shared" si="4"/>
        <v>-7.9255670100405275</v>
      </c>
      <c r="L41">
        <f t="shared" si="5"/>
        <v>-4.6892948136211743</v>
      </c>
      <c r="M41" s="13">
        <f t="shared" si="6"/>
        <v>0.95347281969411257</v>
      </c>
      <c r="N41" s="13">
        <f t="shared" si="7"/>
        <v>4.2967723141563221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-0.78491605187079905</v>
      </c>
      <c r="G42">
        <f t="shared" si="1"/>
        <v>2.2370420027529438</v>
      </c>
      <c r="H42" s="10">
        <f t="shared" si="8"/>
        <v>-7.1278226670387257</v>
      </c>
      <c r="I42">
        <f t="shared" si="2"/>
        <v>2.3376833194591913</v>
      </c>
      <c r="J42" s="10">
        <f t="shared" si="3"/>
        <v>-6.9360676755666901</v>
      </c>
      <c r="K42">
        <f t="shared" si="4"/>
        <v>-8.039778290466284</v>
      </c>
      <c r="L42">
        <f t="shared" si="5"/>
        <v>-4.9435260985447798</v>
      </c>
      <c r="M42" s="13">
        <f t="shared" si="6"/>
        <v>0.83166305910114657</v>
      </c>
      <c r="N42" s="13">
        <f t="shared" si="7"/>
        <v>3.9702219361609616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-0.80348084715811752</v>
      </c>
      <c r="G43">
        <f t="shared" si="1"/>
        <v>2.2503565840353286</v>
      </c>
      <c r="H43" s="10">
        <f t="shared" si="8"/>
        <v>-7.2964095730428644</v>
      </c>
      <c r="I43">
        <f t="shared" si="2"/>
        <v>2.3511210862449019</v>
      </c>
      <c r="J43" s="10">
        <f t="shared" si="3"/>
        <v>-7.100119202082138</v>
      </c>
      <c r="K43">
        <f t="shared" si="4"/>
        <v>-8.146870954446424</v>
      </c>
      <c r="L43">
        <f t="shared" si="5"/>
        <v>-5.1867031786962485</v>
      </c>
      <c r="M43" s="13">
        <f t="shared" si="6"/>
        <v>0.72328456125885077</v>
      </c>
      <c r="N43" s="13">
        <f t="shared" si="7"/>
        <v>3.6611608785498708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-0.82096880351591628</v>
      </c>
      <c r="G44">
        <f t="shared" si="1"/>
        <v>2.2636711653177137</v>
      </c>
      <c r="H44" s="10">
        <f t="shared" si="8"/>
        <v>-7.4552177047280344</v>
      </c>
      <c r="I44">
        <f t="shared" si="2"/>
        <v>2.364558853030613</v>
      </c>
      <c r="J44" s="10">
        <f t="shared" si="3"/>
        <v>-7.2546550260290967</v>
      </c>
      <c r="K44">
        <f t="shared" si="4"/>
        <v>-8.247081569464207</v>
      </c>
      <c r="L44">
        <f t="shared" si="5"/>
        <v>-5.4191596998061975</v>
      </c>
      <c r="M44" s="13">
        <f t="shared" si="6"/>
        <v>0.6270483802749075</v>
      </c>
      <c r="N44" s="13">
        <f t="shared" si="7"/>
        <v>3.3690430925861072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-0.83741723473137597</v>
      </c>
      <c r="G45">
        <f t="shared" si="1"/>
        <v>2.2769857466000984</v>
      </c>
      <c r="H45" s="10">
        <f t="shared" si="8"/>
        <v>-7.6045859085956256</v>
      </c>
      <c r="I45">
        <f t="shared" si="2"/>
        <v>2.377996619816324</v>
      </c>
      <c r="J45" s="10">
        <f t="shared" si="3"/>
        <v>-7.4000048781507504</v>
      </c>
      <c r="K45">
        <f t="shared" si="4"/>
        <v>-8.3406399730417782</v>
      </c>
      <c r="L45">
        <f t="shared" si="5"/>
        <v>-5.6412203220956663</v>
      </c>
      <c r="M45" s="13">
        <f t="shared" si="6"/>
        <v>0.54177558578770102</v>
      </c>
      <c r="N45" s="13">
        <f t="shared" si="7"/>
        <v>3.0933231146178795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-0.85286233524973065</v>
      </c>
      <c r="G46">
        <f t="shared" si="1"/>
        <v>2.2903003278824832</v>
      </c>
      <c r="H46" s="10">
        <f t="shared" si="8"/>
        <v>-7.7448428664028039</v>
      </c>
      <c r="I46">
        <f t="shared" si="2"/>
        <v>2.3914343866020347</v>
      </c>
      <c r="J46" s="10">
        <f t="shared" si="3"/>
        <v>-7.536488597901295</v>
      </c>
      <c r="K46">
        <f t="shared" si="4"/>
        <v>-8.4277694525992608</v>
      </c>
      <c r="L46">
        <f t="shared" si="5"/>
        <v>-5.8532009507346103</v>
      </c>
      <c r="M46" s="13">
        <f t="shared" si="6"/>
        <v>0.46638872213394661</v>
      </c>
      <c r="N46" s="13">
        <f t="shared" si="7"/>
        <v>2.8334573031039532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-0.86733921163736216</v>
      </c>
      <c r="G47">
        <f t="shared" si="1"/>
        <v>2.3036149091648679</v>
      </c>
      <c r="H47" s="10">
        <f t="shared" si="8"/>
        <v>-7.8763073808788855</v>
      </c>
      <c r="I47">
        <f t="shared" si="2"/>
        <v>2.4048721533877457</v>
      </c>
      <c r="J47" s="10">
        <f t="shared" si="3"/>
        <v>-7.6644164114758793</v>
      </c>
      <c r="K47">
        <f t="shared" si="4"/>
        <v>-8.5086869206459141</v>
      </c>
      <c r="L47">
        <f t="shared" si="5"/>
        <v>-6.0554089605272488</v>
      </c>
      <c r="M47" s="13">
        <f t="shared" si="6"/>
        <v>0.39990388231595897</v>
      </c>
      <c r="N47" s="13">
        <f t="shared" si="7"/>
        <v>2.5889049772082098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-0.88088191319290399</v>
      </c>
      <c r="G48">
        <f t="shared" si="1"/>
        <v>2.3169294904472535</v>
      </c>
      <c r="H48" s="10">
        <f t="shared" si="8"/>
        <v>-7.9992886537047605</v>
      </c>
      <c r="I48">
        <f t="shared" si="2"/>
        <v>2.4183099201734573</v>
      </c>
      <c r="J48" s="10">
        <f t="shared" si="3"/>
        <v>-7.7840892023117352</v>
      </c>
      <c r="K48">
        <f t="shared" si="4"/>
        <v>-8.5836030854228067</v>
      </c>
      <c r="L48">
        <f t="shared" si="5"/>
        <v>-6.2481434149667479</v>
      </c>
      <c r="M48" s="13">
        <f t="shared" si="6"/>
        <v>0.34142335511398325</v>
      </c>
      <c r="N48" s="13">
        <f t="shared" si="7"/>
        <v>2.3591294616628131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-0.89352346172884078</v>
      </c>
      <c r="G49">
        <f t="shared" si="1"/>
        <v>2.3302440717296382</v>
      </c>
      <c r="H49" s="10">
        <f t="shared" si="8"/>
        <v>-8.1140865559596023</v>
      </c>
      <c r="I49">
        <f t="shared" si="2"/>
        <v>2.4317476869591679</v>
      </c>
      <c r="J49" s="10">
        <f t="shared" si="3"/>
        <v>-7.8957987742592479</v>
      </c>
      <c r="K49">
        <f t="shared" si="4"/>
        <v>-8.6527226171132039</v>
      </c>
      <c r="L49">
        <f t="shared" si="5"/>
        <v>-6.4316952797989551</v>
      </c>
      <c r="M49" s="13">
        <f t="shared" si="6"/>
        <v>0.29012880637506649</v>
      </c>
      <c r="N49" s="13">
        <f t="shared" si="7"/>
        <v>2.1435990424908407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-0.90529588054552079</v>
      </c>
      <c r="G50">
        <f t="shared" si="1"/>
        <v>2.3435586530120229</v>
      </c>
      <c r="H50" s="10">
        <f t="shared" si="8"/>
        <v>-8.220991891233874</v>
      </c>
      <c r="I50">
        <f t="shared" si="2"/>
        <v>2.4451854537448789</v>
      </c>
      <c r="J50" s="10">
        <f t="shared" si="3"/>
        <v>-7.9998281076166036</v>
      </c>
      <c r="K50">
        <f t="shared" si="4"/>
        <v>-8.7162443097342184</v>
      </c>
      <c r="L50">
        <f t="shared" si="5"/>
        <v>-6.6063476312311273</v>
      </c>
      <c r="M50" s="13">
        <f t="shared" si="6"/>
        <v>0.24527495803044028</v>
      </c>
      <c r="N50" s="13">
        <f t="shared" si="7"/>
        <v>1.9417878380674938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-0.91623022261890474</v>
      </c>
      <c r="G51">
        <f t="shared" si="1"/>
        <v>2.3568732342944076</v>
      </c>
      <c r="H51" s="10">
        <f t="shared" si="8"/>
        <v>-8.3202866516022738</v>
      </c>
      <c r="I51">
        <f t="shared" si="2"/>
        <v>2.4586232205305896</v>
      </c>
      <c r="J51" s="10">
        <f t="shared" si="3"/>
        <v>-8.0964516082164746</v>
      </c>
      <c r="K51">
        <f t="shared" si="4"/>
        <v>-8.7743612388201537</v>
      </c>
      <c r="L51">
        <f t="shared" si="5"/>
        <v>-6.7723758589181067</v>
      </c>
      <c r="M51" s="13">
        <f t="shared" si="6"/>
        <v>0.20618373075708807</v>
      </c>
      <c r="N51" s="13">
        <f t="shared" si="7"/>
        <v>1.7531765898800344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-0.92635659802285475</v>
      </c>
      <c r="G52">
        <f t="shared" si="1"/>
        <v>2.3701878155767924</v>
      </c>
      <c r="H52" s="10">
        <f t="shared" si="8"/>
        <v>-8.4122442666455441</v>
      </c>
      <c r="I52">
        <f t="shared" si="2"/>
        <v>2.4720609873163006</v>
      </c>
      <c r="J52" s="10">
        <f t="shared" si="3"/>
        <v>-8.1859353497485614</v>
      </c>
      <c r="K52">
        <f t="shared" si="4"/>
        <v>-8.8272609150052457</v>
      </c>
      <c r="L52">
        <f t="shared" si="5"/>
        <v>-6.9300478638554743</v>
      </c>
      <c r="M52" s="13">
        <f t="shared" si="6"/>
        <v>0.17223881841572014</v>
      </c>
      <c r="N52" s="13">
        <f t="shared" si="7"/>
        <v>1.577253377222859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-0.93570420060620063</v>
      </c>
      <c r="G53">
        <f t="shared" si="1"/>
        <v>2.3835023968591775</v>
      </c>
      <c r="H53" s="10">
        <f t="shared" si="8"/>
        <v>-8.4971298457049063</v>
      </c>
      <c r="I53">
        <f t="shared" si="2"/>
        <v>2.4854987541020117</v>
      </c>
      <c r="J53" s="10">
        <f t="shared" si="3"/>
        <v>-8.2685373094968142</v>
      </c>
      <c r="K53">
        <f t="shared" si="4"/>
        <v>-8.875125433610858</v>
      </c>
      <c r="L53">
        <f t="shared" si="5"/>
        <v>-7.0796242513057344</v>
      </c>
      <c r="M53" s="13">
        <f t="shared" si="6"/>
        <v>0.14288066447636613</v>
      </c>
      <c r="N53" s="13">
        <f t="shared" si="7"/>
        <v>1.4135142599372661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-0.94430133394431548</v>
      </c>
      <c r="G54">
        <f t="shared" si="1"/>
        <v>2.3968169781415622</v>
      </c>
      <c r="H54" s="10">
        <f t="shared" si="8"/>
        <v>-8.5752004135483286</v>
      </c>
      <c r="I54">
        <f t="shared" si="2"/>
        <v>2.4989365208877223</v>
      </c>
      <c r="J54" s="10">
        <f t="shared" si="3"/>
        <v>-8.3445075976657321</v>
      </c>
      <c r="K54">
        <f t="shared" si="4"/>
        <v>-8.9181316203393468</v>
      </c>
      <c r="L54">
        <f t="shared" si="5"/>
        <v>-7.2213585188807166</v>
      </c>
      <c r="M54" s="13">
        <f t="shared" si="6"/>
        <v>0.11760181259114408</v>
      </c>
      <c r="N54" s="13">
        <f t="shared" si="7"/>
        <v>1.261463853175629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-0.95217543658440462</v>
      </c>
      <c r="G55">
        <f t="shared" si="1"/>
        <v>2.410131559423947</v>
      </c>
      <c r="H55" s="10">
        <f t="shared" si="8"/>
        <v>-8.6467051396229788</v>
      </c>
      <c r="I55">
        <f t="shared" si="2"/>
        <v>2.5123742876734334</v>
      </c>
      <c r="J55" s="10">
        <f t="shared" si="3"/>
        <v>-8.414088680465408</v>
      </c>
      <c r="K55">
        <f t="shared" si="4"/>
        <v>-8.9564511731743686</v>
      </c>
      <c r="L55">
        <f t="shared" si="5"/>
        <v>-7.3554972399001457</v>
      </c>
      <c r="M55" s="13">
        <f t="shared" si="6"/>
        <v>9.5942605300818662E-2</v>
      </c>
      <c r="N55" s="13">
        <f t="shared" si="7"/>
        <v>1.1206158380380373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-0.95935310660323248</v>
      </c>
      <c r="G56">
        <f t="shared" si="1"/>
        <v>2.4234461407063317</v>
      </c>
      <c r="H56" s="10">
        <f t="shared" si="8"/>
        <v>-8.711885561063955</v>
      </c>
      <c r="I56">
        <f t="shared" si="2"/>
        <v>2.525812054459144</v>
      </c>
      <c r="J56" s="10">
        <f t="shared" si="3"/>
        <v>-8.4775155971207852</v>
      </c>
      <c r="K56">
        <f t="shared" si="4"/>
        <v>-8.9902508005847874</v>
      </c>
      <c r="L56">
        <f t="shared" si="5"/>
        <v>-7.4822802421434567</v>
      </c>
      <c r="M56" s="13">
        <f t="shared" si="6"/>
        <v>7.7487206573490439E-2</v>
      </c>
      <c r="N56" s="13">
        <f t="shared" si="7"/>
        <v>0.99049341179684913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-0.96586012549550293</v>
      </c>
      <c r="G57">
        <f t="shared" si="1"/>
        <v>2.4367607219887164</v>
      </c>
      <c r="H57" s="10">
        <f t="shared" si="8"/>
        <v>-8.7709757996246616</v>
      </c>
      <c r="I57">
        <f t="shared" si="2"/>
        <v>2.5392498212448551</v>
      </c>
      <c r="J57" s="10">
        <f t="shared" si="3"/>
        <v>-8.5350161709661112</v>
      </c>
      <c r="K57">
        <f t="shared" si="4"/>
        <v>-9.0196923561269013</v>
      </c>
      <c r="L57">
        <f t="shared" si="5"/>
        <v>-7.6019407821091818</v>
      </c>
      <c r="M57" s="13">
        <f t="shared" si="6"/>
        <v>6.1859925478331836E-2</v>
      </c>
      <c r="N57" s="13">
        <f t="shared" si="7"/>
        <v>0.8706296812905101</v>
      </c>
      <c r="O57" s="13">
        <v>1</v>
      </c>
    </row>
    <row r="58" spans="4:21" x14ac:dyDescent="0.4">
      <c r="D58" s="6">
        <v>-0.219999999999999</v>
      </c>
      <c r="E58" s="7">
        <f t="shared" si="0"/>
        <v>-0.97172148141065817</v>
      </c>
      <c r="G58">
        <f t="shared" si="1"/>
        <v>2.4500753032711011</v>
      </c>
      <c r="H58" s="10">
        <f t="shared" si="8"/>
        <v>-8.824202772690187</v>
      </c>
      <c r="I58">
        <f t="shared" si="2"/>
        <v>2.5526875880305657</v>
      </c>
      <c r="J58" s="10">
        <f t="shared" si="3"/>
        <v>-8.5868112147815641</v>
      </c>
      <c r="K58">
        <f t="shared" si="4"/>
        <v>-9.0449329695372747</v>
      </c>
      <c r="L58">
        <f t="shared" si="5"/>
        <v>-7.7147057148931104</v>
      </c>
      <c r="M58" s="13">
        <f t="shared" si="6"/>
        <v>4.8721819800154047E-2</v>
      </c>
      <c r="N58" s="13">
        <f t="shared" si="7"/>
        <v>0.7605680029356896</v>
      </c>
      <c r="O58" s="13">
        <v>1</v>
      </c>
    </row>
    <row r="59" spans="4:21" x14ac:dyDescent="0.4">
      <c r="D59" s="6">
        <v>-0.19999999999999901</v>
      </c>
      <c r="E59" s="7">
        <f t="shared" si="0"/>
        <v>-0.97696139175538554</v>
      </c>
      <c r="G59">
        <f t="shared" si="1"/>
        <v>2.4633898845534863</v>
      </c>
      <c r="H59" s="10">
        <f t="shared" si="8"/>
        <v>-8.8717863985306558</v>
      </c>
      <c r="I59">
        <f t="shared" si="2"/>
        <v>2.5661253548162768</v>
      </c>
      <c r="J59" s="10">
        <f t="shared" si="3"/>
        <v>-8.6331147305248166</v>
      </c>
      <c r="K59">
        <f t="shared" si="4"/>
        <v>-9.0661251744061957</v>
      </c>
      <c r="L59">
        <f t="shared" si="5"/>
        <v>-7.8207956597940758</v>
      </c>
      <c r="M59" s="13">
        <f t="shared" si="6"/>
        <v>3.7767559808803343E-2</v>
      </c>
      <c r="N59" s="13">
        <f t="shared" si="7"/>
        <v>0.65986227267285436</v>
      </c>
      <c r="O59" s="13">
        <v>1</v>
      </c>
    </row>
    <row r="60" spans="4:21" x14ac:dyDescent="0.4">
      <c r="D60" s="6">
        <v>-0.17999999999999899</v>
      </c>
      <c r="E60" s="7">
        <f t="shared" si="0"/>
        <v>-0.98160332517867588</v>
      </c>
      <c r="G60">
        <f t="shared" si="1"/>
        <v>2.476704465835871</v>
      </c>
      <c r="H60" s="10">
        <f t="shared" si="8"/>
        <v>-8.9139397959475541</v>
      </c>
      <c r="I60">
        <f t="shared" si="2"/>
        <v>2.5795631216019874</v>
      </c>
      <c r="J60" s="10">
        <f t="shared" si="3"/>
        <v>-8.6741341036064057</v>
      </c>
      <c r="K60">
        <f t="shared" si="4"/>
        <v>-9.0834170325193266</v>
      </c>
      <c r="L60">
        <f t="shared" si="5"/>
        <v>-7.920425161753208</v>
      </c>
      <c r="M60" s="13">
        <f t="shared" si="6"/>
        <v>2.8722533716004538E-2</v>
      </c>
      <c r="N60" s="13">
        <f t="shared" si="7"/>
        <v>0.56807716902946692</v>
      </c>
      <c r="O60" s="13">
        <v>1</v>
      </c>
    </row>
    <row r="61" spans="4:21" x14ac:dyDescent="0.4">
      <c r="D61" s="6">
        <v>-0.159999999999999</v>
      </c>
      <c r="E61" s="7">
        <f t="shared" si="0"/>
        <v>-0.98567002295583794</v>
      </c>
      <c r="G61">
        <f t="shared" si="1"/>
        <v>2.4900190471182557</v>
      </c>
      <c r="H61" s="10">
        <f t="shared" si="8"/>
        <v>-8.9508694784619642</v>
      </c>
      <c r="I61">
        <f t="shared" si="2"/>
        <v>2.5930008883876985</v>
      </c>
      <c r="J61" s="10">
        <f t="shared" si="3"/>
        <v>-8.7100702918538531</v>
      </c>
      <c r="K61">
        <f t="shared" si="4"/>
        <v>-9.0969522549531003</v>
      </c>
      <c r="L61">
        <f t="shared" si="5"/>
        <v>-8.0138028487300303</v>
      </c>
      <c r="M61" s="13">
        <f t="shared" si="6"/>
        <v>2.1340177587359226E-2</v>
      </c>
      <c r="N61" s="13">
        <f t="shared" si="7"/>
        <v>0.48478835235418571</v>
      </c>
      <c r="O61" s="13">
        <v>1</v>
      </c>
    </row>
    <row r="62" spans="4:21" x14ac:dyDescent="0.4">
      <c r="D62" s="6">
        <v>-0.13999999999999899</v>
      </c>
      <c r="E62" s="7">
        <f t="shared" si="0"/>
        <v>-0.98918351978745322</v>
      </c>
      <c r="G62">
        <f t="shared" si="1"/>
        <v>2.5033336284006404</v>
      </c>
      <c r="H62" s="10">
        <f t="shared" si="8"/>
        <v>-8.982775543189863</v>
      </c>
      <c r="I62">
        <f t="shared" si="2"/>
        <v>2.6064386551734096</v>
      </c>
      <c r="J62" s="10">
        <f t="shared" si="3"/>
        <v>-8.7411180093057883</v>
      </c>
      <c r="K62">
        <f t="shared" si="4"/>
        <v>-9.1068703200070775</v>
      </c>
      <c r="L62">
        <f t="shared" si="5"/>
        <v>-8.1011315851162671</v>
      </c>
      <c r="M62" s="13">
        <f t="shared" si="6"/>
        <v>1.5399513633314273E-2</v>
      </c>
      <c r="N62" s="13">
        <f t="shared" si="7"/>
        <v>0.40958262314688981</v>
      </c>
      <c r="O62" s="13">
        <v>1</v>
      </c>
    </row>
    <row r="63" spans="4:21" x14ac:dyDescent="0.4">
      <c r="D63" s="6">
        <v>-0.119999999999999</v>
      </c>
      <c r="E63" s="7">
        <f t="shared" si="0"/>
        <v>-0.99216516402883004</v>
      </c>
      <c r="G63">
        <f t="shared" si="1"/>
        <v>2.5166482096830252</v>
      </c>
      <c r="H63" s="10">
        <f t="shared" si="8"/>
        <v>-9.0098518545458042</v>
      </c>
      <c r="I63">
        <f t="shared" si="2"/>
        <v>2.6198764219591202</v>
      </c>
      <c r="J63" s="10">
        <f t="shared" si="3"/>
        <v>-8.7674659049735642</v>
      </c>
      <c r="K63">
        <f t="shared" si="4"/>
        <v>-9.1133065880544244</v>
      </c>
      <c r="L63">
        <f t="shared" si="5"/>
        <v>-8.1826086212856914</v>
      </c>
      <c r="M63" s="13">
        <f t="shared" si="6"/>
        <v>1.0702881885339627E-2</v>
      </c>
      <c r="N63" s="13">
        <f t="shared" si="7"/>
        <v>0.34205804228275682</v>
      </c>
      <c r="O63" s="13">
        <v>1</v>
      </c>
    </row>
    <row r="64" spans="4:21" x14ac:dyDescent="0.4">
      <c r="D64" s="6">
        <v>-9.9999999999999006E-2</v>
      </c>
      <c r="E64" s="7">
        <f t="shared" si="0"/>
        <v>-0.99463563736511329</v>
      </c>
      <c r="G64">
        <f t="shared" si="1"/>
        <v>2.5299627909654099</v>
      </c>
      <c r="H64" s="10">
        <f t="shared" si="8"/>
        <v>-9.0322862229125942</v>
      </c>
      <c r="I64">
        <f t="shared" si="2"/>
        <v>2.6333141887448313</v>
      </c>
      <c r="J64" s="10">
        <f t="shared" si="3"/>
        <v>-8.7892967367042978</v>
      </c>
      <c r="K64">
        <f t="shared" si="4"/>
        <v>-9.1163924133896419</v>
      </c>
      <c r="L64">
        <f t="shared" si="5"/>
        <v>-8.2584257393758929</v>
      </c>
      <c r="M64" s="13">
        <f t="shared" si="6"/>
        <v>7.0738512765614299E-3</v>
      </c>
      <c r="N64" s="13">
        <f t="shared" si="7"/>
        <v>0.28182401580445532</v>
      </c>
      <c r="O64" s="13">
        <v>1</v>
      </c>
    </row>
    <row r="65" spans="3:16" x14ac:dyDescent="0.4">
      <c r="D65" s="6">
        <v>-7.9999999999999002E-2</v>
      </c>
      <c r="E65" s="7">
        <f t="shared" si="0"/>
        <v>-0.99661497394681942</v>
      </c>
      <c r="G65">
        <f t="shared" si="1"/>
        <v>2.543277372247795</v>
      </c>
      <c r="H65" s="10">
        <f t="shared" si="8"/>
        <v>-9.0502605784110663</v>
      </c>
      <c r="I65">
        <f t="shared" si="2"/>
        <v>2.6467519555305419</v>
      </c>
      <c r="J65" s="10">
        <f t="shared" si="3"/>
        <v>-8.8067875402758613</v>
      </c>
      <c r="K65">
        <f t="shared" si="4"/>
        <v>-9.116255253150559</v>
      </c>
      <c r="L65">
        <f t="shared" si="5"/>
        <v>-8.3287693953954989</v>
      </c>
      <c r="M65" s="13">
        <f t="shared" si="6"/>
        <v>4.3552970939714237E-3</v>
      </c>
      <c r="N65" s="13">
        <f t="shared" si="7"/>
        <v>0.22850134683486317</v>
      </c>
      <c r="O65" s="13">
        <v>1</v>
      </c>
    </row>
    <row r="66" spans="3:16" x14ac:dyDescent="0.4">
      <c r="D66" s="6">
        <v>-5.9999999999999103E-2</v>
      </c>
      <c r="E66" s="7">
        <f t="shared" si="0"/>
        <v>-0.99812257900016754</v>
      </c>
      <c r="G66">
        <f t="shared" si="1"/>
        <v>2.5565919535301798</v>
      </c>
      <c r="H66" s="10">
        <f t="shared" si="8"/>
        <v>-9.0639511399005208</v>
      </c>
      <c r="I66">
        <f t="shared" si="2"/>
        <v>2.6601897223162529</v>
      </c>
      <c r="J66" s="10">
        <f t="shared" si="3"/>
        <v>-8.8201097938507811</v>
      </c>
      <c r="K66">
        <f t="shared" si="4"/>
        <v>-9.1130187733898396</v>
      </c>
      <c r="L66">
        <f t="shared" si="5"/>
        <v>-8.3938208577482154</v>
      </c>
      <c r="M66" s="13">
        <f t="shared" si="6"/>
        <v>2.4076326562421152E-3</v>
      </c>
      <c r="N66" s="13">
        <f t="shared" si="7"/>
        <v>0.18172225704345732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-0.99917724692621446</v>
      </c>
      <c r="G67">
        <f t="shared" si="1"/>
        <v>2.5699065348125645</v>
      </c>
      <c r="H67" s="10">
        <f t="shared" si="8"/>
        <v>-9.0735285793369549</v>
      </c>
      <c r="I67">
        <f t="shared" si="2"/>
        <v>2.6736274891019636</v>
      </c>
      <c r="J67" s="10">
        <f t="shared" si="3"/>
        <v>-8.8294295779128813</v>
      </c>
      <c r="K67">
        <f t="shared" si="4"/>
        <v>-9.1068029523690122</v>
      </c>
      <c r="L67">
        <f t="shared" si="5"/>
        <v>-8.4537563422624924</v>
      </c>
      <c r="M67" s="13">
        <f t="shared" si="6"/>
        <v>1.1071839006765E-3</v>
      </c>
      <c r="N67" s="13">
        <f t="shared" si="7"/>
        <v>0.14113037998403263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-0.99979717890243147</v>
      </c>
      <c r="G68">
        <f t="shared" si="1"/>
        <v>2.5832211160949492</v>
      </c>
      <c r="H68" s="10">
        <f t="shared" si="8"/>
        <v>-9.0791581816129785</v>
      </c>
      <c r="I68">
        <f t="shared" si="2"/>
        <v>2.6870652558876746</v>
      </c>
      <c r="J68" s="10">
        <f t="shared" si="3"/>
        <v>-8.8349077308071173</v>
      </c>
      <c r="K68">
        <f t="shared" si="4"/>
        <v>-9.0977241811466136</v>
      </c>
      <c r="L68">
        <f t="shared" si="5"/>
        <v>-8.508747143813812</v>
      </c>
      <c r="M68" s="13">
        <f t="shared" si="6"/>
        <v>3.4469633868294007</v>
      </c>
      <c r="N68" s="13">
        <f t="shared" si="7"/>
        <v>1063.8072850781748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2.5965356973773335</v>
      </c>
      <c r="H69" s="62">
        <f t="shared" si="8"/>
        <v>-9.0809999999999995</v>
      </c>
      <c r="I69" s="61">
        <f t="shared" si="2"/>
        <v>2.7005030226733848</v>
      </c>
      <c r="J69" s="62">
        <f t="shared" si="3"/>
        <v>-8.8367000000000004</v>
      </c>
      <c r="K69" s="61">
        <f t="shared" si="4"/>
        <v>-9.0858953615297722</v>
      </c>
      <c r="L69" s="61">
        <f t="shared" si="5"/>
        <v>-8.5589597646241309</v>
      </c>
      <c r="M69" s="63">
        <f t="shared" si="6"/>
        <v>0.23964564507178091</v>
      </c>
      <c r="N69" s="63">
        <f t="shared" si="7"/>
        <v>771.39638346643414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-0.9998027758297684</v>
      </c>
      <c r="G70">
        <f t="shared" si="1"/>
        <v>2.6098502786597182</v>
      </c>
      <c r="H70" s="10">
        <f t="shared" si="8"/>
        <v>-9.0792090073101264</v>
      </c>
      <c r="I70">
        <f t="shared" si="2"/>
        <v>2.7139407894590959</v>
      </c>
      <c r="J70" s="10">
        <f t="shared" si="3"/>
        <v>-8.834957189174915</v>
      </c>
      <c r="K70">
        <f t="shared" si="4"/>
        <v>-9.0714260014571284</v>
      </c>
      <c r="L70">
        <f t="shared" si="5"/>
        <v>-8.60455603932113</v>
      </c>
      <c r="M70" s="13">
        <f t="shared" si="6"/>
        <v>0.60575180107800497</v>
      </c>
      <c r="N70" s="13">
        <f t="shared" si="7"/>
        <v>530.84689853946304</v>
      </c>
      <c r="O70" s="13">
        <v>10000</v>
      </c>
    </row>
    <row r="71" spans="3:16" x14ac:dyDescent="0.4">
      <c r="D71" s="6">
        <v>0.04</v>
      </c>
      <c r="E71" s="7">
        <f t="shared" si="0"/>
        <v>-0.99922202872946198</v>
      </c>
      <c r="G71">
        <f t="shared" si="1"/>
        <v>2.6231648599421029</v>
      </c>
      <c r="H71" s="10">
        <f t="shared" si="8"/>
        <v>-9.0739352428922437</v>
      </c>
      <c r="I71">
        <f t="shared" si="2"/>
        <v>2.7273785562448061</v>
      </c>
      <c r="J71" s="10">
        <f t="shared" si="3"/>
        <v>-8.8298253012736367</v>
      </c>
      <c r="K71">
        <f t="shared" si="4"/>
        <v>-9.0544223078790882</v>
      </c>
      <c r="L71">
        <f t="shared" si="5"/>
        <v>-8.6456932568377312</v>
      </c>
      <c r="M71" s="13">
        <f t="shared" si="6"/>
        <v>3.8075463282763146E-4</v>
      </c>
      <c r="N71" s="13">
        <f t="shared" si="7"/>
        <v>3.3904609788146307E-2</v>
      </c>
      <c r="O71" s="13">
        <v>1</v>
      </c>
    </row>
    <row r="72" spans="3:16" x14ac:dyDescent="0.4">
      <c r="D72" s="6">
        <v>6.0000000000000102E-2</v>
      </c>
      <c r="E72" s="7">
        <f t="shared" si="0"/>
        <v>-0.99827375350441339</v>
      </c>
      <c r="G72">
        <f t="shared" si="1"/>
        <v>2.6364794412244876</v>
      </c>
      <c r="H72" s="10">
        <f t="shared" si="8"/>
        <v>-9.065323955573577</v>
      </c>
      <c r="I72">
        <f t="shared" si="2"/>
        <v>2.7408163230305171</v>
      </c>
      <c r="J72" s="10">
        <f t="shared" si="3"/>
        <v>-8.8214456775924504</v>
      </c>
      <c r="K72">
        <f t="shared" si="4"/>
        <v>-9.0349872771997326</v>
      </c>
      <c r="L72">
        <f t="shared" si="5"/>
        <v>-8.6825242792305488</v>
      </c>
      <c r="M72" s="13">
        <f t="shared" si="6"/>
        <v>9.2031405475807545E-4</v>
      </c>
      <c r="N72" s="13">
        <f t="shared" si="7"/>
        <v>1.9299154922826141E-2</v>
      </c>
      <c r="O72" s="13">
        <v>1</v>
      </c>
    </row>
    <row r="73" spans="3:16" x14ac:dyDescent="0.4">
      <c r="D73" s="6">
        <v>8.0000000000000099E-2</v>
      </c>
      <c r="E73" s="7">
        <f t="shared" si="0"/>
        <v>-0.99697343273376704</v>
      </c>
      <c r="G73">
        <f t="shared" si="1"/>
        <v>2.6497940225068723</v>
      </c>
      <c r="H73" s="10">
        <f t="shared" si="8"/>
        <v>-9.0535157426553372</v>
      </c>
      <c r="I73">
        <f t="shared" si="2"/>
        <v>2.7542540898162282</v>
      </c>
      <c r="J73" s="10">
        <f t="shared" si="3"/>
        <v>-8.8099551330384802</v>
      </c>
      <c r="K73">
        <f t="shared" si="4"/>
        <v>-9.0132207833432076</v>
      </c>
      <c r="L73">
        <f t="shared" si="5"/>
        <v>-8.7151976574938228</v>
      </c>
      <c r="M73" s="13">
        <f t="shared" si="6"/>
        <v>1.623683745966177E-3</v>
      </c>
      <c r="N73" s="13">
        <f t="shared" si="7"/>
        <v>8.9789791715963463E-3</v>
      </c>
      <c r="O73" s="13">
        <v>1</v>
      </c>
    </row>
    <row r="74" spans="3:16" x14ac:dyDescent="0.4">
      <c r="D74" s="6">
        <v>0.1</v>
      </c>
      <c r="E74" s="7">
        <f t="shared" si="0"/>
        <v>-0.99533605165378158</v>
      </c>
      <c r="G74">
        <f t="shared" si="1"/>
        <v>2.6631086037892571</v>
      </c>
      <c r="H74" s="10">
        <f t="shared" si="8"/>
        <v>-9.0386466850679898</v>
      </c>
      <c r="I74">
        <f t="shared" si="2"/>
        <v>2.7676918566019393</v>
      </c>
      <c r="J74" s="10">
        <f t="shared" si="3"/>
        <v>-8.7954860876489711</v>
      </c>
      <c r="K74">
        <f t="shared" si="4"/>
        <v>-8.9892196635055885</v>
      </c>
      <c r="L74">
        <f t="shared" si="5"/>
        <v>-8.7438577444435452</v>
      </c>
      <c r="M74" s="13">
        <f t="shared" si="6"/>
        <v>2.4430304605300838E-3</v>
      </c>
      <c r="N74" s="13">
        <f t="shared" si="7"/>
        <v>2.6654858221372428E-3</v>
      </c>
      <c r="O74" s="13">
        <v>1</v>
      </c>
    </row>
    <row r="75" spans="3:16" x14ac:dyDescent="0.4">
      <c r="D75" s="6">
        <v>0.12</v>
      </c>
      <c r="E75" s="7">
        <f t="shared" si="0"/>
        <v>-0.99337611262957048</v>
      </c>
      <c r="G75">
        <f t="shared" si="1"/>
        <v>2.6764231850716418</v>
      </c>
      <c r="H75" s="10">
        <f t="shared" si="8"/>
        <v>-9.0208484787891283</v>
      </c>
      <c r="I75">
        <f t="shared" si="2"/>
        <v>2.7811296233876499</v>
      </c>
      <c r="J75" s="10">
        <f t="shared" si="3"/>
        <v>-8.7781666944737271</v>
      </c>
      <c r="K75">
        <f t="shared" si="4"/>
        <v>-8.9630778016519095</v>
      </c>
      <c r="L75">
        <f t="shared" si="5"/>
        <v>-8.7686448047447474</v>
      </c>
      <c r="M75" s="13">
        <f t="shared" si="6"/>
        <v>3.3374511368927796E-3</v>
      </c>
      <c r="N75" s="13">
        <f t="shared" si="7"/>
        <v>9.0666384010849394E-5</v>
      </c>
      <c r="O75" s="13">
        <v>1</v>
      </c>
    </row>
    <row r="76" spans="3:16" x14ac:dyDescent="0.4">
      <c r="D76" s="6">
        <v>0.14000000000000001</v>
      </c>
      <c r="E76" s="7">
        <f t="shared" si="0"/>
        <v>-0.99110764922630679</v>
      </c>
      <c r="G76">
        <f t="shared" si="1"/>
        <v>2.6897377663540274</v>
      </c>
      <c r="H76" s="10">
        <f t="shared" si="8"/>
        <v>-9.0002485626240905</v>
      </c>
      <c r="I76">
        <f t="shared" si="2"/>
        <v>2.794567390173361</v>
      </c>
      <c r="J76" s="10">
        <f t="shared" si="3"/>
        <v>-8.7581209639181044</v>
      </c>
      <c r="K76">
        <f t="shared" si="4"/>
        <v>-8.9348862098163142</v>
      </c>
      <c r="L76">
        <f t="shared" si="5"/>
        <v>-8.7896951221529704</v>
      </c>
      <c r="M76" s="13">
        <f t="shared" si="6"/>
        <v>4.2722371645682157E-3</v>
      </c>
      <c r="N76" s="13">
        <f t="shared" si="7"/>
        <v>9.9692746824036216E-4</v>
      </c>
      <c r="O76" s="13">
        <v>1</v>
      </c>
    </row>
    <row r="77" spans="3:16" x14ac:dyDescent="0.4">
      <c r="D77" s="6">
        <v>0.16</v>
      </c>
      <c r="E77" s="7">
        <f t="shared" si="0"/>
        <v>-0.98854423989063822</v>
      </c>
      <c r="G77">
        <f t="shared" si="1"/>
        <v>2.7030523476364121</v>
      </c>
      <c r="H77" s="10">
        <f t="shared" si="8"/>
        <v>-8.9769702424468871</v>
      </c>
      <c r="I77">
        <f t="shared" si="2"/>
        <v>2.808005156959072</v>
      </c>
      <c r="J77" s="10">
        <f t="shared" si="3"/>
        <v>-8.7354688846416035</v>
      </c>
      <c r="K77">
        <f t="shared" si="4"/>
        <v>-8.9047331072619826</v>
      </c>
      <c r="L77">
        <f t="shared" si="5"/>
        <v>-8.8071411040392587</v>
      </c>
      <c r="M77" s="13">
        <f t="shared" si="6"/>
        <v>5.2182036997221659E-3</v>
      </c>
      <c r="N77" s="13">
        <f t="shared" si="7"/>
        <v>5.1369070333856098E-3</v>
      </c>
      <c r="O77" s="13">
        <v>1</v>
      </c>
    </row>
    <row r="78" spans="3:16" x14ac:dyDescent="0.4">
      <c r="D78" s="6">
        <v>0.18</v>
      </c>
      <c r="E78" s="7">
        <f t="shared" si="0"/>
        <v>-0.98569902125277786</v>
      </c>
      <c r="G78">
        <f t="shared" si="1"/>
        <v>2.7163669289187968</v>
      </c>
      <c r="H78" s="10">
        <f t="shared" si="8"/>
        <v>-8.9511328119964748</v>
      </c>
      <c r="I78">
        <f t="shared" si="2"/>
        <v>2.8214429237447831</v>
      </c>
      <c r="J78" s="10">
        <f t="shared" si="3"/>
        <v>-8.7103265411044219</v>
      </c>
      <c r="K78">
        <f t="shared" si="4"/>
        <v>-8.8727039975558899</v>
      </c>
      <c r="L78">
        <f t="shared" si="5"/>
        <v>-8.8211113832663681</v>
      </c>
      <c r="M78" s="13">
        <f t="shared" si="6"/>
        <v>6.151078934555701E-3</v>
      </c>
      <c r="N78" s="13">
        <f t="shared" si="7"/>
        <v>1.2273281252847327E-2</v>
      </c>
      <c r="O78" s="13">
        <v>1</v>
      </c>
    </row>
    <row r="79" spans="3:16" x14ac:dyDescent="0.4">
      <c r="D79" s="6">
        <v>0.2</v>
      </c>
      <c r="E79" s="7">
        <f t="shared" si="0"/>
        <v>-0.98258470105945139</v>
      </c>
      <c r="G79">
        <f t="shared" si="1"/>
        <v>2.7296815102011815</v>
      </c>
      <c r="H79" s="10">
        <f t="shared" si="8"/>
        <v>-8.9228516703208776</v>
      </c>
      <c r="I79">
        <f t="shared" si="2"/>
        <v>2.8348806905304933</v>
      </c>
      <c r="J79" s="10">
        <f t="shared" si="3"/>
        <v>-8.6828062278520548</v>
      </c>
      <c r="K79">
        <f t="shared" si="4"/>
        <v>-8.8388817436121876</v>
      </c>
      <c r="L79">
        <f t="shared" si="5"/>
        <v>-8.8317309174820302</v>
      </c>
      <c r="M79" s="13">
        <f t="shared" si="6"/>
        <v>7.0509485914627646E-3</v>
      </c>
      <c r="N79" s="13">
        <f t="shared" si="7"/>
        <v>2.2178563181384503E-2</v>
      </c>
      <c r="O79" s="13">
        <v>1</v>
      </c>
    </row>
    <row r="80" spans="3:16" x14ac:dyDescent="0.4">
      <c r="D80" s="6">
        <v>0.22</v>
      </c>
      <c r="E80" s="7">
        <f t="shared" si="0"/>
        <v>-0.9792135707476286</v>
      </c>
      <c r="G80">
        <f t="shared" si="1"/>
        <v>2.7429960914835663</v>
      </c>
      <c r="H80" s="10">
        <f t="shared" si="8"/>
        <v>-8.8922384359592161</v>
      </c>
      <c r="I80">
        <f t="shared" si="2"/>
        <v>2.8483184573162044</v>
      </c>
      <c r="J80" s="10">
        <f t="shared" si="3"/>
        <v>-8.65301656062557</v>
      </c>
      <c r="K80">
        <f t="shared" si="4"/>
        <v>-8.8033466407565442</v>
      </c>
      <c r="L80">
        <f t="shared" si="5"/>
        <v>-8.8391210858937406</v>
      </c>
      <c r="M80" s="13">
        <f t="shared" si="6"/>
        <v>7.9017512543537779E-3</v>
      </c>
      <c r="N80" s="13">
        <f t="shared" si="7"/>
        <v>3.4634894325291134E-2</v>
      </c>
      <c r="O80" s="13">
        <v>1</v>
      </c>
    </row>
    <row r="81" spans="4:15" x14ac:dyDescent="0.4">
      <c r="D81" s="6">
        <v>0.24</v>
      </c>
      <c r="E81" s="7">
        <f t="shared" si="0"/>
        <v>-0.97559751766869496</v>
      </c>
      <c r="G81">
        <f t="shared" si="1"/>
        <v>2.756310672765951</v>
      </c>
      <c r="H81" s="10">
        <f t="shared" si="8"/>
        <v>-8.8594010579494178</v>
      </c>
      <c r="I81">
        <f t="shared" si="2"/>
        <v>2.8617562241019154</v>
      </c>
      <c r="J81" s="10">
        <f t="shared" si="3"/>
        <v>-8.6210625843829565</v>
      </c>
      <c r="K81">
        <f t="shared" si="4"/>
        <v>-8.7661764878624346</v>
      </c>
      <c r="L81">
        <f t="shared" si="5"/>
        <v>-8.8433997835876799</v>
      </c>
      <c r="M81" s="13">
        <f t="shared" si="6"/>
        <v>8.6908204679028329E-3</v>
      </c>
      <c r="N81" s="13">
        <f t="shared" si="7"/>
        <v>4.943383015020085E-2</v>
      </c>
      <c r="O81" s="13">
        <v>1</v>
      </c>
    </row>
    <row r="82" spans="4:15" x14ac:dyDescent="0.4">
      <c r="D82" s="6">
        <v>0.26</v>
      </c>
      <c r="E82" s="7">
        <f t="shared" si="0"/>
        <v>-0.9717480369724707</v>
      </c>
      <c r="G82">
        <f t="shared" si="1"/>
        <v>2.7696252540483357</v>
      </c>
      <c r="H82" s="10">
        <f t="shared" si="8"/>
        <v>-8.8244439237470047</v>
      </c>
      <c r="I82">
        <f t="shared" si="2"/>
        <v>2.8751939908876265</v>
      </c>
      <c r="J82" s="10">
        <f t="shared" si="3"/>
        <v>-8.5870458783146315</v>
      </c>
      <c r="K82">
        <f t="shared" si="4"/>
        <v>-8.72744665660918</v>
      </c>
      <c r="L82">
        <f t="shared" si="5"/>
        <v>-8.8446815134530663</v>
      </c>
      <c r="M82" s="13">
        <f t="shared" si="6"/>
        <v>9.4084698322065372E-3</v>
      </c>
      <c r="N82" s="13">
        <f t="shared" si="7"/>
        <v>6.6376120493184698E-2</v>
      </c>
      <c r="O82" s="13">
        <v>1</v>
      </c>
    </row>
    <row r="83" spans="4:15" x14ac:dyDescent="0.4">
      <c r="D83" s="6">
        <v>0.28000000000000003</v>
      </c>
      <c r="E83" s="7">
        <f t="shared" si="0"/>
        <v>-0.96767624316023682</v>
      </c>
      <c r="G83">
        <f t="shared" si="1"/>
        <v>2.7829398353307204</v>
      </c>
      <c r="H83" s="10">
        <f t="shared" si="8"/>
        <v>-8.7874679641381093</v>
      </c>
      <c r="I83">
        <f t="shared" si="2"/>
        <v>2.8886317576733371</v>
      </c>
      <c r="J83" s="10">
        <f t="shared" si="3"/>
        <v>-8.5510646579340648</v>
      </c>
      <c r="K83">
        <f t="shared" ref="K83:K146" si="9">$E$6*$O$6*EXP(-$O$15*(G83/$E$4-1))-SQRT($E$6)*$O$5*EXP(-$O$4*(G83/$E$4-1))</f>
        <v>-8.6872301589101255</v>
      </c>
      <c r="L83">
        <f t="shared" ref="L83:L146" si="10">$K$6*$O$6*EXP(-$O$15*(I83/$K$4-1))-SQRT($K$6)*$O$5*EXP(-$O$4*(I83/$K$4-1))</f>
        <v>-8.8430774757715511</v>
      </c>
      <c r="M83" s="13">
        <f t="shared" si="6"/>
        <v>1.0047617596923207E-2</v>
      </c>
      <c r="N83" s="13">
        <f t="shared" si="7"/>
        <v>8.5271485781388975E-2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-0.96339288131568468</v>
      </c>
      <c r="G84">
        <f t="shared" ref="G84:G147" si="12">$E$11*(D84/$E$12+1)</f>
        <v>2.7962544166131051</v>
      </c>
      <c r="H84" s="10">
        <f t="shared" si="8"/>
        <v>-8.7485707552277336</v>
      </c>
      <c r="I84">
        <f t="shared" ref="I84:I147" si="13">$K$11*(D84/$K$12+1)</f>
        <v>2.9020695244590478</v>
      </c>
      <c r="J84" s="10">
        <f t="shared" ref="J84:J147" si="14">-(-$H$4)*(1+D84+$K$5*D84^3)*EXP(-D84)</f>
        <v>-8.5132138743223127</v>
      </c>
      <c r="K84">
        <f t="shared" si="9"/>
        <v>-8.6455977125581995</v>
      </c>
      <c r="L84">
        <f t="shared" si="10"/>
        <v>-8.8386956555299125</v>
      </c>
      <c r="M84" s="13">
        <f t="shared" ref="M84:M147" si="15">(K84-H84)^2*O84</f>
        <v>1.0603447516621692E-2</v>
      </c>
      <c r="N84" s="13">
        <f t="shared" ref="N84:N147" si="16">(L84-J84)^2*O84</f>
        <v>0.1059383898980719</v>
      </c>
      <c r="O84" s="13">
        <v>1</v>
      </c>
    </row>
    <row r="85" spans="4:15" x14ac:dyDescent="0.4">
      <c r="D85" s="6">
        <v>0.32</v>
      </c>
      <c r="E85" s="7">
        <f t="shared" si="11"/>
        <v>-0.95890833802247566</v>
      </c>
      <c r="G85">
        <f t="shared" si="12"/>
        <v>2.8095689978954899</v>
      </c>
      <c r="H85" s="10">
        <f t="shared" ref="H85:H148" si="17">-(-$B$4)*(1+D85+$E$5*D85^3)*EXP(-D85)</f>
        <v>-8.707846617582101</v>
      </c>
      <c r="I85">
        <f t="shared" si="13"/>
        <v>2.9155072912447588</v>
      </c>
      <c r="J85" s="10">
        <f t="shared" si="14"/>
        <v>-8.4735853106032106</v>
      </c>
      <c r="K85">
        <f t="shared" si="9"/>
        <v>-8.6026178051348907</v>
      </c>
      <c r="L85">
        <f t="shared" si="10"/>
        <v>-8.8316409075127851</v>
      </c>
      <c r="M85" s="13">
        <f t="shared" si="15"/>
        <v>1.1073102969050156E-2</v>
      </c>
      <c r="N85" s="13">
        <f t="shared" si="16"/>
        <v>0.12820381047827165</v>
      </c>
      <c r="O85" s="13">
        <v>1</v>
      </c>
    </row>
    <row r="86" spans="4:15" x14ac:dyDescent="0.4">
      <c r="D86" s="6">
        <v>0.34</v>
      </c>
      <c r="E86" s="7">
        <f t="shared" si="11"/>
        <v>-0.95423265197686147</v>
      </c>
      <c r="G86">
        <f t="shared" si="12"/>
        <v>2.822883579177875</v>
      </c>
      <c r="H86" s="10">
        <f t="shared" si="17"/>
        <v>-8.6653867126018778</v>
      </c>
      <c r="I86">
        <f t="shared" si="13"/>
        <v>2.9289450580304695</v>
      </c>
      <c r="J86" s="10">
        <f t="shared" si="14"/>
        <v>-8.4322676757239332</v>
      </c>
      <c r="K86">
        <f t="shared" si="9"/>
        <v>-8.5583567562274485</v>
      </c>
      <c r="L86">
        <f t="shared" si="10"/>
        <v>-8.8220150392308216</v>
      </c>
      <c r="M86" s="13">
        <f t="shared" si="15"/>
        <v>1.1455411561512228E-2</v>
      </c>
      <c r="N86" s="13">
        <f t="shared" si="16"/>
        <v>0.15190300736057064</v>
      </c>
      <c r="O86" s="13">
        <v>1</v>
      </c>
    </row>
    <row r="87" spans="4:15" x14ac:dyDescent="0.4">
      <c r="D87" s="6">
        <v>0.36</v>
      </c>
      <c r="E87" s="7">
        <f t="shared" si="11"/>
        <v>-0.94937552430360328</v>
      </c>
      <c r="G87">
        <f t="shared" si="12"/>
        <v>2.8361981604602602</v>
      </c>
      <c r="H87" s="10">
        <f t="shared" si="17"/>
        <v>-8.6212791362010215</v>
      </c>
      <c r="I87">
        <f t="shared" si="13"/>
        <v>2.9423828248161805</v>
      </c>
      <c r="J87" s="10">
        <f t="shared" si="14"/>
        <v>-8.3893466956136518</v>
      </c>
      <c r="K87">
        <f t="shared" si="9"/>
        <v>-8.5128787779980577</v>
      </c>
      <c r="L87">
        <f t="shared" si="10"/>
        <v>-8.8099168917382844</v>
      </c>
      <c r="M87" s="13">
        <f t="shared" si="15"/>
        <v>1.1750637658530858E-2</v>
      </c>
      <c r="N87" s="13">
        <f t="shared" si="16"/>
        <v>0.17687928986831197</v>
      </c>
      <c r="O87" s="13">
        <v>1</v>
      </c>
    </row>
    <row r="88" spans="4:15" x14ac:dyDescent="0.4">
      <c r="D88" s="6">
        <v>0.38</v>
      </c>
      <c r="E88" s="7">
        <f t="shared" si="11"/>
        <v>-0.94434632858319856</v>
      </c>
      <c r="G88">
        <f t="shared" si="12"/>
        <v>2.8495127417426449</v>
      </c>
      <c r="H88" s="10">
        <f t="shared" si="17"/>
        <v>-8.5756090098640261</v>
      </c>
      <c r="I88">
        <f t="shared" si="13"/>
        <v>2.9558205916018916</v>
      </c>
      <c r="J88" s="10">
        <f t="shared" si="14"/>
        <v>-8.3449052017911516</v>
      </c>
      <c r="K88">
        <f t="shared" si="9"/>
        <v>-8.4662460341475239</v>
      </c>
      <c r="L88">
        <f t="shared" si="10"/>
        <v>-8.7954424183927102</v>
      </c>
      <c r="M88" s="13">
        <f t="shared" si="15"/>
        <v>1.1960260457568254E-2</v>
      </c>
      <c r="N88" s="13">
        <f t="shared" si="16"/>
        <v>0.20298378354307978</v>
      </c>
      <c r="O88" s="13">
        <v>1</v>
      </c>
    </row>
    <row r="89" spans="4:15" x14ac:dyDescent="0.4">
      <c r="D89" s="6">
        <v>0.4</v>
      </c>
      <c r="E89" s="7">
        <f t="shared" si="11"/>
        <v>-0.9391541205982249</v>
      </c>
      <c r="G89">
        <f t="shared" si="12"/>
        <v>2.8628273230250296</v>
      </c>
      <c r="H89" s="10">
        <f t="shared" si="17"/>
        <v>-8.5284585691524804</v>
      </c>
      <c r="I89">
        <f t="shared" si="13"/>
        <v>2.9692583583876027</v>
      </c>
      <c r="J89" s="10">
        <f t="shared" si="14"/>
        <v>-8.2990232174903333</v>
      </c>
      <c r="K89">
        <f t="shared" si="9"/>
        <v>-8.4185186973149779</v>
      </c>
      <c r="L89">
        <f t="shared" si="10"/>
        <v>-8.7786847616080586</v>
      </c>
      <c r="M89" s="13">
        <f t="shared" si="15"/>
        <v>1.2086775419646459E-2</v>
      </c>
      <c r="N89" s="13">
        <f t="shared" si="16"/>
        <v>0.23007519690540046</v>
      </c>
      <c r="O89" s="13">
        <v>1</v>
      </c>
    </row>
    <row r="90" spans="4:15" x14ac:dyDescent="0.4">
      <c r="D90" s="6">
        <v>0.42</v>
      </c>
      <c r="E90" s="7">
        <f t="shared" si="11"/>
        <v>-0.93380764780639602</v>
      </c>
      <c r="G90">
        <f t="shared" si="12"/>
        <v>2.8761419043074143</v>
      </c>
      <c r="H90" s="10">
        <f t="shared" si="17"/>
        <v>-8.479907249729882</v>
      </c>
      <c r="I90">
        <f t="shared" si="13"/>
        <v>2.9826961251733128</v>
      </c>
      <c r="J90" s="10">
        <f t="shared" si="14"/>
        <v>-8.2517780413707804</v>
      </c>
      <c r="K90">
        <f t="shared" si="9"/>
        <v>-8.3697550049540759</v>
      </c>
      <c r="L90">
        <f t="shared" si="10"/>
        <v>-8.7597343276514081</v>
      </c>
      <c r="M90" s="13">
        <f t="shared" si="15"/>
        <v>1.2133517029149101E-2</v>
      </c>
      <c r="N90" s="13">
        <f t="shared" si="16"/>
        <v>0.25801958877200704</v>
      </c>
      <c r="O90" s="13">
        <v>1</v>
      </c>
    </row>
    <row r="91" spans="4:15" x14ac:dyDescent="0.4">
      <c r="D91" s="6">
        <v>0.44</v>
      </c>
      <c r="E91" s="7">
        <f t="shared" si="11"/>
        <v>-0.9283153585477304</v>
      </c>
      <c r="G91">
        <f t="shared" si="12"/>
        <v>2.8894564855897991</v>
      </c>
      <c r="H91" s="10">
        <f t="shared" si="17"/>
        <v>-8.4300317709719383</v>
      </c>
      <c r="I91">
        <f t="shared" si="13"/>
        <v>2.9961338919590239</v>
      </c>
      <c r="J91" s="10">
        <f t="shared" si="14"/>
        <v>-8.2032443288787285</v>
      </c>
      <c r="K91">
        <f t="shared" si="9"/>
        <v>-8.3200113137250522</v>
      </c>
      <c r="L91">
        <f t="shared" si="10"/>
        <v>-8.7386788595320564</v>
      </c>
      <c r="M91" s="13">
        <f t="shared" si="15"/>
        <v>1.2104501012813901E-2</v>
      </c>
      <c r="N91" s="13">
        <f t="shared" si="16"/>
        <v>0.28669013661594955</v>
      </c>
      <c r="O91" s="13">
        <v>1</v>
      </c>
    </row>
    <row r="92" spans="4:15" x14ac:dyDescent="0.4">
      <c r="D92" s="6">
        <v>0.46</v>
      </c>
      <c r="E92" s="7">
        <f t="shared" si="11"/>
        <v>-0.92268541099302981</v>
      </c>
      <c r="G92">
        <f t="shared" si="12"/>
        <v>2.9027710668721838</v>
      </c>
      <c r="H92" s="10">
        <f t="shared" si="17"/>
        <v>-8.3789062172277031</v>
      </c>
      <c r="I92">
        <f t="shared" si="13"/>
        <v>3.009571658744735</v>
      </c>
      <c r="J92" s="10">
        <f t="shared" si="14"/>
        <v>-8.153494171322107</v>
      </c>
      <c r="K92">
        <f t="shared" si="9"/>
        <v>-8.2693421524410589</v>
      </c>
      <c r="L92">
        <f t="shared" si="10"/>
        <v>-8.7156035080307337</v>
      </c>
      <c r="M92" s="13">
        <f t="shared" si="15"/>
        <v>1.2004284292571983E-2</v>
      </c>
      <c r="N92" s="13">
        <f t="shared" si="16"/>
        <v>0.31596690641501229</v>
      </c>
      <c r="O92" s="13">
        <v>1</v>
      </c>
    </row>
    <row r="93" spans="4:15" x14ac:dyDescent="0.4">
      <c r="D93" s="6">
        <v>0.48</v>
      </c>
      <c r="E93" s="7">
        <f t="shared" si="11"/>
        <v>-0.91692568184068735</v>
      </c>
      <c r="G93">
        <f t="shared" si="12"/>
        <v>2.9160856481545685</v>
      </c>
      <c r="H93" s="10">
        <f t="shared" si="17"/>
        <v>-8.3266021167952822</v>
      </c>
      <c r="I93">
        <f t="shared" si="13"/>
        <v>3.023009425530446</v>
      </c>
      <c r="J93" s="10">
        <f t="shared" si="14"/>
        <v>-8.1025971727216035</v>
      </c>
      <c r="K93">
        <f t="shared" si="9"/>
        <v>-8.2178002736061977</v>
      </c>
      <c r="L93">
        <f t="shared" si="10"/>
        <v>-8.6905909009153284</v>
      </c>
      <c r="M93" s="13">
        <f t="shared" si="15"/>
        <v>1.1837841081342129E-2</v>
      </c>
      <c r="N93" s="13">
        <f t="shared" si="16"/>
        <v>0.34573662439515601</v>
      </c>
      <c r="O93" s="13">
        <v>1</v>
      </c>
    </row>
    <row r="94" spans="4:15" x14ac:dyDescent="0.4">
      <c r="D94" s="6">
        <v>0.5</v>
      </c>
      <c r="E94" s="7">
        <f t="shared" si="11"/>
        <v>-0.91104377476864395</v>
      </c>
      <c r="G94">
        <f t="shared" si="12"/>
        <v>2.9294002294369532</v>
      </c>
      <c r="H94" s="10">
        <f t="shared" si="17"/>
        <v>-8.2731885186740559</v>
      </c>
      <c r="I94">
        <f t="shared" si="13"/>
        <v>3.0364471923161567</v>
      </c>
      <c r="J94" s="10">
        <f t="shared" si="14"/>
        <v>-8.0506205244980755</v>
      </c>
      <c r="K94">
        <f t="shared" si="9"/>
        <v>-8.1654367035817028</v>
      </c>
      <c r="L94">
        <f t="shared" si="10"/>
        <v>-8.6637212103884789</v>
      </c>
      <c r="M94" s="13">
        <f t="shared" si="15"/>
        <v>1.1610453655696653E-2</v>
      </c>
      <c r="N94" s="13">
        <f t="shared" si="16"/>
        <v>0.37589245103928304</v>
      </c>
      <c r="O94" s="13">
        <v>1</v>
      </c>
    </row>
    <row r="95" spans="4:15" x14ac:dyDescent="0.4">
      <c r="D95" s="6">
        <v>0.52</v>
      </c>
      <c r="E95" s="7">
        <f t="shared" si="11"/>
        <v>-0.90504702864814512</v>
      </c>
      <c r="G95">
        <f t="shared" si="12"/>
        <v>2.9427148107193384</v>
      </c>
      <c r="H95" s="10">
        <f t="shared" si="17"/>
        <v>-8.2187320671538053</v>
      </c>
      <c r="I95">
        <f t="shared" si="13"/>
        <v>3.0498849591018677</v>
      </c>
      <c r="J95" s="10">
        <f t="shared" si="14"/>
        <v>-7.9976290780550645</v>
      </c>
      <c r="K95">
        <f t="shared" si="9"/>
        <v>-8.1123007914158389</v>
      </c>
      <c r="L95">
        <f t="shared" si="10"/>
        <v>-8.6350722188112918</v>
      </c>
      <c r="M95" s="13">
        <f t="shared" si="15"/>
        <v>1.1327616455211036E-2</v>
      </c>
      <c r="N95" s="13">
        <f t="shared" si="16"/>
        <v>0.40633375769716346</v>
      </c>
      <c r="O95" s="13">
        <v>1</v>
      </c>
    </row>
    <row r="96" spans="4:15" x14ac:dyDescent="0.4">
      <c r="D96" s="6">
        <v>0.54</v>
      </c>
      <c r="E96" s="7">
        <f t="shared" si="11"/>
        <v>-0.89894252552576492</v>
      </c>
      <c r="G96">
        <f t="shared" si="12"/>
        <v>2.9560293920017231</v>
      </c>
      <c r="H96" s="10">
        <f t="shared" si="17"/>
        <v>-8.1632970742994715</v>
      </c>
      <c r="I96">
        <f t="shared" si="13"/>
        <v>3.0633227258875784</v>
      </c>
      <c r="J96" s="10">
        <f t="shared" si="14"/>
        <v>-7.9436854153135279</v>
      </c>
      <c r="K96">
        <f t="shared" si="9"/>
        <v>-8.0584402563721031</v>
      </c>
      <c r="L96">
        <f t="shared" si="10"/>
        <v>-8.6047193827462074</v>
      </c>
      <c r="M96" s="13">
        <f t="shared" si="15"/>
        <v>1.0994952265853274E-2</v>
      </c>
      <c r="N96" s="13">
        <f t="shared" si="16"/>
        <v>0.4369659060997888</v>
      </c>
      <c r="O96" s="13">
        <v>1</v>
      </c>
    </row>
    <row r="97" spans="4:15" x14ac:dyDescent="0.4">
      <c r="D97" s="6">
        <v>0.56000000000000005</v>
      </c>
      <c r="E97" s="7">
        <f t="shared" si="11"/>
        <v>-0.89273709837999948</v>
      </c>
      <c r="G97">
        <f t="shared" si="12"/>
        <v>2.9693439732841078</v>
      </c>
      <c r="H97" s="10">
        <f t="shared" si="17"/>
        <v>-8.1069455903887739</v>
      </c>
      <c r="I97">
        <f t="shared" si="13"/>
        <v>3.076760492673289</v>
      </c>
      <c r="J97" s="10">
        <f t="shared" si="14"/>
        <v>-7.8888499172545412</v>
      </c>
      <c r="K97">
        <f t="shared" si="9"/>
        <v>-8.0039012341895024</v>
      </c>
      <c r="L97">
        <f t="shared" si="10"/>
        <v>-8.5727358953611166</v>
      </c>
      <c r="M97" s="13">
        <f t="shared" si="15"/>
        <v>1.0618139344522352E-2</v>
      </c>
      <c r="N97" s="13">
        <f t="shared" si="16"/>
        <v>0.46770003105078728</v>
      </c>
      <c r="O97" s="13">
        <v>1</v>
      </c>
    </row>
    <row r="98" spans="4:15" x14ac:dyDescent="0.4">
      <c r="D98" s="6">
        <v>0.57999999999999996</v>
      </c>
      <c r="E98" s="7">
        <f t="shared" si="11"/>
        <v>-0.88643733865855678</v>
      </c>
      <c r="G98">
        <f t="shared" si="12"/>
        <v>2.9826585545664925</v>
      </c>
      <c r="H98" s="10">
        <f t="shared" si="17"/>
        <v>-8.0497374723583537</v>
      </c>
      <c r="I98">
        <f t="shared" si="13"/>
        <v>3.0901982594590001</v>
      </c>
      <c r="J98" s="10">
        <f t="shared" si="14"/>
        <v>-7.8331808305240687</v>
      </c>
      <c r="K98">
        <f t="shared" si="9"/>
        <v>-7.9487283221077369</v>
      </c>
      <c r="L98">
        <f t="shared" si="10"/>
        <v>-8.5391927472357132</v>
      </c>
      <c r="M98" s="13">
        <f t="shared" si="15"/>
        <v>1.0202848434351668E-2</v>
      </c>
      <c r="N98" s="13">
        <f t="shared" si="16"/>
        <v>0.49845282653885009</v>
      </c>
      <c r="O98" s="13">
        <v>1</v>
      </c>
    </row>
    <row r="99" spans="4:15" x14ac:dyDescent="0.4">
      <c r="D99" s="6">
        <v>0.6</v>
      </c>
      <c r="E99" s="7">
        <f t="shared" si="11"/>
        <v>-0.88004960360231876</v>
      </c>
      <c r="G99">
        <f t="shared" si="12"/>
        <v>2.9959731358488773</v>
      </c>
      <c r="H99" s="10">
        <f t="shared" si="17"/>
        <v>-7.9917304503126561</v>
      </c>
      <c r="I99">
        <f t="shared" si="13"/>
        <v>3.1036360262447111</v>
      </c>
      <c r="J99" s="10">
        <f t="shared" si="14"/>
        <v>-7.7767343321526106</v>
      </c>
      <c r="K99">
        <f t="shared" si="9"/>
        <v>-7.892964622689405</v>
      </c>
      <c r="L99">
        <f t="shared" si="10"/>
        <v>-8.5041587856101177</v>
      </c>
      <c r="M99" s="13">
        <f t="shared" si="15"/>
        <v>9.7546887061057373E-3</v>
      </c>
      <c r="N99" s="13">
        <f t="shared" si="16"/>
        <v>0.52914633548795298</v>
      </c>
      <c r="O99" s="13">
        <v>1</v>
      </c>
    </row>
    <row r="100" spans="4:15" x14ac:dyDescent="0.4">
      <c r="D100" s="6">
        <v>0.62</v>
      </c>
      <c r="E100" s="7">
        <f t="shared" si="11"/>
        <v>-0.87358002336178253</v>
      </c>
      <c r="G100">
        <f t="shared" si="12"/>
        <v>3.0092877171312624</v>
      </c>
      <c r="H100" s="10">
        <f t="shared" si="17"/>
        <v>-7.9329801921483467</v>
      </c>
      <c r="I100">
        <f t="shared" si="13"/>
        <v>3.1170737930304222</v>
      </c>
      <c r="J100" s="10">
        <f t="shared" si="14"/>
        <v>-7.7195645924410643</v>
      </c>
      <c r="K100">
        <f t="shared" si="9"/>
        <v>-7.8366517864703606</v>
      </c>
      <c r="L100">
        <f t="shared" si="10"/>
        <v>-8.4677007721146715</v>
      </c>
      <c r="M100" s="13">
        <f t="shared" si="15"/>
        <v>9.2791617404626575E-3</v>
      </c>
      <c r="N100" s="13">
        <f t="shared" si="16"/>
        <v>0.55970774333661988</v>
      </c>
      <c r="O100" s="13">
        <v>1</v>
      </c>
    </row>
    <row r="101" spans="4:15" x14ac:dyDescent="0.4">
      <c r="D101" s="6">
        <v>0.64</v>
      </c>
      <c r="E101" s="7">
        <f t="shared" si="11"/>
        <v>-0.8670345079116385</v>
      </c>
      <c r="G101">
        <f t="shared" si="12"/>
        <v>3.0226022984136471</v>
      </c>
      <c r="H101" s="10">
        <f t="shared" si="17"/>
        <v>-7.8735403663455896</v>
      </c>
      <c r="I101">
        <f t="shared" si="13"/>
        <v>3.1305115598161324</v>
      </c>
      <c r="J101" s="10">
        <f t="shared" si="14"/>
        <v>-7.6617238360627766</v>
      </c>
      <c r="K101">
        <f t="shared" si="9"/>
        <v>-7.7798300534687366</v>
      </c>
      <c r="L101">
        <f t="shared" si="10"/>
        <v>-8.4298834390190791</v>
      </c>
      <c r="M101" s="13">
        <f t="shared" si="15"/>
        <v>8.7816227394776902E-3</v>
      </c>
      <c r="N101" s="13">
        <f t="shared" si="16"/>
        <v>0.59006917561398431</v>
      </c>
      <c r="O101" s="13">
        <v>1</v>
      </c>
    </row>
    <row r="102" spans="4:15" x14ac:dyDescent="0.4">
      <c r="D102" s="6">
        <v>0.66</v>
      </c>
      <c r="E102" s="7">
        <f t="shared" si="11"/>
        <v>-0.86041875376899468</v>
      </c>
      <c r="G102">
        <f t="shared" si="12"/>
        <v>3.0359168796960319</v>
      </c>
      <c r="H102" s="10">
        <f t="shared" si="17"/>
        <v>-7.8134627029762402</v>
      </c>
      <c r="I102">
        <f t="shared" si="13"/>
        <v>3.1439493266018435</v>
      </c>
      <c r="J102" s="10">
        <f t="shared" si="14"/>
        <v>-7.6032624014304764</v>
      </c>
      <c r="K102">
        <f t="shared" si="9"/>
        <v>-7.722538293582164</v>
      </c>
      <c r="L102">
        <f t="shared" si="10"/>
        <v>-8.3907695440378589</v>
      </c>
      <c r="M102" s="13">
        <f t="shared" si="15"/>
        <v>8.2672482236615715E-3</v>
      </c>
      <c r="N102" s="13">
        <f t="shared" si="16"/>
        <v>0.62016749965764428</v>
      </c>
      <c r="O102" s="13">
        <v>1</v>
      </c>
    </row>
    <row r="103" spans="4:15" x14ac:dyDescent="0.4">
      <c r="D103" s="6">
        <v>0.68</v>
      </c>
      <c r="E103" s="7">
        <f t="shared" si="11"/>
        <v>-0.85373825052060415</v>
      </c>
      <c r="G103">
        <f t="shared" si="12"/>
        <v>3.0492314609784166</v>
      </c>
      <c r="H103" s="10">
        <f t="shared" si="17"/>
        <v>-7.7527970529776056</v>
      </c>
      <c r="I103">
        <f t="shared" si="13"/>
        <v>3.1573870933875545</v>
      </c>
      <c r="J103" s="10">
        <f t="shared" si="14"/>
        <v>-7.5442287983754239</v>
      </c>
      <c r="K103">
        <f t="shared" si="9"/>
        <v>-7.6648140459021832</v>
      </c>
      <c r="L103">
        <f t="shared" si="10"/>
        <v>-8.3504199237283832</v>
      </c>
      <c r="M103" s="13">
        <f t="shared" si="15"/>
        <v>7.7410095340338268E-3</v>
      </c>
      <c r="N103" s="13">
        <f t="shared" si="16"/>
        <v>0.64994413059787082</v>
      </c>
      <c r="O103" s="13">
        <v>1</v>
      </c>
    </row>
    <row r="104" spans="4:15" x14ac:dyDescent="0.4">
      <c r="D104" s="6">
        <v>0.7</v>
      </c>
      <c r="E104" s="7">
        <f t="shared" si="11"/>
        <v>-0.84699828716431724</v>
      </c>
      <c r="G104">
        <f t="shared" si="12"/>
        <v>3.0625460422608013</v>
      </c>
      <c r="H104" s="10">
        <f t="shared" si="17"/>
        <v>-7.6915914457391645</v>
      </c>
      <c r="I104">
        <f t="shared" si="13"/>
        <v>3.1708248601732656</v>
      </c>
      <c r="J104" s="10">
        <f t="shared" si="14"/>
        <v>-7.4846697641849218</v>
      </c>
      <c r="K104">
        <f t="shared" si="9"/>
        <v>-7.6066935569739265</v>
      </c>
      <c r="L104">
        <f t="shared" si="10"/>
        <v>-8.3088935455167192</v>
      </c>
      <c r="M104" s="13">
        <f t="shared" si="15"/>
        <v>7.207651516794737E-3</v>
      </c>
      <c r="N104" s="13">
        <f t="shared" si="16"/>
        <v>0.67934484171288656</v>
      </c>
      <c r="O104" s="13">
        <v>1</v>
      </c>
    </row>
    <row r="105" spans="4:15" x14ac:dyDescent="0.4">
      <c r="D105" s="6">
        <v>0.72</v>
      </c>
      <c r="E105" s="7">
        <f t="shared" si="11"/>
        <v>-0.84020395826983496</v>
      </c>
      <c r="G105">
        <f t="shared" si="12"/>
        <v>3.0758606235431865</v>
      </c>
      <c r="H105" s="10">
        <f t="shared" si="17"/>
        <v>-7.6298921450483714</v>
      </c>
      <c r="I105">
        <f t="shared" si="13"/>
        <v>3.1842626269589762</v>
      </c>
      <c r="J105" s="10">
        <f t="shared" si="14"/>
        <v>-7.4246303180430511</v>
      </c>
      <c r="K105">
        <f t="shared" si="9"/>
        <v>-7.5482118180285021</v>
      </c>
      <c r="L105">
        <f t="shared" si="10"/>
        <v>-8.2662475583857251</v>
      </c>
      <c r="M105" s="13">
        <f t="shared" si="15"/>
        <v>6.6716758220728041E-3</v>
      </c>
      <c r="N105" s="13">
        <f t="shared" si="16"/>
        <v>0.70831957924201838</v>
      </c>
      <c r="O105" s="13">
        <v>1</v>
      </c>
    </row>
    <row r="106" spans="4:15" x14ac:dyDescent="0.4">
      <c r="D106" s="6">
        <v>0.74</v>
      </c>
      <c r="E106" s="7">
        <f t="shared" si="11"/>
        <v>-0.8333601699637101</v>
      </c>
      <c r="G106">
        <f t="shared" si="12"/>
        <v>3.0891752048255712</v>
      </c>
      <c r="H106" s="10">
        <f t="shared" si="17"/>
        <v>-7.5677437034404518</v>
      </c>
      <c r="I106">
        <f t="shared" si="13"/>
        <v>3.1977003937446873</v>
      </c>
      <c r="J106" s="10">
        <f t="shared" si="14"/>
        <v>-7.3641538139183176</v>
      </c>
      <c r="K106">
        <f t="shared" si="9"/>
        <v>-7.4894026012148327</v>
      </c>
      <c r="L106">
        <f t="shared" si="10"/>
        <v>-8.2225373422589296</v>
      </c>
      <c r="M106" s="13">
        <f t="shared" si="15"/>
        <v>6.1373282979248983E-3</v>
      </c>
      <c r="N106" s="13">
        <f t="shared" si="16"/>
        <v>0.73682228172647835</v>
      </c>
      <c r="O106" s="13">
        <v>1</v>
      </c>
    </row>
    <row r="107" spans="4:15" x14ac:dyDescent="0.4">
      <c r="D107" s="6">
        <v>0.76</v>
      </c>
      <c r="E107" s="7">
        <f t="shared" si="11"/>
        <v>-0.82647164574340803</v>
      </c>
      <c r="G107">
        <f t="shared" si="12"/>
        <v>3.1024897861079559</v>
      </c>
      <c r="H107" s="10">
        <f t="shared" si="17"/>
        <v>-7.5051890149958878</v>
      </c>
      <c r="I107">
        <f t="shared" si="13"/>
        <v>3.2111381605303984</v>
      </c>
      <c r="J107" s="10">
        <f t="shared" si="14"/>
        <v>-7.3032819919407741</v>
      </c>
      <c r="K107">
        <f t="shared" si="9"/>
        <v>-7.4302984948569453</v>
      </c>
      <c r="L107">
        <f t="shared" si="10"/>
        <v>-8.1778165561129192</v>
      </c>
      <c r="M107" s="13">
        <f t="shared" si="15"/>
        <v>5.60859000668135E-3</v>
      </c>
      <c r="N107" s="13">
        <f t="shared" si="16"/>
        <v>0.76481070393176387</v>
      </c>
      <c r="O107" s="13">
        <v>1</v>
      </c>
    </row>
    <row r="108" spans="4:15" x14ac:dyDescent="0.4">
      <c r="D108" s="6">
        <v>0.78</v>
      </c>
      <c r="E108" s="7">
        <f t="shared" si="11"/>
        <v>-0.81954293212510898</v>
      </c>
      <c r="G108">
        <f t="shared" si="12"/>
        <v>3.1158043673903406</v>
      </c>
      <c r="H108" s="10">
        <f t="shared" si="17"/>
        <v>-7.4422693666281141</v>
      </c>
      <c r="I108">
        <f t="shared" si="13"/>
        <v>3.2245759273161085</v>
      </c>
      <c r="J108" s="10">
        <f t="shared" si="14"/>
        <v>-7.2420550283099505</v>
      </c>
      <c r="K108">
        <f t="shared" si="9"/>
        <v>-7.3709309377621199</v>
      </c>
      <c r="L108">
        <f t="shared" si="10"/>
        <v>-8.1321371848501904</v>
      </c>
      <c r="M108" s="13">
        <f t="shared" si="15"/>
        <v>5.0891714330685107E-3</v>
      </c>
      <c r="N108" s="13">
        <f t="shared" si="16"/>
        <v>0.79224624539132416</v>
      </c>
      <c r="O108" s="13">
        <v>1</v>
      </c>
    </row>
    <row r="109" spans="4:15" x14ac:dyDescent="0.4">
      <c r="D109" s="6">
        <v>0.8</v>
      </c>
      <c r="E109" s="7">
        <f t="shared" si="11"/>
        <v>-0.81257840412981674</v>
      </c>
      <c r="G109">
        <f t="shared" si="12"/>
        <v>3.1291189486727253</v>
      </c>
      <c r="H109" s="10">
        <f t="shared" si="17"/>
        <v>-7.379024487902865</v>
      </c>
      <c r="I109">
        <f t="shared" si="13"/>
        <v>3.2380136941018196</v>
      </c>
      <c r="J109" s="10">
        <f t="shared" si="14"/>
        <v>-7.1805115837739519</v>
      </c>
      <c r="K109">
        <f t="shared" si="9"/>
        <v>-7.3113302526045976</v>
      </c>
      <c r="L109">
        <f t="shared" si="10"/>
        <v>-8.0855495849634984</v>
      </c>
      <c r="M109" s="13">
        <f t="shared" si="15"/>
        <v>4.5825094926171999E-3</v>
      </c>
      <c r="N109" s="13">
        <f t="shared" si="16"/>
        <v>0.81909378359716956</v>
      </c>
      <c r="O109" s="13">
        <v>1</v>
      </c>
    </row>
    <row r="110" spans="4:15" x14ac:dyDescent="0.4">
      <c r="D110" s="6">
        <v>0.82</v>
      </c>
      <c r="E110" s="7">
        <f t="shared" si="11"/>
        <v>-0.80558227061220589</v>
      </c>
      <c r="G110">
        <f t="shared" si="12"/>
        <v>3.14243352995511</v>
      </c>
      <c r="H110" s="10">
        <f t="shared" si="17"/>
        <v>-7.3154925994294411</v>
      </c>
      <c r="I110">
        <f t="shared" si="13"/>
        <v>3.2514514608875307</v>
      </c>
      <c r="J110" s="10">
        <f t="shared" si="14"/>
        <v>-7.1186888507188799</v>
      </c>
      <c r="K110">
        <f t="shared" si="9"/>
        <v>-7.2515256784089432</v>
      </c>
      <c r="L110">
        <f t="shared" si="10"/>
        <v>-8.0381025290221757</v>
      </c>
      <c r="M110" s="13">
        <f t="shared" si="15"/>
        <v>4.0917669848426078E-3</v>
      </c>
      <c r="N110" s="13">
        <f t="shared" si="16"/>
        <v>0.84532151185119631</v>
      </c>
      <c r="O110" s="13">
        <v>1</v>
      </c>
    </row>
    <row r="111" spans="4:15" x14ac:dyDescent="0.4">
      <c r="D111" s="6">
        <v>0.84</v>
      </c>
      <c r="E111" s="7">
        <f t="shared" si="11"/>
        <v>-0.79855857943653075</v>
      </c>
      <c r="G111">
        <f t="shared" si="12"/>
        <v>3.1557481112374952</v>
      </c>
      <c r="H111" s="10">
        <f t="shared" si="17"/>
        <v>-7.2517104598631361</v>
      </c>
      <c r="I111">
        <f t="shared" si="13"/>
        <v>3.2648892276732417</v>
      </c>
      <c r="J111" s="10">
        <f t="shared" si="14"/>
        <v>-7.0566225989067926</v>
      </c>
      <c r="K111">
        <f t="shared" si="9"/>
        <v>-7.1915454021565353</v>
      </c>
      <c r="L111">
        <f t="shared" si="10"/>
        <v>-7.9898432490098985</v>
      </c>
      <c r="M111" s="13">
        <f t="shared" si="15"/>
        <v>3.6198341688386108E-3</v>
      </c>
      <c r="N111" s="13">
        <f t="shared" si="16"/>
        <v>0.87090078177886376</v>
      </c>
      <c r="O111" s="13">
        <v>1</v>
      </c>
    </row>
    <row r="112" spans="4:15" x14ac:dyDescent="0.4">
      <c r="D112" s="6">
        <v>0.86</v>
      </c>
      <c r="E112" s="7">
        <f t="shared" si="11"/>
        <v>-0.79151122250379913</v>
      </c>
      <c r="G112">
        <f t="shared" si="12"/>
        <v>3.1690626925198799</v>
      </c>
      <c r="H112" s="10">
        <f t="shared" si="17"/>
        <v>-7.1877134115570005</v>
      </c>
      <c r="I112">
        <f t="shared" si="13"/>
        <v>3.2783269944589528</v>
      </c>
      <c r="J112" s="10">
        <f t="shared" si="14"/>
        <v>-6.9943472198993222</v>
      </c>
      <c r="K112">
        <f t="shared" si="9"/>
        <v>-7.1314165895380555</v>
      </c>
      <c r="L112">
        <f t="shared" si="10"/>
        <v>-7.9408174785428818</v>
      </c>
      <c r="M112" s="13">
        <f t="shared" si="15"/>
        <v>3.1693321694327747</v>
      </c>
      <c r="N112" s="13">
        <f t="shared" si="16"/>
        <v>895.80595049680653</v>
      </c>
      <c r="O112" s="13">
        <v>1000</v>
      </c>
    </row>
    <row r="113" spans="4:15" x14ac:dyDescent="0.4">
      <c r="D113" s="6">
        <v>0.88</v>
      </c>
      <c r="E113" s="7">
        <f t="shared" si="11"/>
        <v>-0.78444394063430278</v>
      </c>
      <c r="G113">
        <f t="shared" si="12"/>
        <v>3.1823772738022647</v>
      </c>
      <c r="H113" s="10">
        <f t="shared" si="17"/>
        <v>-7.1235354249001039</v>
      </c>
      <c r="I113">
        <f t="shared" si="13"/>
        <v>3.291764761244663</v>
      </c>
      <c r="J113" s="10">
        <f t="shared" si="14"/>
        <v>-6.9318957702031447</v>
      </c>
      <c r="K113">
        <f t="shared" si="9"/>
        <v>-7.071165414874228</v>
      </c>
      <c r="L113">
        <f t="shared" si="10"/>
        <v>-7.8910694939965325</v>
      </c>
      <c r="M113" s="13">
        <f t="shared" si="15"/>
        <v>2.742617950110346</v>
      </c>
      <c r="N113" s="13">
        <f t="shared" si="16"/>
        <v>920.01423241567409</v>
      </c>
      <c r="O113" s="13">
        <v>1000</v>
      </c>
    </row>
    <row r="114" spans="4:15" x14ac:dyDescent="0.4">
      <c r="D114" s="6">
        <v>0.9</v>
      </c>
      <c r="E114" s="7">
        <f t="shared" si="11"/>
        <v>-0.77736032830948609</v>
      </c>
      <c r="G114">
        <f t="shared" si="12"/>
        <v>3.1956918550846498</v>
      </c>
      <c r="H114" s="10">
        <f t="shared" si="17"/>
        <v>-7.0592091413784424</v>
      </c>
      <c r="I114">
        <f t="shared" si="13"/>
        <v>3.3052025280303741</v>
      </c>
      <c r="J114" s="10">
        <f t="shared" si="14"/>
        <v>-6.8693000131724364</v>
      </c>
      <c r="K114">
        <f t="shared" si="9"/>
        <v>-7.0108170902265821</v>
      </c>
      <c r="L114">
        <f t="shared" si="10"/>
        <v>-7.8406421545681191</v>
      </c>
      <c r="M114" s="13">
        <f t="shared" si="15"/>
        <v>2.3417906146842631</v>
      </c>
      <c r="N114" s="13">
        <f t="shared" si="16"/>
        <v>943.5055556511503</v>
      </c>
      <c r="O114" s="13">
        <v>1000</v>
      </c>
    </row>
    <row r="115" spans="4:15" x14ac:dyDescent="0.4">
      <c r="D115" s="6">
        <v>0.92</v>
      </c>
      <c r="E115" s="7">
        <f t="shared" si="11"/>
        <v>-0.77026383827703071</v>
      </c>
      <c r="G115">
        <f t="shared" si="12"/>
        <v>3.2090064363670345</v>
      </c>
      <c r="H115" s="10">
        <f t="shared" si="17"/>
        <v>-6.9947659153937147</v>
      </c>
      <c r="I115">
        <f t="shared" si="13"/>
        <v>3.3186402948160851</v>
      </c>
      <c r="J115" s="10">
        <f t="shared" si="14"/>
        <v>-6.8065904597026385</v>
      </c>
      <c r="K115">
        <f t="shared" si="9"/>
        <v>-6.9503958937193424</v>
      </c>
      <c r="L115">
        <f t="shared" si="10"/>
        <v>-7.7895769413021734</v>
      </c>
      <c r="M115" s="13">
        <f t="shared" si="15"/>
        <v>1.9686988233842692E-3</v>
      </c>
      <c r="N115" s="13">
        <f t="shared" si="16"/>
        <v>0.96626242300743259</v>
      </c>
      <c r="O115" s="13">
        <v>1</v>
      </c>
    </row>
    <row r="116" spans="4:15" x14ac:dyDescent="0.4">
      <c r="D116" s="6">
        <v>0.94</v>
      </c>
      <c r="E116" s="7">
        <f t="shared" si="11"/>
        <v>-0.76315778602292728</v>
      </c>
      <c r="G116">
        <f t="shared" si="12"/>
        <v>3.2223210176494193</v>
      </c>
      <c r="H116" s="10">
        <f t="shared" si="17"/>
        <v>-6.9302358548742014</v>
      </c>
      <c r="I116">
        <f t="shared" si="13"/>
        <v>3.3320780616017958</v>
      </c>
      <c r="J116" s="10">
        <f t="shared" si="14"/>
        <v>-6.7437964077488015</v>
      </c>
      <c r="K116">
        <f t="shared" si="9"/>
        <v>-6.8899251970930768</v>
      </c>
      <c r="L116">
        <f t="shared" si="10"/>
        <v>-7.7379139951047433</v>
      </c>
      <c r="M116" s="13">
        <f t="shared" si="15"/>
        <v>1.6249491307469353E-3</v>
      </c>
      <c r="N116" s="13">
        <f t="shared" si="16"/>
        <v>0.98826977749039857</v>
      </c>
      <c r="O116" s="13">
        <v>1</v>
      </c>
    </row>
    <row r="117" spans="4:15" x14ac:dyDescent="0.4">
      <c r="D117" s="6">
        <v>0.96</v>
      </c>
      <c r="E117" s="7">
        <f t="shared" si="11"/>
        <v>-0.75604535411420448</v>
      </c>
      <c r="G117">
        <f t="shared" si="12"/>
        <v>3.235635598931804</v>
      </c>
      <c r="H117" s="10">
        <f t="shared" si="17"/>
        <v>-6.8656478607110909</v>
      </c>
      <c r="I117">
        <f t="shared" si="13"/>
        <v>3.3455158283875068</v>
      </c>
      <c r="J117" s="10">
        <f t="shared" si="14"/>
        <v>-6.680945980700991</v>
      </c>
      <c r="K117">
        <f t="shared" si="9"/>
        <v>-6.8294274925101668</v>
      </c>
      <c r="L117">
        <f t="shared" si="10"/>
        <v>-7.6856921537719369</v>
      </c>
      <c r="M117" s="13">
        <f t="shared" si="15"/>
        <v>1.3119150726105147E-3</v>
      </c>
      <c r="N117" s="13">
        <f t="shared" si="16"/>
        <v>1.0095148723007112</v>
      </c>
      <c r="O117" s="13">
        <v>1</v>
      </c>
    </row>
    <row r="118" spans="4:15" x14ac:dyDescent="0.4">
      <c r="D118" s="6">
        <v>0.98</v>
      </c>
      <c r="E118" s="7">
        <f t="shared" si="11"/>
        <v>-0.74892959641589107</v>
      </c>
      <c r="G118">
        <f t="shared" si="12"/>
        <v>3.2489501802141887</v>
      </c>
      <c r="H118" s="10">
        <f t="shared" si="17"/>
        <v>-6.8010296650527069</v>
      </c>
      <c r="I118">
        <f t="shared" si="13"/>
        <v>3.3589535951732179</v>
      </c>
      <c r="J118" s="10">
        <f t="shared" si="14"/>
        <v>-6.6180661646483046</v>
      </c>
      <c r="K118">
        <f t="shared" si="9"/>
        <v>-6.7689244186317117</v>
      </c>
      <c r="L118">
        <f t="shared" si="10"/>
        <v>-7.63294898805764</v>
      </c>
      <c r="M118" s="13">
        <f t="shared" si="15"/>
        <v>1.030746847752826E-3</v>
      </c>
      <c r="N118" s="13">
        <f t="shared" si="16"/>
        <v>1.0299871452513043</v>
      </c>
      <c r="O118" s="13">
        <v>1</v>
      </c>
    </row>
    <row r="119" spans="4:15" x14ac:dyDescent="0.4">
      <c r="D119" s="6">
        <v>1</v>
      </c>
      <c r="E119" s="7">
        <f t="shared" si="11"/>
        <v>-0.74181344218568435</v>
      </c>
      <c r="G119">
        <f t="shared" si="12"/>
        <v>3.2622647614965734</v>
      </c>
      <c r="H119" s="10">
        <f t="shared" si="17"/>
        <v>-6.7364078684881985</v>
      </c>
      <c r="I119">
        <f t="shared" si="13"/>
        <v>3.372391361958929</v>
      </c>
      <c r="J119" s="10">
        <f t="shared" si="14"/>
        <v>-6.5551828445622364</v>
      </c>
      <c r="K119">
        <f t="shared" si="9"/>
        <v>-6.7084367859848868</v>
      </c>
      <c r="L119">
        <f t="shared" si="10"/>
        <v>-7.5797208368045368</v>
      </c>
      <c r="M119" s="13">
        <f t="shared" si="15"/>
        <v>7.823814564070703E-4</v>
      </c>
      <c r="N119" s="13">
        <f t="shared" si="16"/>
        <v>1.0496780975478839</v>
      </c>
      <c r="O119" s="13">
        <v>1</v>
      </c>
    </row>
    <row r="120" spans="4:15" x14ac:dyDescent="0.4">
      <c r="D120" s="6">
        <v>1.02</v>
      </c>
      <c r="E120" s="7">
        <f t="shared" si="11"/>
        <v>-0.73469970004971152</v>
      </c>
      <c r="G120">
        <f t="shared" si="12"/>
        <v>3.2755793427789581</v>
      </c>
      <c r="H120" s="10">
        <f t="shared" si="17"/>
        <v>-6.6718079761514293</v>
      </c>
      <c r="I120">
        <f t="shared" si="13"/>
        <v>3.3858291287446391</v>
      </c>
      <c r="J120" s="10">
        <f t="shared" si="14"/>
        <v>-6.4923208394292864</v>
      </c>
      <c r="K120">
        <f t="shared" si="9"/>
        <v>-6.6479846016393385</v>
      </c>
      <c r="L120">
        <f t="shared" si="10"/>
        <v>-7.5260428411621305</v>
      </c>
      <c r="M120" s="13">
        <f t="shared" si="15"/>
        <v>5.6755317314333858E-4</v>
      </c>
      <c r="N120" s="13">
        <f t="shared" si="16"/>
        <v>1.0685811768665583</v>
      </c>
      <c r="O120" s="13">
        <v>1</v>
      </c>
    </row>
    <row r="121" spans="4:15" x14ac:dyDescent="0.4">
      <c r="D121" s="6">
        <v>1.04</v>
      </c>
      <c r="E121" s="7">
        <f t="shared" si="11"/>
        <v>-0.72759106186267564</v>
      </c>
      <c r="G121">
        <f t="shared" si="12"/>
        <v>3.2888939240613428</v>
      </c>
      <c r="H121" s="10">
        <f t="shared" si="17"/>
        <v>-6.6072544327749574</v>
      </c>
      <c r="I121">
        <f t="shared" si="13"/>
        <v>3.3992668955303502</v>
      </c>
      <c r="J121" s="10">
        <f t="shared" si="14"/>
        <v>-6.4295039363619058</v>
      </c>
      <c r="K121">
        <f t="shared" si="9"/>
        <v>-6.5875870932107485</v>
      </c>
      <c r="L121">
        <f t="shared" si="10"/>
        <v>-7.4719489779146979</v>
      </c>
      <c r="M121" s="13">
        <f t="shared" si="15"/>
        <v>3.8680424553389484E-4</v>
      </c>
      <c r="N121" s="13">
        <f t="shared" si="16"/>
        <v>1.0866916646580025</v>
      </c>
      <c r="O121" s="13">
        <v>1</v>
      </c>
    </row>
    <row r="122" spans="4:15" x14ac:dyDescent="0.4">
      <c r="D122" s="6">
        <v>1.06</v>
      </c>
      <c r="E122" s="7">
        <f t="shared" si="11"/>
        <v>-0.72049010645559075</v>
      </c>
      <c r="G122">
        <f t="shared" si="12"/>
        <v>3.3022085053437276</v>
      </c>
      <c r="H122" s="10">
        <f t="shared" si="17"/>
        <v>-6.5427706567232189</v>
      </c>
      <c r="I122">
        <f t="shared" si="13"/>
        <v>3.4127046623160613</v>
      </c>
      <c r="J122" s="10">
        <f t="shared" si="14"/>
        <v>-6.366754923716119</v>
      </c>
      <c r="K122">
        <f t="shared" si="9"/>
        <v>-6.5272627322091488</v>
      </c>
      <c r="L122">
        <f t="shared" si="10"/>
        <v>-7.4174720919417219</v>
      </c>
      <c r="M122" s="13">
        <f t="shared" si="15"/>
        <v>2.4049572273409715E-4</v>
      </c>
      <c r="N122" s="13">
        <f t="shared" si="16"/>
        <v>1.1040065676040298</v>
      </c>
      <c r="O122" s="13">
        <v>1</v>
      </c>
    </row>
    <row r="123" spans="4:15" x14ac:dyDescent="0.4">
      <c r="D123" s="6">
        <v>1.08</v>
      </c>
      <c r="E123" s="7">
        <f t="shared" si="11"/>
        <v>-0.71339930327422418</v>
      </c>
      <c r="G123">
        <f t="shared" si="12"/>
        <v>3.3155230866261123</v>
      </c>
      <c r="H123" s="10">
        <f t="shared" si="17"/>
        <v>-6.4783790730332296</v>
      </c>
      <c r="I123">
        <f t="shared" si="13"/>
        <v>3.4261424291017724</v>
      </c>
      <c r="J123" s="10">
        <f t="shared" si="14"/>
        <v>-6.3040956232433363</v>
      </c>
      <c r="K123">
        <f t="shared" si="9"/>
        <v>-6.4670292567492194</v>
      </c>
      <c r="L123">
        <f t="shared" si="10"/>
        <v>-7.3626439278326083</v>
      </c>
      <c r="M123" s="13">
        <f t="shared" si="15"/>
        <v>1.2881832968078349E-4</v>
      </c>
      <c r="N123" s="13">
        <f t="shared" si="16"/>
        <v>1.1205245131488224</v>
      </c>
      <c r="O123" s="13">
        <v>1</v>
      </c>
    </row>
    <row r="124" spans="4:15" x14ac:dyDescent="0.4">
      <c r="D124" s="6">
        <v>1.1000000000000001</v>
      </c>
      <c r="E124" s="7">
        <f t="shared" si="11"/>
        <v>-0.7063210159112816</v>
      </c>
      <c r="G124">
        <f t="shared" si="12"/>
        <v>3.3288376679084979</v>
      </c>
      <c r="H124" s="10">
        <f t="shared" si="17"/>
        <v>-6.4141011454903474</v>
      </c>
      <c r="I124">
        <f t="shared" si="13"/>
        <v>3.439580195887483</v>
      </c>
      <c r="J124" s="10">
        <f t="shared" si="14"/>
        <v>-6.2415469213032226</v>
      </c>
      <c r="K124">
        <f t="shared" si="9"/>
        <v>-6.4069036936392507</v>
      </c>
      <c r="L124">
        <f t="shared" si="10"/>
        <v>-7.3074951606771181</v>
      </c>
      <c r="M124" s="13">
        <f t="shared" si="15"/>
        <v>5.1803313148854726E-5</v>
      </c>
      <c r="N124" s="13">
        <f t="shared" si="16"/>
        <v>1.1362456490243076</v>
      </c>
      <c r="O124" s="13">
        <v>1</v>
      </c>
    </row>
    <row r="125" spans="4:15" x14ac:dyDescent="0.4">
      <c r="D125" s="6">
        <v>1.1200000000000001</v>
      </c>
      <c r="E125" s="7">
        <f t="shared" si="11"/>
        <v>-0.69925750553528576</v>
      </c>
      <c r="G125">
        <f t="shared" si="12"/>
        <v>3.3421522491908826</v>
      </c>
      <c r="H125" s="10">
        <f t="shared" si="17"/>
        <v>-6.3499574077659302</v>
      </c>
      <c r="I125">
        <f t="shared" si="13"/>
        <v>3.4530179626731936</v>
      </c>
      <c r="J125" s="10">
        <f t="shared" si="14"/>
        <v>-6.1791287991636601</v>
      </c>
      <c r="K125">
        <f t="shared" si="9"/>
        <v>-6.3469023798651527</v>
      </c>
      <c r="L125">
        <f t="shared" si="10"/>
        <v>-7.2520554260522481</v>
      </c>
      <c r="M125" s="13">
        <f t="shared" si="15"/>
        <v>9.3331954745289553E-6</v>
      </c>
      <c r="N125" s="13">
        <f t="shared" si="16"/>
        <v>1.1511715466865233</v>
      </c>
      <c r="O125" s="13">
        <v>1</v>
      </c>
    </row>
    <row r="126" spans="4:15" x14ac:dyDescent="0.4">
      <c r="D126" s="6">
        <v>1.1399999999999999</v>
      </c>
      <c r="E126" s="7">
        <f t="shared" si="11"/>
        <v>-0.69221093421902424</v>
      </c>
      <c r="G126">
        <f t="shared" si="12"/>
        <v>3.3554668304732673</v>
      </c>
      <c r="H126" s="10">
        <f t="shared" si="17"/>
        <v>-6.2859674936429588</v>
      </c>
      <c r="I126">
        <f t="shared" si="13"/>
        <v>3.4664557294589047</v>
      </c>
      <c r="J126" s="10">
        <f t="shared" si="14"/>
        <v>-6.1168603624132514</v>
      </c>
      <c r="K126">
        <f t="shared" si="9"/>
        <v>-6.2870409834853085</v>
      </c>
      <c r="L126">
        <f t="shared" si="10"/>
        <v>-7.1963533492259533</v>
      </c>
      <c r="M126" s="13">
        <f t="shared" si="15"/>
        <v>1.1523804416279259E-6</v>
      </c>
      <c r="N126" s="13">
        <f t="shared" si="16"/>
        <v>1.1653051085778081</v>
      </c>
      <c r="O126" s="13">
        <v>1</v>
      </c>
    </row>
    <row r="127" spans="4:15" x14ac:dyDescent="0.4">
      <c r="D127" s="6">
        <v>1.1599999999999999</v>
      </c>
      <c r="E127" s="7">
        <f t="shared" si="11"/>
        <v>-0.68518336817036063</v>
      </c>
      <c r="G127">
        <f t="shared" si="12"/>
        <v>3.368781411755652</v>
      </c>
      <c r="H127" s="10">
        <f t="shared" si="17"/>
        <v>-6.2221501663550445</v>
      </c>
      <c r="I127">
        <f t="shared" si="13"/>
        <v>3.4798934962446153</v>
      </c>
      <c r="J127" s="10">
        <f t="shared" si="14"/>
        <v>-6.0547598695110265</v>
      </c>
      <c r="K127">
        <f t="shared" si="9"/>
        <v>-6.2273345239518347</v>
      </c>
      <c r="L127">
        <f t="shared" si="10"/>
        <v>-7.1404165735974381</v>
      </c>
      <c r="M127" s="13">
        <f t="shared" si="15"/>
        <v>2.6877563691396844E-5</v>
      </c>
      <c r="N127" s="13">
        <f t="shared" si="16"/>
        <v>1.1786504791277703</v>
      </c>
      <c r="O127" s="13">
        <v>1</v>
      </c>
    </row>
    <row r="128" spans="4:15" x14ac:dyDescent="0.4">
      <c r="D128" s="6">
        <v>1.18</v>
      </c>
      <c r="E128" s="7">
        <f t="shared" si="11"/>
        <v>-0.67817678086812894</v>
      </c>
      <c r="G128">
        <f t="shared" si="12"/>
        <v>3.3820959930380368</v>
      </c>
      <c r="H128" s="10">
        <f t="shared" si="17"/>
        <v>-6.1585233470634781</v>
      </c>
      <c r="I128">
        <f t="shared" si="13"/>
        <v>3.4933312630303264</v>
      </c>
      <c r="J128" s="10">
        <f t="shared" si="14"/>
        <v>-5.9928447594973946</v>
      </c>
      <c r="K128">
        <f t="shared" si="9"/>
        <v>-6.1677973918732807</v>
      </c>
      <c r="L128">
        <f t="shared" si="10"/>
        <v>-7.0842717883933304</v>
      </c>
      <c r="M128" s="13">
        <f t="shared" si="15"/>
        <v>8.6007907134225421E-5</v>
      </c>
      <c r="N128" s="13">
        <f t="shared" si="16"/>
        <v>1.1912129594046099</v>
      </c>
      <c r="O128" s="13">
        <v>1</v>
      </c>
    </row>
    <row r="129" spans="4:15" x14ac:dyDescent="0.4">
      <c r="D129" s="6">
        <v>1.2</v>
      </c>
      <c r="E129" s="7">
        <f t="shared" si="11"/>
        <v>-0.67119305610576174</v>
      </c>
      <c r="G129">
        <f t="shared" si="12"/>
        <v>3.3954105743204215</v>
      </c>
      <c r="H129" s="10">
        <f t="shared" si="17"/>
        <v>-6.0951041424964227</v>
      </c>
      <c r="I129">
        <f t="shared" si="13"/>
        <v>3.5067690298160374</v>
      </c>
      <c r="J129" s="10">
        <f t="shared" si="14"/>
        <v>-5.931131678889785</v>
      </c>
      <c r="K129">
        <f t="shared" si="9"/>
        <v>-6.1084433682334804</v>
      </c>
      <c r="L129">
        <f t="shared" si="10"/>
        <v>-7.0279447556386252</v>
      </c>
      <c r="M129" s="13">
        <f t="shared" si="15"/>
        <v>1.7793494326418262E-4</v>
      </c>
      <c r="N129" s="13">
        <f t="shared" si="16"/>
        <v>1.2029989253272573</v>
      </c>
      <c r="O129" s="13">
        <v>1</v>
      </c>
    </row>
    <row r="130" spans="4:15" x14ac:dyDescent="0.4">
      <c r="D130" s="6">
        <v>1.22</v>
      </c>
      <c r="E130" s="7">
        <f t="shared" si="11"/>
        <v>-0.66423399094522184</v>
      </c>
      <c r="G130">
        <f t="shared" si="12"/>
        <v>3.4087251556028062</v>
      </c>
      <c r="H130" s="10">
        <f t="shared" si="17"/>
        <v>-6.0319088717735587</v>
      </c>
      <c r="I130">
        <f t="shared" si="13"/>
        <v>3.5202067966017476</v>
      </c>
      <c r="J130" s="10">
        <f t="shared" si="14"/>
        <v>-5.8696365077856418</v>
      </c>
      <c r="K130">
        <f t="shared" si="9"/>
        <v>-6.0492856430808537</v>
      </c>
      <c r="L130">
        <f t="shared" si="10"/>
        <v>-6.9714603364206589</v>
      </c>
      <c r="M130" s="13">
        <f t="shared" si="15"/>
        <v>3.0195218106603009E-4</v>
      </c>
      <c r="N130" s="13">
        <f t="shared" si="16"/>
        <v>1.2140157493479273</v>
      </c>
      <c r="O130" s="13">
        <v>1</v>
      </c>
    </row>
    <row r="131" spans="4:15" x14ac:dyDescent="0.4">
      <c r="D131" s="6">
        <v>1.24</v>
      </c>
      <c r="E131" s="7">
        <f t="shared" si="11"/>
        <v>-0.65730129858375042</v>
      </c>
      <c r="G131">
        <f t="shared" si="12"/>
        <v>3.4220397368851909</v>
      </c>
      <c r="H131" s="10">
        <f t="shared" si="17"/>
        <v>-5.9689530924390377</v>
      </c>
      <c r="I131">
        <f t="shared" si="13"/>
        <v>3.5336445633874587</v>
      </c>
      <c r="J131" s="10">
        <f t="shared" si="14"/>
        <v>-5.8083743851950276</v>
      </c>
      <c r="K131">
        <f t="shared" si="9"/>
        <v>-5.9903368337021305</v>
      </c>
      <c r="L131">
        <f t="shared" si="10"/>
        <v>-6.9148425164640717</v>
      </c>
      <c r="M131" s="13">
        <f t="shared" si="15"/>
        <v>4.5726439040689922E-4</v>
      </c>
      <c r="N131" s="13">
        <f t="shared" si="16"/>
        <v>1.2242717255140105</v>
      </c>
      <c r="O131" s="13">
        <v>1</v>
      </c>
    </row>
    <row r="132" spans="4:15" x14ac:dyDescent="0.4">
      <c r="D132" s="6">
        <v>1.26</v>
      </c>
      <c r="E132" s="7">
        <f t="shared" si="11"/>
        <v>-0.65039661113586344</v>
      </c>
      <c r="G132">
        <f t="shared" si="12"/>
        <v>3.4353543181675756</v>
      </c>
      <c r="H132" s="10">
        <f t="shared" si="17"/>
        <v>-5.9062516257247752</v>
      </c>
      <c r="I132">
        <f t="shared" si="13"/>
        <v>3.5470823301731698</v>
      </c>
      <c r="J132" s="10">
        <f t="shared" si="14"/>
        <v>-5.7473597336242852</v>
      </c>
      <c r="K132">
        <f t="shared" si="9"/>
        <v>-5.9316090022940591</v>
      </c>
      <c r="L132">
        <f t="shared" si="10"/>
        <v>-6.8581144310342417</v>
      </c>
      <c r="M132" s="13">
        <f t="shared" si="15"/>
        <v>6.4299654647646451E-4</v>
      </c>
      <c r="N132" s="13">
        <f t="shared" si="16"/>
        <v>1.2337759978182841</v>
      </c>
      <c r="O132" s="13">
        <v>1</v>
      </c>
    </row>
    <row r="133" spans="4:15" x14ac:dyDescent="0.4">
      <c r="D133" s="6">
        <v>1.28</v>
      </c>
      <c r="E133" s="7">
        <f t="shared" si="11"/>
        <v>-0.64352148233297279</v>
      </c>
      <c r="G133">
        <f t="shared" si="12"/>
        <v>3.4486688994499612</v>
      </c>
      <c r="H133" s="10">
        <f t="shared" si="17"/>
        <v>-5.8438185810657259</v>
      </c>
      <c r="I133">
        <f t="shared" si="13"/>
        <v>3.5605200969588808</v>
      </c>
      <c r="J133" s="10">
        <f t="shared" si="14"/>
        <v>-5.6866062829317805</v>
      </c>
      <c r="K133">
        <f t="shared" si="9"/>
        <v>-5.873113673146344</v>
      </c>
      <c r="L133">
        <f t="shared" si="10"/>
        <v>-6.8012983891861074</v>
      </c>
      <c r="M133" s="13">
        <f t="shared" si="15"/>
        <v>8.5820242001189275E-4</v>
      </c>
      <c r="N133" s="13">
        <f t="shared" si="16"/>
        <v>1.2425384917457076</v>
      </c>
      <c r="O133" s="13">
        <v>1</v>
      </c>
    </row>
    <row r="134" spans="4:15" x14ac:dyDescent="0.4">
      <c r="D134" s="6">
        <v>1.3</v>
      </c>
      <c r="E134" s="7">
        <f t="shared" si="11"/>
        <v>-0.636677390142938</v>
      </c>
      <c r="G134">
        <f t="shared" si="12"/>
        <v>3.461983480732346</v>
      </c>
      <c r="H134" s="10">
        <f t="shared" si="17"/>
        <v>-5.7816673798880185</v>
      </c>
      <c r="I134">
        <f t="shared" si="13"/>
        <v>3.5739578637445919</v>
      </c>
      <c r="J134" s="10">
        <f t="shared" si="14"/>
        <v>-5.6261270934761001</v>
      </c>
      <c r="K134">
        <f t="shared" si="9"/>
        <v>-5.8148618493487207</v>
      </c>
      <c r="L134">
        <f t="shared" si="10"/>
        <v>-6.7444158973750827</v>
      </c>
      <c r="M134" s="13">
        <f t="shared" si="15"/>
        <v>1.1018728027774949E-3</v>
      </c>
      <c r="N134" s="13">
        <f t="shared" si="16"/>
        <v>1.2505698489258172</v>
      </c>
      <c r="O134" s="13">
        <v>1</v>
      </c>
    </row>
    <row r="135" spans="4:15" x14ac:dyDescent="0.4">
      <c r="D135" s="6">
        <v>1.32</v>
      </c>
      <c r="E135" s="7">
        <f t="shared" si="11"/>
        <v>-0.62986573931179735</v>
      </c>
      <c r="G135">
        <f t="shared" si="12"/>
        <v>3.4752980620147307</v>
      </c>
      <c r="H135" s="10">
        <f t="shared" si="17"/>
        <v>-5.719810778690432</v>
      </c>
      <c r="I135">
        <f t="shared" si="13"/>
        <v>3.5873956305303025</v>
      </c>
      <c r="J135" s="10">
        <f t="shared" si="14"/>
        <v>-5.5659345785765604</v>
      </c>
      <c r="K135">
        <f t="shared" si="9"/>
        <v>-5.7568640290346975</v>
      </c>
      <c r="L135">
        <f t="shared" si="10"/>
        <v>-6.687487682446184</v>
      </c>
      <c r="M135" s="13">
        <f t="shared" si="15"/>
        <v>1.3729433610748145E-3</v>
      </c>
      <c r="N135" s="13">
        <f t="shared" si="16"/>
        <v>1.2578813647995868</v>
      </c>
      <c r="O135" s="13">
        <v>1</v>
      </c>
    </row>
    <row r="136" spans="4:15" x14ac:dyDescent="0.4">
      <c r="D136" s="6">
        <v>1.34</v>
      </c>
      <c r="E136" s="7">
        <f t="shared" si="11"/>
        <v>-0.62308786382985715</v>
      </c>
      <c r="G136">
        <f t="shared" si="12"/>
        <v>3.4886126432971154</v>
      </c>
      <c r="H136" s="10">
        <f t="shared" si="17"/>
        <v>-5.6582608914389327</v>
      </c>
      <c r="I136">
        <f t="shared" si="13"/>
        <v>3.6008333973160136</v>
      </c>
      <c r="J136" s="10">
        <f t="shared" si="14"/>
        <v>-5.5060405263052994</v>
      </c>
      <c r="K136">
        <f t="shared" si="9"/>
        <v>-5.6991302211742463</v>
      </c>
      <c r="L136">
        <f t="shared" si="10"/>
        <v>-6.6305337140171572</v>
      </c>
      <c r="M136" s="13">
        <f t="shared" si="15"/>
        <v>1.6703021130137837E-3</v>
      </c>
      <c r="N136" s="13">
        <f t="shared" si="16"/>
        <v>1.2644849292103755</v>
      </c>
      <c r="O136" s="13">
        <v>1</v>
      </c>
    </row>
    <row r="137" spans="4:15" x14ac:dyDescent="0.4">
      <c r="D137" s="6">
        <v>1.36</v>
      </c>
      <c r="E137" s="7">
        <f t="shared" si="11"/>
        <v>-0.61634502932427115</v>
      </c>
      <c r="G137">
        <f t="shared" si="12"/>
        <v>3.5019272245795001</v>
      </c>
      <c r="H137" s="10">
        <f t="shared" si="17"/>
        <v>-5.5970292112937061</v>
      </c>
      <c r="I137">
        <f t="shared" si="13"/>
        <v>3.6142711641017247</v>
      </c>
      <c r="J137" s="10">
        <f t="shared" si="14"/>
        <v>-5.4464561206297875</v>
      </c>
      <c r="K137">
        <f t="shared" si="9"/>
        <v>-5.6416699609273326</v>
      </c>
      <c r="L137">
        <f t="shared" si="10"/>
        <v>-6.5735732262710211</v>
      </c>
      <c r="M137" s="13">
        <f t="shared" si="15"/>
        <v>1.9927965278521264E-3</v>
      </c>
      <c r="N137" s="13">
        <f t="shared" si="16"/>
        <v>1.2703929698290719</v>
      </c>
      <c r="O137" s="13">
        <v>1</v>
      </c>
    </row>
    <row r="138" spans="4:15" x14ac:dyDescent="0.4">
      <c r="D138" s="6">
        <v>1.38</v>
      </c>
      <c r="E138" s="7">
        <f t="shared" si="11"/>
        <v>-0.60963843538017259</v>
      </c>
      <c r="G138">
        <f t="shared" si="12"/>
        <v>3.5152418058618848</v>
      </c>
      <c r="H138" s="10">
        <f t="shared" si="17"/>
        <v>-5.5361266316873472</v>
      </c>
      <c r="I138">
        <f t="shared" si="13"/>
        <v>3.6277089308874348</v>
      </c>
      <c r="J138" s="10">
        <f t="shared" si="14"/>
        <v>-5.3871919619239712</v>
      </c>
      <c r="K138">
        <f t="shared" si="9"/>
        <v>-5.5844923245699158</v>
      </c>
      <c r="L138">
        <f t="shared" si="10"/>
        <v>-6.5166247391729852</v>
      </c>
      <c r="M138" s="13">
        <f t="shared" si="15"/>
        <v>2.3392402480109514E-3</v>
      </c>
      <c r="N138" s="13">
        <f t="shared" si="16"/>
        <v>1.2756183983244209</v>
      </c>
      <c r="O138" s="13">
        <v>1</v>
      </c>
    </row>
    <row r="139" spans="4:15" x14ac:dyDescent="0.4">
      <c r="D139" s="6">
        <v>1.4</v>
      </c>
      <c r="E139" s="7">
        <f t="shared" si="11"/>
        <v>-0.60296921779237544</v>
      </c>
      <c r="G139">
        <f t="shared" si="12"/>
        <v>3.5285563871442696</v>
      </c>
      <c r="H139" s="10">
        <f t="shared" si="17"/>
        <v>-5.4755634667725612</v>
      </c>
      <c r="I139">
        <f t="shared" si="13"/>
        <v>3.6411466976731459</v>
      </c>
      <c r="J139" s="10">
        <f t="shared" si="14"/>
        <v>-5.3282580868658842</v>
      </c>
      <c r="K139">
        <f t="shared" si="9"/>
        <v>-5.5276059440037173</v>
      </c>
      <c r="L139">
        <f t="shared" si="10"/>
        <v>-6.4597060791263967</v>
      </c>
      <c r="M139" s="13">
        <f t="shared" si="15"/>
        <v>2.7084194363553981E-3</v>
      </c>
      <c r="N139" s="13">
        <f t="shared" si="16"/>
        <v>1.2801745591903448</v>
      </c>
      <c r="O139" s="13">
        <v>1</v>
      </c>
    </row>
    <row r="140" spans="4:15" x14ac:dyDescent="0.4">
      <c r="D140" s="6">
        <v>1.42</v>
      </c>
      <c r="E140" s="7">
        <f t="shared" si="11"/>
        <v>-0.59633845074959546</v>
      </c>
      <c r="G140">
        <f t="shared" si="12"/>
        <v>3.5418709684266543</v>
      </c>
      <c r="H140" s="10">
        <f t="shared" si="17"/>
        <v>-5.415349471257076</v>
      </c>
      <c r="I140">
        <f t="shared" si="13"/>
        <v>3.654584464458857</v>
      </c>
      <c r="J140" s="10">
        <f t="shared" si="14"/>
        <v>-5.2696639877389506</v>
      </c>
      <c r="K140">
        <f t="shared" si="9"/>
        <v>-5.4710190208608092</v>
      </c>
      <c r="L140">
        <f t="shared" si="10"/>
        <v>-6.4028343990819909</v>
      </c>
      <c r="M140" s="13">
        <f t="shared" si="15"/>
        <v>3.0990987530825067E-3</v>
      </c>
      <c r="N140" s="13">
        <f t="shared" si="16"/>
        <v>1.2840751811433553</v>
      </c>
      <c r="O140" s="13">
        <v>1</v>
      </c>
    </row>
    <row r="141" spans="4:15" x14ac:dyDescent="0.4">
      <c r="D141" s="6">
        <v>1.44</v>
      </c>
      <c r="E141" s="7">
        <f t="shared" si="11"/>
        <v>-0.58974714895310187</v>
      </c>
      <c r="G141">
        <f t="shared" si="12"/>
        <v>3.555185549709039</v>
      </c>
      <c r="H141" s="10">
        <f t="shared" si="17"/>
        <v>-5.3554938596431176</v>
      </c>
      <c r="I141">
        <f t="shared" si="13"/>
        <v>3.6680222312445676</v>
      </c>
      <c r="J141" s="10">
        <f t="shared" si="14"/>
        <v>-5.211418631153875</v>
      </c>
      <c r="K141">
        <f t="shared" si="9"/>
        <v>-5.4147393402137354</v>
      </c>
      <c r="L141">
        <f t="shared" si="10"/>
        <v>-6.3460261981143198</v>
      </c>
      <c r="M141" s="13">
        <f t="shared" si="15"/>
        <v>3.5100269680434439E-3</v>
      </c>
      <c r="N141" s="13">
        <f t="shared" si="16"/>
        <v>1.2873343310039</v>
      </c>
      <c r="O141" s="13">
        <v>1</v>
      </c>
    </row>
    <row r="142" spans="4:15" x14ac:dyDescent="0.4">
      <c r="D142" s="6">
        <v>1.46</v>
      </c>
      <c r="E142" s="7">
        <f t="shared" si="11"/>
        <v>-0.58319626967164506</v>
      </c>
      <c r="G142">
        <f t="shared" si="12"/>
        <v>3.5685001309914237</v>
      </c>
      <c r="H142" s="10">
        <f t="shared" si="17"/>
        <v>-5.2960053248882089</v>
      </c>
      <c r="I142">
        <f t="shared" si="13"/>
        <v>3.6814599980302782</v>
      </c>
      <c r="J142" s="10">
        <f t="shared" si="14"/>
        <v>-5.1535304762074254</v>
      </c>
      <c r="K142">
        <f t="shared" si="9"/>
        <v>-5.358774283901635</v>
      </c>
      <c r="L142">
        <f t="shared" si="10"/>
        <v>-6.2892973404789272</v>
      </c>
      <c r="M142" s="13">
        <f t="shared" si="15"/>
        <v>3.9399422156291735E-3</v>
      </c>
      <c r="N142" s="13">
        <f t="shared" si="16"/>
        <v>1.2899663699771198</v>
      </c>
      <c r="O142" s="13">
        <v>1</v>
      </c>
    </row>
    <row r="143" spans="4:15" x14ac:dyDescent="0.4">
      <c r="D143" s="6">
        <v>1.48</v>
      </c>
      <c r="E143" s="7">
        <f t="shared" si="11"/>
        <v>-0.57668671473446609</v>
      </c>
      <c r="G143">
        <f t="shared" si="12"/>
        <v>3.5818147122738084</v>
      </c>
      <c r="H143" s="10">
        <f t="shared" si="17"/>
        <v>-5.2368920565036863</v>
      </c>
      <c r="I143">
        <f t="shared" si="13"/>
        <v>3.6948977648159893</v>
      </c>
      <c r="J143" s="10">
        <f t="shared" si="14"/>
        <v>-5.0960074920940563</v>
      </c>
      <c r="K143">
        <f t="shared" si="9"/>
        <v>-5.3031308434825553</v>
      </c>
      <c r="L143">
        <f t="shared" si="10"/>
        <v>-6.2326630741635451</v>
      </c>
      <c r="M143" s="13">
        <f t="shared" si="15"/>
        <v>4.3875769004319831E-3</v>
      </c>
      <c r="N143" s="13">
        <f t="shared" si="16"/>
        <v>1.2919859122497284</v>
      </c>
      <c r="O143" s="13">
        <v>1</v>
      </c>
    </row>
    <row r="144" spans="4:15" x14ac:dyDescent="0.4">
      <c r="D144" s="6">
        <v>1.5</v>
      </c>
      <c r="E144" s="7">
        <f t="shared" si="11"/>
        <v>-0.57021933246413914</v>
      </c>
      <c r="G144">
        <f t="shared" si="12"/>
        <v>3.5951292935561932</v>
      </c>
      <c r="H144" s="10">
        <f t="shared" si="17"/>
        <v>-5.1781617581068478</v>
      </c>
      <c r="I144">
        <f t="shared" si="13"/>
        <v>3.7083355316017004</v>
      </c>
      <c r="J144" s="10">
        <f t="shared" si="14"/>
        <v>-5.0388571751858588</v>
      </c>
      <c r="K144">
        <f t="shared" si="9"/>
        <v>-5.2478156328218919</v>
      </c>
      <c r="L144">
        <f t="shared" si="10"/>
        <v>-6.1761380489461182</v>
      </c>
      <c r="M144" s="13">
        <f t="shared" si="15"/>
        <v>4.8516622628190656E-3</v>
      </c>
      <c r="N144" s="13">
        <f t="shared" si="16"/>
        <v>1.293407785820899</v>
      </c>
      <c r="O144" s="13">
        <v>1</v>
      </c>
    </row>
    <row r="145" spans="4:15" x14ac:dyDescent="0.4">
      <c r="D145" s="6">
        <v>1.52</v>
      </c>
      <c r="E145" s="7">
        <f t="shared" si="11"/>
        <v>-0.56379491955094996</v>
      </c>
      <c r="G145">
        <f t="shared" si="12"/>
        <v>3.6084438748385779</v>
      </c>
      <c r="H145" s="10">
        <f t="shared" si="17"/>
        <v>-5.1198216644421759</v>
      </c>
      <c r="I145">
        <f t="shared" si="13"/>
        <v>3.7217732983874114</v>
      </c>
      <c r="J145" s="10">
        <f t="shared" si="14"/>
        <v>-4.9820865655958793</v>
      </c>
      <c r="K145">
        <f t="shared" si="9"/>
        <v>-5.1928349003266083</v>
      </c>
      <c r="L145">
        <f t="shared" si="10"/>
        <v>-6.1197363339722894</v>
      </c>
      <c r="M145" s="13">
        <f t="shared" si="15"/>
        <v>5.330932614315771E-3</v>
      </c>
      <c r="N145" s="13">
        <f t="shared" si="16"/>
        <v>1.2942469954868998</v>
      </c>
      <c r="O145" s="13">
        <v>1</v>
      </c>
    </row>
    <row r="146" spans="4:15" x14ac:dyDescent="0.4">
      <c r="D146" s="6">
        <v>1.54</v>
      </c>
      <c r="E146" s="7">
        <f t="shared" si="11"/>
        <v>-0.55741422287046971</v>
      </c>
      <c r="G146">
        <f t="shared" si="12"/>
        <v>3.6217584561209626</v>
      </c>
      <c r="H146" s="10">
        <f t="shared" si="17"/>
        <v>-5.0618785578867342</v>
      </c>
      <c r="I146">
        <f t="shared" si="13"/>
        <v>3.7352110651731221</v>
      </c>
      <c r="J146" s="10">
        <f t="shared" si="14"/>
        <v>-4.9257022632394794</v>
      </c>
      <c r="K146">
        <f t="shared" si="9"/>
        <v>-5.1381945408346708</v>
      </c>
      <c r="L146">
        <f t="shared" si="10"/>
        <v>-6.0634714348645886</v>
      </c>
      <c r="M146" s="13">
        <f t="shared" si="15"/>
        <v>5.824129253309736E-3</v>
      </c>
      <c r="N146" s="13">
        <f t="shared" si="16"/>
        <v>1.2945186879004873</v>
      </c>
      <c r="O146" s="13">
        <v>1</v>
      </c>
    </row>
    <row r="147" spans="4:15" x14ac:dyDescent="0.4">
      <c r="D147" s="6">
        <v>1.56</v>
      </c>
      <c r="E147" s="7">
        <f t="shared" si="11"/>
        <v>-0.55107794124593801</v>
      </c>
      <c r="G147">
        <f t="shared" si="12"/>
        <v>3.6350730374033478</v>
      </c>
      <c r="H147" s="10">
        <f t="shared" si="17"/>
        <v>-5.0043387844543625</v>
      </c>
      <c r="I147">
        <f t="shared" si="13"/>
        <v>3.7486488319588331</v>
      </c>
      <c r="J147" s="10">
        <f t="shared" si="14"/>
        <v>-4.8697104434079801</v>
      </c>
      <c r="K147">
        <f t="shared" ref="K147:K210" si="18">$E$6*$O$6*EXP(-$O$15*(G147/$E$4-1))-SQRT($E$6)*$O$5*EXP(-$O$4*(G147/$E$4-1))</f>
        <v>-5.0839001071688648</v>
      </c>
      <c r="L147">
        <f t="shared" ref="L147:L210" si="19">$K$6*$O$6*EXP(-$O$15*(I147/$K$4-1))-SQRT($K$6)*$O$5*EXP(-$O$4*(I147/$K$4-1))</f>
        <v>-6.007356310375247</v>
      </c>
      <c r="M147" s="13">
        <f t="shared" si="15"/>
        <v>6.3300040720811676E-3</v>
      </c>
      <c r="N147" s="13">
        <f t="shared" si="16"/>
        <v>1.2942381186277043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-0.5447867271570207</v>
      </c>
      <c r="G148">
        <f t="shared" ref="G148:G211" si="21">$E$11*(D148/$E$12+1)</f>
        <v>3.6483876186857329</v>
      </c>
      <c r="H148" s="10">
        <f t="shared" si="17"/>
        <v>-4.9472082693129051</v>
      </c>
      <c r="I148">
        <f t="shared" ref="I148:I211" si="22">$K$11*(D148/$K$12+1)</f>
        <v>3.7620865987445442</v>
      </c>
      <c r="J148" s="10">
        <f t="shared" ref="J148:J211" si="23">-(-$H$4)*(1+D148+$K$5*D148^3)*EXP(-D148)</f>
        <v>-4.8141168718684453</v>
      </c>
      <c r="K148">
        <f t="shared" si="18"/>
        <v>-5.0299568213639301</v>
      </c>
      <c r="L148">
        <f t="shared" si="19"/>
        <v>-5.9514033885943487</v>
      </c>
      <c r="M148" s="13">
        <f t="shared" ref="M148:M211" si="24">(K148-H148)^2*O148</f>
        <v>6.8473228665411837E-3</v>
      </c>
      <c r="N148" s="13">
        <f t="shared" ref="N148:N211" si="25">(L148-J148)^2*O148</f>
        <v>1.2934206211265387</v>
      </c>
      <c r="O148" s="13">
        <v>1</v>
      </c>
    </row>
    <row r="149" spans="4:15" x14ac:dyDescent="0.4">
      <c r="D149" s="6">
        <v>1.6</v>
      </c>
      <c r="E149" s="7">
        <f t="shared" si="20"/>
        <v>-0.53854118839647114</v>
      </c>
      <c r="G149">
        <f t="shared" si="21"/>
        <v>3.6617021999681176</v>
      </c>
      <c r="H149" s="10">
        <f t="shared" ref="H149:H212" si="26">-(-$B$4)*(1+D149+$E$5*D149^3)*EXP(-D149)</f>
        <v>-4.8904925318283539</v>
      </c>
      <c r="I149">
        <f t="shared" si="22"/>
        <v>3.7755243655302544</v>
      </c>
      <c r="J149" s="10">
        <f t="shared" si="23"/>
        <v>-4.7589269195030974</v>
      </c>
      <c r="K149">
        <f t="shared" si="18"/>
        <v>-4.9763695855757319</v>
      </c>
      <c r="L149">
        <f t="shared" si="19"/>
        <v>-5.8956245827246097</v>
      </c>
      <c r="M149" s="13">
        <f t="shared" si="24"/>
        <v>7.3748683603300641E-3</v>
      </c>
      <c r="N149" s="13">
        <f t="shared" si="25"/>
        <v>1.2920815775732464</v>
      </c>
      <c r="O149" s="13">
        <v>1</v>
      </c>
    </row>
    <row r="150" spans="4:15" x14ac:dyDescent="0.4">
      <c r="D150" s="6">
        <v>1.62</v>
      </c>
      <c r="E150" s="7">
        <f t="shared" si="20"/>
        <v>-0.5323418896761769</v>
      </c>
      <c r="G150">
        <f t="shared" si="21"/>
        <v>3.6750167812505024</v>
      </c>
      <c r="H150" s="10">
        <f t="shared" si="26"/>
        <v>-4.8341967001493611</v>
      </c>
      <c r="I150">
        <f t="shared" si="22"/>
        <v>3.7889621323159655</v>
      </c>
      <c r="J150" s="10">
        <f t="shared" si="23"/>
        <v>-4.7041455765014719</v>
      </c>
      <c r="K150">
        <f t="shared" si="18"/>
        <v>-4.9231429926809325</v>
      </c>
      <c r="L150">
        <f t="shared" si="19"/>
        <v>-5.8400313064339047</v>
      </c>
      <c r="M150" s="13">
        <f t="shared" si="24"/>
        <v>7.911442955111871E-3</v>
      </c>
      <c r="N150" s="13">
        <f t="shared" si="25"/>
        <v>1.2902363914641355</v>
      </c>
      <c r="O150" s="13">
        <v>1</v>
      </c>
    </row>
    <row r="151" spans="4:15" x14ac:dyDescent="0.4">
      <c r="D151" s="6">
        <v>1.64</v>
      </c>
      <c r="E151" s="7">
        <f t="shared" si="20"/>
        <v>-0.52618935418403623</v>
      </c>
      <c r="G151">
        <f t="shared" si="21"/>
        <v>3.6883313625328871</v>
      </c>
      <c r="H151" s="10">
        <f t="shared" si="26"/>
        <v>-4.7783255253452328</v>
      </c>
      <c r="I151">
        <f t="shared" si="22"/>
        <v>3.8023998991016765</v>
      </c>
      <c r="J151" s="10">
        <f t="shared" si="23"/>
        <v>-4.6497774661180724</v>
      </c>
      <c r="K151">
        <f t="shared" si="18"/>
        <v>-4.8702813365754354</v>
      </c>
      <c r="L151">
        <f t="shared" si="19"/>
        <v>-5.7846344887963506</v>
      </c>
      <c r="M151" s="13">
        <f t="shared" si="24"/>
        <v>8.4558712190046497E-3</v>
      </c>
      <c r="N151" s="13">
        <f t="shared" si="25"/>
        <v>1.2879004619222059</v>
      </c>
      <c r="O151" s="13">
        <v>1</v>
      </c>
    </row>
    <row r="152" spans="4:15" x14ac:dyDescent="0.4">
      <c r="D152" s="6">
        <v>1.66</v>
      </c>
      <c r="E152" s="7">
        <f t="shared" si="20"/>
        <v>-0.52008406509306826</v>
      </c>
      <c r="G152">
        <f t="shared" si="21"/>
        <v>3.7016459438152718</v>
      </c>
      <c r="H152" s="10">
        <f t="shared" si="26"/>
        <v>-4.7228833951101521</v>
      </c>
      <c r="I152">
        <f t="shared" si="22"/>
        <v>3.8158376658873876</v>
      </c>
      <c r="J152" s="10">
        <f t="shared" si="23"/>
        <v>-4.595826858007916</v>
      </c>
      <c r="K152">
        <f t="shared" si="18"/>
        <v>-4.8177886221796538</v>
      </c>
      <c r="L152">
        <f t="shared" si="19"/>
        <v>-5.7294445888324157</v>
      </c>
      <c r="M152" s="13">
        <f t="shared" si="24"/>
        <v>9.0070021251136712E-3</v>
      </c>
      <c r="N152" s="13">
        <f t="shared" si="25"/>
        <v>1.2850891596396878</v>
      </c>
      <c r="O152" s="13">
        <v>1</v>
      </c>
    </row>
    <row r="153" spans="4:15" x14ac:dyDescent="0.4">
      <c r="D153" s="6">
        <v>1.68</v>
      </c>
      <c r="E153" s="7">
        <f t="shared" si="20"/>
        <v>-0.51402646702411992</v>
      </c>
      <c r="G153">
        <f t="shared" si="21"/>
        <v>3.7149605250976565</v>
      </c>
      <c r="H153" s="10">
        <f t="shared" si="26"/>
        <v>-4.6678743470460331</v>
      </c>
      <c r="I153">
        <f t="shared" si="22"/>
        <v>3.8292754326730987</v>
      </c>
      <c r="J153" s="10">
        <f t="shared" si="23"/>
        <v>-4.542297681152041</v>
      </c>
      <c r="K153">
        <f t="shared" si="18"/>
        <v>-4.7656685751584211</v>
      </c>
      <c r="L153">
        <f t="shared" si="19"/>
        <v>-5.6744716096584051</v>
      </c>
      <c r="M153" s="13">
        <f t="shared" si="24"/>
        <v>9.5637110520977852E-3</v>
      </c>
      <c r="N153" s="13">
        <f t="shared" si="25"/>
        <v>1.2818178043895336</v>
      </c>
      <c r="O153" s="13">
        <v>1</v>
      </c>
    </row>
    <row r="154" spans="4:15" x14ac:dyDescent="0.4">
      <c r="D154" s="6">
        <v>1.7</v>
      </c>
      <c r="E154" s="7">
        <f t="shared" si="20"/>
        <v>-0.50801696746350233</v>
      </c>
      <c r="G154">
        <f t="shared" si="21"/>
        <v>3.7282751063800412</v>
      </c>
      <c r="H154" s="10">
        <f t="shared" si="26"/>
        <v>-4.6133020815360641</v>
      </c>
      <c r="I154">
        <f t="shared" si="22"/>
        <v>3.8427131994588088</v>
      </c>
      <c r="J154" s="10">
        <f t="shared" si="23"/>
        <v>-4.4891935363847315</v>
      </c>
      <c r="K154">
        <f t="shared" si="18"/>
        <v>-4.7139246513632029</v>
      </c>
      <c r="L154">
        <f t="shared" si="19"/>
        <v>-5.6197251122552583</v>
      </c>
      <c r="M154" s="13">
        <f t="shared" si="24"/>
        <v>1.0124901558617424E-2</v>
      </c>
      <c r="N154" s="13">
        <f t="shared" si="25"/>
        <v>1.2781016440402966</v>
      </c>
      <c r="O154" s="13">
        <v>1</v>
      </c>
    </row>
    <row r="155" spans="4:15" x14ac:dyDescent="0.4">
      <c r="D155" s="6">
        <v>1.72</v>
      </c>
      <c r="E155" s="7">
        <f t="shared" si="20"/>
        <v>-0.5020559381368398</v>
      </c>
      <c r="G155">
        <f t="shared" si="21"/>
        <v>3.7415896876624259</v>
      </c>
      <c r="H155" s="10">
        <f t="shared" si="26"/>
        <v>-4.5591699742206426</v>
      </c>
      <c r="I155">
        <f t="shared" si="22"/>
        <v>3.8561509662445199</v>
      </c>
      <c r="J155" s="10">
        <f t="shared" si="23"/>
        <v>-4.4365177085338132</v>
      </c>
      <c r="K155">
        <f t="shared" si="18"/>
        <v>-4.6625600460040237</v>
      </c>
      <c r="L155">
        <f t="shared" si="19"/>
        <v>-5.5652142288664459</v>
      </c>
      <c r="M155" s="13">
        <f t="shared" si="24"/>
        <v>1.0689506943372699E-2</v>
      </c>
      <c r="N155" s="13">
        <f t="shared" si="25"/>
        <v>1.2739558350109932</v>
      </c>
      <c r="O155" s="13">
        <v>1</v>
      </c>
    </row>
    <row r="156" spans="4:15" x14ac:dyDescent="0.4">
      <c r="D156" s="6">
        <v>1.74</v>
      </c>
      <c r="E156" s="7">
        <f t="shared" si="20"/>
        <v>-0.49614371634039717</v>
      </c>
      <c r="G156">
        <f t="shared" si="21"/>
        <v>3.7549042689448111</v>
      </c>
      <c r="H156" s="10">
        <f t="shared" si="26"/>
        <v>-4.505481088087147</v>
      </c>
      <c r="I156">
        <f t="shared" si="22"/>
        <v>3.869588733030231</v>
      </c>
      <c r="J156" s="10">
        <f t="shared" si="23"/>
        <v>-4.3842731781851878</v>
      </c>
      <c r="K156">
        <f t="shared" si="18"/>
        <v>-4.6115777025583737</v>
      </c>
      <c r="L156">
        <f t="shared" si="19"/>
        <v>-5.5109476760344993</v>
      </c>
      <c r="M156" s="13">
        <f t="shared" si="24"/>
        <v>1.1256491602256124E-2</v>
      </c>
      <c r="N156" s="13">
        <f t="shared" si="25"/>
        <v>1.2693954241039982</v>
      </c>
      <c r="O156" s="13">
        <v>1</v>
      </c>
    </row>
    <row r="157" spans="4:15" x14ac:dyDescent="0.4">
      <c r="D157" s="6">
        <v>1.76</v>
      </c>
      <c r="E157" s="7">
        <f t="shared" si="20"/>
        <v>-0.49028060623109715</v>
      </c>
      <c r="G157">
        <f t="shared" si="21"/>
        <v>3.7682188502271963</v>
      </c>
      <c r="H157" s="10">
        <f t="shared" si="26"/>
        <v>-4.4522381851845925</v>
      </c>
      <c r="I157">
        <f t="shared" si="22"/>
        <v>3.8830264998159416</v>
      </c>
      <c r="J157" s="10">
        <f t="shared" si="23"/>
        <v>-4.3324626330823364</v>
      </c>
      <c r="K157">
        <f t="shared" si="18"/>
        <v>-4.5609803214241182</v>
      </c>
      <c r="L157">
        <f t="shared" si="19"/>
        <v>-5.4569337672854168</v>
      </c>
      <c r="M157" s="13">
        <f t="shared" si="24"/>
        <v>1.1824852193935585E-2</v>
      </c>
      <c r="N157" s="13">
        <f t="shared" si="25"/>
        <v>1.264435331655962</v>
      </c>
      <c r="O157" s="13">
        <v>1</v>
      </c>
    </row>
    <row r="158" spans="4:15" x14ac:dyDescent="0.4">
      <c r="D158" s="6">
        <v>1.78</v>
      </c>
      <c r="E158" s="7">
        <f t="shared" si="20"/>
        <v>-0.48446688007642236</v>
      </c>
      <c r="G158">
        <f t="shared" si="21"/>
        <v>3.781533431509581</v>
      </c>
      <c r="H158" s="10">
        <f t="shared" si="26"/>
        <v>-4.399443737973991</v>
      </c>
      <c r="I158">
        <f t="shared" si="22"/>
        <v>3.8964642666016527</v>
      </c>
      <c r="J158" s="10">
        <f t="shared" si="23"/>
        <v>-4.2810884791713217</v>
      </c>
      <c r="K158">
        <f t="shared" si="18"/>
        <v>-4.5107703683233327</v>
      </c>
      <c r="L158">
        <f t="shared" si="19"/>
        <v>-5.4031804254699889</v>
      </c>
      <c r="M158" s="13">
        <f t="shared" si="24"/>
        <v>1.2393618624938957E-2</v>
      </c>
      <c r="N158" s="13">
        <f t="shared" si="25"/>
        <v>1.259090335948331</v>
      </c>
      <c r="O158" s="13">
        <v>1</v>
      </c>
    </row>
    <row r="159" spans="4:15" x14ac:dyDescent="0.4">
      <c r="D159" s="6">
        <v>1.8</v>
      </c>
      <c r="E159" s="7">
        <f t="shared" si="20"/>
        <v>-0.47870277946535256</v>
      </c>
      <c r="G159">
        <f t="shared" si="21"/>
        <v>3.7948480127919657</v>
      </c>
      <c r="H159" s="10">
        <f t="shared" si="26"/>
        <v>-4.347099940324866</v>
      </c>
      <c r="I159">
        <f t="shared" si="22"/>
        <v>3.9099020333873638</v>
      </c>
      <c r="J159" s="10">
        <f t="shared" si="23"/>
        <v>-4.2301528513014812</v>
      </c>
      <c r="K159">
        <f t="shared" si="18"/>
        <v>-4.4609500824636887</v>
      </c>
      <c r="L159">
        <f t="shared" si="19"/>
        <v>-5.3496951947708995</v>
      </c>
      <c r="M159" s="13">
        <f t="shared" si="24"/>
        <v>1.2961854865030136E-2</v>
      </c>
      <c r="N159" s="13">
        <f t="shared" si="25"/>
        <v>1.2533750588209969</v>
      </c>
      <c r="O159" s="13">
        <v>1</v>
      </c>
    </row>
    <row r="160" spans="4:15" x14ac:dyDescent="0.4">
      <c r="D160" s="6">
        <v>1.82</v>
      </c>
      <c r="E160" s="7">
        <f t="shared" si="20"/>
        <v>-0.4729885164814624</v>
      </c>
      <c r="G160">
        <f t="shared" si="21"/>
        <v>3.8081625940743504</v>
      </c>
      <c r="H160" s="10">
        <f t="shared" si="26"/>
        <v>-4.2952087181681602</v>
      </c>
      <c r="I160">
        <f t="shared" si="22"/>
        <v>3.9233398001730748</v>
      </c>
      <c r="J160" s="10">
        <f t="shared" si="23"/>
        <v>-4.1796576235917389</v>
      </c>
      <c r="K160">
        <f t="shared" si="18"/>
        <v>-4.4115214844639752</v>
      </c>
      <c r="L160">
        <f t="shared" si="19"/>
        <v>-5.2964852523841444</v>
      </c>
      <c r="M160" s="13">
        <f t="shared" si="24"/>
        <v>1.3528659603384877E-2</v>
      </c>
      <c r="N160" s="13">
        <f t="shared" si="25"/>
        <v>1.247303952434067</v>
      </c>
      <c r="O160" s="13">
        <v>1</v>
      </c>
    </row>
    <row r="161" spans="4:15" x14ac:dyDescent="0.4">
      <c r="D161" s="6">
        <v>1.84</v>
      </c>
      <c r="E161" s="7">
        <f t="shared" si="20"/>
        <v>-0.46732427483926986</v>
      </c>
      <c r="G161">
        <f t="shared" si="21"/>
        <v>3.8214771753567351</v>
      </c>
      <c r="H161" s="10">
        <f t="shared" si="26"/>
        <v>-4.2437717398154096</v>
      </c>
      <c r="I161">
        <f t="shared" si="22"/>
        <v>3.9367775669587859</v>
      </c>
      <c r="J161" s="10">
        <f t="shared" si="23"/>
        <v>-4.1296044194721766</v>
      </c>
      <c r="K161">
        <f t="shared" si="18"/>
        <v>-4.3624863840500572</v>
      </c>
      <c r="L161">
        <f t="shared" si="19"/>
        <v>-5.2435574198831878</v>
      </c>
      <c r="M161" s="13">
        <f t="shared" si="24"/>
        <v>1.4093166755758953E-2</v>
      </c>
      <c r="N161" s="13">
        <f t="shared" si="25"/>
        <v>1.2408912871246942</v>
      </c>
      <c r="O161" s="13">
        <v>1</v>
      </c>
    </row>
    <row r="162" spans="4:15" x14ac:dyDescent="0.4">
      <c r="D162" s="6">
        <v>1.86</v>
      </c>
      <c r="E162" s="7">
        <f t="shared" si="20"/>
        <v>-0.46171021098489917</v>
      </c>
      <c r="G162">
        <f t="shared" si="21"/>
        <v>3.8347917566391199</v>
      </c>
      <c r="H162" s="10">
        <f t="shared" si="26"/>
        <v>-4.1927904259538691</v>
      </c>
      <c r="I162">
        <f t="shared" si="22"/>
        <v>3.9502153337444961</v>
      </c>
      <c r="J162" s="10">
        <f t="shared" si="23"/>
        <v>-4.0799946214102585</v>
      </c>
      <c r="K162">
        <f t="shared" si="18"/>
        <v>-4.3138463875274811</v>
      </c>
      <c r="L162">
        <f t="shared" si="19"/>
        <v>-5.1909181742740094</v>
      </c>
      <c r="M162" s="13">
        <f t="shared" si="24"/>
        <v>1.4654545832511821E-2</v>
      </c>
      <c r="N162" s="13">
        <f t="shared" si="25"/>
        <v>1.234151140307419</v>
      </c>
      <c r="O162" s="13">
        <v>1</v>
      </c>
    </row>
    <row r="163" spans="4:15" x14ac:dyDescent="0.4">
      <c r="D163" s="6">
        <v>1.88</v>
      </c>
      <c r="E163" s="7">
        <f t="shared" si="20"/>
        <v>-0.45614645516208802</v>
      </c>
      <c r="G163">
        <f t="shared" si="21"/>
        <v>3.8481063379215046</v>
      </c>
      <c r="H163" s="10">
        <f t="shared" si="26"/>
        <v>-4.1422659593269211</v>
      </c>
      <c r="I163">
        <f t="shared" si="22"/>
        <v>3.9636531005302071</v>
      </c>
      <c r="J163" s="10">
        <f t="shared" si="23"/>
        <v>-4.0308293803308235</v>
      </c>
      <c r="K163">
        <f t="shared" si="18"/>
        <v>-4.2656029050367277</v>
      </c>
      <c r="L163">
        <f t="shared" si="19"/>
        <v>-5.1385736587489914</v>
      </c>
      <c r="M163" s="13">
        <f t="shared" si="24"/>
        <v>1.5212002177023775E-2</v>
      </c>
      <c r="N163" s="13">
        <f t="shared" si="25"/>
        <v>1.2270973863681875</v>
      </c>
      <c r="O163" s="13">
        <v>1</v>
      </c>
    </row>
    <row r="164" spans="4:15" x14ac:dyDescent="0.4">
      <c r="D164" s="6">
        <v>1.9</v>
      </c>
      <c r="E164" s="7">
        <f t="shared" si="20"/>
        <v>-0.45063311244454618</v>
      </c>
      <c r="G164">
        <f t="shared" si="21"/>
        <v>3.8614209192038893</v>
      </c>
      <c r="H164" s="10">
        <f t="shared" si="26"/>
        <v>-4.0921992941089238</v>
      </c>
      <c r="I164">
        <f t="shared" si="22"/>
        <v>3.9770908673159182</v>
      </c>
      <c r="J164" s="10">
        <f t="shared" si="23"/>
        <v>-3.9821096247387215</v>
      </c>
      <c r="K164">
        <f t="shared" si="18"/>
        <v>-4.217757157597009</v>
      </c>
      <c r="L164">
        <f t="shared" si="19"/>
        <v>-5.0865296931474555</v>
      </c>
      <c r="M164" s="13">
        <f t="shared" si="24"/>
        <v>1.5764777083692633E-2</v>
      </c>
      <c r="N164" s="13">
        <f t="shared" si="25"/>
        <v>1.2197436875039527</v>
      </c>
      <c r="O164" s="13">
        <v>1</v>
      </c>
    </row>
    <row r="165" spans="4:15" x14ac:dyDescent="0.4">
      <c r="D165" s="6">
        <v>1.92</v>
      </c>
      <c r="E165" s="7">
        <f t="shared" si="20"/>
        <v>-0.44517026373563856</v>
      </c>
      <c r="G165">
        <f t="shared" si="21"/>
        <v>3.874735500486274</v>
      </c>
      <c r="H165" s="10">
        <f t="shared" si="26"/>
        <v>-4.0425911649833335</v>
      </c>
      <c r="I165">
        <f t="shared" si="22"/>
        <v>3.9905286341016288</v>
      </c>
      <c r="J165" s="10">
        <f t="shared" si="23"/>
        <v>-3.9338360695527173</v>
      </c>
      <c r="K165">
        <f t="shared" si="18"/>
        <v>-4.1703101839442862</v>
      </c>
      <c r="L165">
        <f t="shared" si="19"/>
        <v>-5.0347917841303733</v>
      </c>
      <c r="M165" s="13">
        <f t="shared" si="24"/>
        <v>1.6312147804348202E-2</v>
      </c>
      <c r="N165" s="13">
        <f t="shared" si="25"/>
        <v>1.2121034854611974</v>
      </c>
      <c r="O165" s="13">
        <v>1</v>
      </c>
    </row>
    <row r="166" spans="4:15" x14ac:dyDescent="0.4">
      <c r="D166" s="6">
        <v>1.94</v>
      </c>
      <c r="E166" s="7">
        <f t="shared" si="20"/>
        <v>-0.43975796673634299</v>
      </c>
      <c r="G166">
        <f t="shared" si="21"/>
        <v>3.8880500817686592</v>
      </c>
      <c r="H166" s="10">
        <f t="shared" si="26"/>
        <v>-3.9934420959327306</v>
      </c>
      <c r="I166">
        <f t="shared" si="22"/>
        <v>4.0039664008873395</v>
      </c>
      <c r="J166" s="10">
        <f t="shared" si="23"/>
        <v>-3.8860092246590421</v>
      </c>
      <c r="K166">
        <f t="shared" si="18"/>
        <v>-4.123262847169098</v>
      </c>
      <c r="L166">
        <f t="shared" si="19"/>
        <v>-4.9833651350766335</v>
      </c>
      <c r="M166" s="13">
        <f t="shared" si="24"/>
        <v>1.6853427451574782E-2</v>
      </c>
      <c r="N166" s="13">
        <f t="shared" si="25"/>
        <v>1.2041899941284209</v>
      </c>
      <c r="O166" s="13">
        <v>1</v>
      </c>
    </row>
    <row r="167" spans="4:15" x14ac:dyDescent="0.4">
      <c r="D167" s="6">
        <v>1.96</v>
      </c>
      <c r="E167" s="7">
        <f t="shared" si="20"/>
        <v>-0.4343962568824063</v>
      </c>
      <c r="G167">
        <f t="shared" si="21"/>
        <v>3.9013646630510439</v>
      </c>
      <c r="H167" s="10">
        <f t="shared" si="26"/>
        <v>-3.9447524087491317</v>
      </c>
      <c r="I167">
        <f t="shared" si="22"/>
        <v>4.0174041676730505</v>
      </c>
      <c r="J167" s="10">
        <f t="shared" si="23"/>
        <v>-3.8386294031927597</v>
      </c>
      <c r="K167">
        <f t="shared" si="18"/>
        <v>-4.0766158411596018</v>
      </c>
      <c r="L167">
        <f t="shared" si="19"/>
        <v>-4.9322546557081068</v>
      </c>
      <c r="M167" s="13">
        <f t="shared" si="24"/>
        <v>1.7387964807070631E-2</v>
      </c>
      <c r="N167" s="13">
        <f t="shared" si="25"/>
        <v>1.1960161929392568</v>
      </c>
      <c r="O167" s="13">
        <v>1</v>
      </c>
    </row>
    <row r="168" spans="4:15" x14ac:dyDescent="0.4">
      <c r="D168" s="6">
        <v>1.98</v>
      </c>
      <c r="E168" s="7">
        <f t="shared" si="20"/>
        <v>-0.42908514825159327</v>
      </c>
      <c r="G168">
        <f t="shared" si="21"/>
        <v>3.9146792443334286</v>
      </c>
      <c r="H168" s="10">
        <f t="shared" si="26"/>
        <v>-3.8965222312727184</v>
      </c>
      <c r="I168">
        <f t="shared" si="22"/>
        <v>4.0308419344587616</v>
      </c>
      <c r="J168" s="10">
        <f t="shared" si="23"/>
        <v>-3.7916967295548547</v>
      </c>
      <c r="K168">
        <f t="shared" si="18"/>
        <v>-4.0303696968551277</v>
      </c>
      <c r="L168">
        <f t="shared" si="19"/>
        <v>-4.8814649714504519</v>
      </c>
      <c r="M168" s="13">
        <f t="shared" si="24"/>
        <v>1.7915144042834254E-2</v>
      </c>
      <c r="N168" s="13">
        <f t="shared" si="25"/>
        <v>1.1875948210442209</v>
      </c>
      <c r="O168" s="13">
        <v>1</v>
      </c>
    </row>
    <row r="169" spans="4:15" x14ac:dyDescent="0.4">
      <c r="D169" s="6">
        <v>2</v>
      </c>
      <c r="E169" s="7">
        <f t="shared" si="20"/>
        <v>-0.42382463444190344</v>
      </c>
      <c r="G169">
        <f t="shared" si="21"/>
        <v>3.9279938256158133</v>
      </c>
      <c r="H169" s="10">
        <f t="shared" si="26"/>
        <v>-3.8487515053669252</v>
      </c>
      <c r="I169">
        <f t="shared" si="22"/>
        <v>4.0442797012444718</v>
      </c>
      <c r="J169" s="10">
        <f t="shared" si="23"/>
        <v>-3.7452111471727685</v>
      </c>
      <c r="K169">
        <f t="shared" si="18"/>
        <v>-3.9845247883153356</v>
      </c>
      <c r="L169">
        <f t="shared" si="19"/>
        <v>-4.8310004325365616</v>
      </c>
      <c r="M169" s="13">
        <f t="shared" si="24"/>
        <v>1.843438436258911E-2</v>
      </c>
      <c r="N169" s="13">
        <f t="shared" si="25"/>
        <v>1.1789383722108167</v>
      </c>
      <c r="O169" s="13">
        <v>1</v>
      </c>
    </row>
    <row r="170" spans="4:15" x14ac:dyDescent="0.4">
      <c r="D170" s="6">
        <v>2.02</v>
      </c>
      <c r="E170" s="7">
        <f t="shared" si="20"/>
        <v>-0.4186146894216014</v>
      </c>
      <c r="G170">
        <f t="shared" si="21"/>
        <v>3.9413084068981981</v>
      </c>
      <c r="H170" s="10">
        <f t="shared" si="26"/>
        <v>-3.8014399946375623</v>
      </c>
      <c r="I170">
        <f t="shared" si="22"/>
        <v>4.0577174680301829</v>
      </c>
      <c r="J170" s="10">
        <f t="shared" si="23"/>
        <v>-3.6991724260118657</v>
      </c>
      <c r="K170">
        <f t="shared" si="18"/>
        <v>-3.9390813386100456</v>
      </c>
      <c r="L170">
        <f t="shared" si="19"/>
        <v>-4.7808651228592476</v>
      </c>
      <c r="M170" s="13">
        <f t="shared" si="24"/>
        <v>1.894513957055146E-2</v>
      </c>
      <c r="N170" s="13">
        <f t="shared" si="25"/>
        <v>1.170059090412962</v>
      </c>
      <c r="O170" s="13">
        <v>1</v>
      </c>
    </row>
    <row r="171" spans="4:15" x14ac:dyDescent="0.4">
      <c r="D171" s="6">
        <v>2.04</v>
      </c>
      <c r="E171" s="7">
        <f t="shared" si="20"/>
        <v>-0.41345526835188606</v>
      </c>
      <c r="G171">
        <f t="shared" si="21"/>
        <v>3.9546229881805828</v>
      </c>
      <c r="H171" s="10">
        <f t="shared" si="26"/>
        <v>-3.7545872919034773</v>
      </c>
      <c r="I171">
        <f t="shared" si="22"/>
        <v>4.0711552348158939</v>
      </c>
      <c r="J171" s="10">
        <f t="shared" si="23"/>
        <v>-3.653580169845112</v>
      </c>
      <c r="K171">
        <f t="shared" si="18"/>
        <v>-3.8940394255345647</v>
      </c>
      <c r="L171">
        <f t="shared" si="19"/>
        <v>-4.7310628685797624</v>
      </c>
      <c r="M171" s="13">
        <f t="shared" si="24"/>
        <v>1.944689757426267E-2</v>
      </c>
      <c r="N171" s="13">
        <f t="shared" si="25"/>
        <v>1.1609689660725053</v>
      </c>
      <c r="O171" s="13">
        <v>1</v>
      </c>
    </row>
    <row r="172" spans="4:15" x14ac:dyDescent="0.4">
      <c r="D172" s="6">
        <v>2.06</v>
      </c>
      <c r="E172" s="7">
        <f t="shared" si="20"/>
        <v>-0.40834630838299935</v>
      </c>
      <c r="G172">
        <f t="shared" si="21"/>
        <v>3.9679375694629675</v>
      </c>
      <c r="H172" s="10">
        <f t="shared" si="26"/>
        <v>-3.7081928264260169</v>
      </c>
      <c r="I172">
        <f t="shared" si="22"/>
        <v>4.084593001601605</v>
      </c>
      <c r="J172" s="10">
        <f t="shared" si="23"/>
        <v>-3.6084338232880504</v>
      </c>
      <c r="K172">
        <f t="shared" si="18"/>
        <v>-3.8493989871552716</v>
      </c>
      <c r="L172">
        <f t="shared" si="19"/>
        <v>-4.6815972464983577</v>
      </c>
      <c r="M172" s="13">
        <f t="shared" si="24"/>
        <v>1.9939179827896121E-2</v>
      </c>
      <c r="N172" s="13">
        <f t="shared" si="25"/>
        <v>1.1516797329164652</v>
      </c>
      <c r="O172" s="13">
        <v>1</v>
      </c>
    </row>
    <row r="173" spans="4:15" x14ac:dyDescent="0.4">
      <c r="D173" s="6">
        <v>2.08</v>
      </c>
      <c r="E173" s="7">
        <f t="shared" si="20"/>
        <v>-0.40328772942455382</v>
      </c>
      <c r="G173">
        <f t="shared" si="21"/>
        <v>3.9812521507453527</v>
      </c>
      <c r="H173" s="10">
        <f t="shared" si="26"/>
        <v>-3.6622558709043731</v>
      </c>
      <c r="I173">
        <f t="shared" si="22"/>
        <v>4.0980307683873161</v>
      </c>
      <c r="J173" s="10">
        <f t="shared" si="23"/>
        <v>-3.5637326786059553</v>
      </c>
      <c r="K173">
        <f t="shared" si="18"/>
        <v>-3.8051598271900851</v>
      </c>
      <c r="L173">
        <f t="shared" si="19"/>
        <v>-4.6324715921931734</v>
      </c>
      <c r="M173" s="13">
        <f t="shared" si="24"/>
        <v>2.0421540722108673E-2</v>
      </c>
      <c r="N173" s="13">
        <f t="shared" si="25"/>
        <v>1.1422028654155871</v>
      </c>
      <c r="O173" s="13">
        <v>1</v>
      </c>
    </row>
    <row r="174" spans="4:15" x14ac:dyDescent="0.4">
      <c r="D174" s="6">
        <v>2.1</v>
      </c>
      <c r="E174" s="7">
        <f t="shared" si="20"/>
        <v>-0.39827943489083706</v>
      </c>
      <c r="G174">
        <f t="shared" si="21"/>
        <v>3.9945667320277374</v>
      </c>
      <c r="H174" s="10">
        <f t="shared" si="26"/>
        <v>-3.616775548243691</v>
      </c>
      <c r="I174">
        <f t="shared" si="22"/>
        <v>4.1114685351730271</v>
      </c>
      <c r="J174" s="10">
        <f t="shared" si="23"/>
        <v>-3.5194758822998602</v>
      </c>
      <c r="K174">
        <f t="shared" si="18"/>
        <v>-3.7613216202283297</v>
      </c>
      <c r="L174">
        <f t="shared" si="19"/>
        <v>-4.5836890079334021</v>
      </c>
      <c r="M174" s="13">
        <f t="shared" si="24"/>
        <v>2.0893566926188368E-2</v>
      </c>
      <c r="N174" s="13">
        <f t="shared" si="25"/>
        <v>1.1325495767707128</v>
      </c>
      <c r="O174" s="13">
        <v>1</v>
      </c>
    </row>
    <row r="175" spans="4:15" x14ac:dyDescent="0.4">
      <c r="D175" s="6">
        <v>2.12</v>
      </c>
      <c r="E175" s="7">
        <f t="shared" si="20"/>
        <v>-0.39332131242182633</v>
      </c>
      <c r="G175">
        <f t="shared" si="21"/>
        <v>4.0078813133101221</v>
      </c>
      <c r="H175" s="10">
        <f t="shared" si="26"/>
        <v>-3.5717508381026049</v>
      </c>
      <c r="I175">
        <f t="shared" si="22"/>
        <v>4.1249063019587382</v>
      </c>
      <c r="J175" s="10">
        <f t="shared" si="23"/>
        <v>-3.4756624414779527</v>
      </c>
      <c r="K175">
        <f t="shared" si="18"/>
        <v>-3.7178839167943303</v>
      </c>
      <c r="L175">
        <f t="shared" si="19"/>
        <v>-4.5352523703726186</v>
      </c>
      <c r="M175" s="13">
        <f t="shared" si="24"/>
        <v>2.1354876687922016E-2</v>
      </c>
      <c r="N175" s="13">
        <f t="shared" si="25"/>
        <v>1.1227308174150032</v>
      </c>
      <c r="O175" s="13">
        <v>1</v>
      </c>
    </row>
    <row r="176" spans="4:15" x14ac:dyDescent="0.4">
      <c r="D176" s="6">
        <v>2.14</v>
      </c>
      <c r="E176" s="7">
        <f t="shared" si="20"/>
        <v>-0.38841323458063243</v>
      </c>
      <c r="G176">
        <f t="shared" si="21"/>
        <v>4.0211958945925073</v>
      </c>
      <c r="H176" s="10">
        <f t="shared" si="26"/>
        <v>-3.5271805832267229</v>
      </c>
      <c r="I176">
        <f t="shared" si="22"/>
        <v>4.1383440687444484</v>
      </c>
      <c r="J176" s="10">
        <f t="shared" si="23"/>
        <v>-3.4322912300186745</v>
      </c>
      <c r="K176">
        <f t="shared" si="18"/>
        <v>-3.6748461482590784</v>
      </c>
      <c r="L176">
        <f t="shared" si="19"/>
        <v>-4.4871643380280064</v>
      </c>
      <c r="M176" s="13">
        <f t="shared" si="24"/>
        <v>2.1805119096324814E-2</v>
      </c>
      <c r="N176" s="13">
        <f t="shared" si="25"/>
        <v>1.1127572740012674</v>
      </c>
      <c r="O176" s="13">
        <v>1</v>
      </c>
    </row>
    <row r="177" spans="4:15" x14ac:dyDescent="0.4">
      <c r="D177" s="6">
        <v>2.16</v>
      </c>
      <c r="E177" s="7">
        <f t="shared" si="20"/>
        <v>-0.3835550595280654</v>
      </c>
      <c r="G177">
        <f t="shared" si="21"/>
        <v>4.0345104758748915</v>
      </c>
      <c r="H177" s="10">
        <f t="shared" si="26"/>
        <v>-3.4830634955743616</v>
      </c>
      <c r="I177">
        <f t="shared" si="22"/>
        <v>4.1517818355301594</v>
      </c>
      <c r="J177" s="10">
        <f t="shared" si="23"/>
        <v>-3.3893609945316556</v>
      </c>
      <c r="K177">
        <f t="shared" si="18"/>
        <v>-3.6322076316040723</v>
      </c>
      <c r="L177">
        <f t="shared" si="19"/>
        <v>-4.4394273585510113</v>
      </c>
      <c r="M177" s="13">
        <f t="shared" si="24"/>
        <v>2.224397331204887E-2</v>
      </c>
      <c r="N177" s="13">
        <f t="shared" si="25"/>
        <v>1.1026393688448302</v>
      </c>
      <c r="O177" s="13">
        <v>1</v>
      </c>
    </row>
    <row r="178" spans="4:15" x14ac:dyDescent="0.4">
      <c r="D178" s="6">
        <v>2.1800000000000002</v>
      </c>
      <c r="E178" s="7">
        <f t="shared" si="20"/>
        <v>-0.37874663167499939</v>
      </c>
      <c r="G178">
        <f t="shared" si="21"/>
        <v>4.0478250571572776</v>
      </c>
      <c r="H178" s="10">
        <f t="shared" si="26"/>
        <v>-3.4393981622406691</v>
      </c>
      <c r="I178">
        <f t="shared" si="22"/>
        <v>4.1652196023158705</v>
      </c>
      <c r="J178" s="10">
        <f t="shared" si="23"/>
        <v>-3.3468703601224674</v>
      </c>
      <c r="K178">
        <f t="shared" si="18"/>
        <v>-3.5899675740413723</v>
      </c>
      <c r="L178">
        <f t="shared" si="19"/>
        <v>-4.3920436757949393</v>
      </c>
      <c r="M178" s="13">
        <f t="shared" si="24"/>
        <v>2.267114777000976E-2</v>
      </c>
      <c r="N178" s="13">
        <f t="shared" si="25"/>
        <v>1.0923872597937885</v>
      </c>
      <c r="O178" s="13">
        <v>1</v>
      </c>
    </row>
    <row r="179" spans="4:15" x14ac:dyDescent="0.4">
      <c r="D179" s="6">
        <v>2.2000000000000002</v>
      </c>
      <c r="E179" s="7">
        <f t="shared" si="20"/>
        <v>-0.37398778231319341</v>
      </c>
      <c r="G179">
        <f t="shared" si="21"/>
        <v>4.0611396384396619</v>
      </c>
      <c r="H179" s="10">
        <f t="shared" si="26"/>
        <v>-3.3961830511861093</v>
      </c>
      <c r="I179">
        <f t="shared" si="22"/>
        <v>4.1786573691015807</v>
      </c>
      <c r="J179" s="10">
        <f t="shared" si="23"/>
        <v>-3.3048178359669964</v>
      </c>
      <c r="K179">
        <f t="shared" si="18"/>
        <v>-3.5481250774938937</v>
      </c>
      <c r="L179">
        <f t="shared" si="19"/>
        <v>-4.3450153366846829</v>
      </c>
      <c r="M179" s="13">
        <f t="shared" si="24"/>
        <v>2.3086379358515451E-2</v>
      </c>
      <c r="N179" s="13">
        <f t="shared" si="25"/>
        <v>1.0820108404993214</v>
      </c>
      <c r="O179" s="13">
        <v>1</v>
      </c>
    </row>
    <row r="180" spans="4:15" x14ac:dyDescent="0.4">
      <c r="D180" s="6">
        <v>2.2200000000000002</v>
      </c>
      <c r="E180" s="7">
        <f t="shared" si="20"/>
        <v>-0.36927833022520618</v>
      </c>
      <c r="G180">
        <f t="shared" si="21"/>
        <v>4.074454219722047</v>
      </c>
      <c r="H180" s="10">
        <f t="shared" si="26"/>
        <v>-3.3534165167750976</v>
      </c>
      <c r="I180">
        <f t="shared" si="22"/>
        <v>4.1920951358872927</v>
      </c>
      <c r="J180" s="10">
        <f t="shared" si="23"/>
        <v>-3.26320182070108</v>
      </c>
      <c r="K180">
        <f t="shared" si="18"/>
        <v>-3.5066791429396225</v>
      </c>
      <c r="L180">
        <f t="shared" si="19"/>
        <v>-4.298344197893825</v>
      </c>
      <c r="M180" s="13">
        <f t="shared" si="24"/>
        <v>2.3489432578846916E-2</v>
      </c>
      <c r="N180" s="13">
        <f t="shared" si="25"/>
        <v>1.0715197410602473</v>
      </c>
      <c r="O180" s="13">
        <v>1</v>
      </c>
    </row>
    <row r="181" spans="4:15" x14ac:dyDescent="0.4">
      <c r="D181" s="6">
        <v>2.2400000000000002</v>
      </c>
      <c r="E181" s="7">
        <f t="shared" si="20"/>
        <v>-0.36461808227402653</v>
      </c>
      <c r="G181">
        <f t="shared" si="21"/>
        <v>4.0877688010044313</v>
      </c>
      <c r="H181" s="10">
        <f t="shared" si="26"/>
        <v>-3.3110968051304348</v>
      </c>
      <c r="I181">
        <f t="shared" si="22"/>
        <v>4.2055329026730028</v>
      </c>
      <c r="J181" s="10">
        <f t="shared" si="23"/>
        <v>-3.2220206076308902</v>
      </c>
      <c r="K181">
        <f t="shared" si="18"/>
        <v>-3.4656286746236771</v>
      </c>
      <c r="L181">
        <f t="shared" si="19"/>
        <v>-4.2520319323341438</v>
      </c>
      <c r="M181" s="13">
        <f t="shared" si="24"/>
        <v>2.3880098689076461E-2</v>
      </c>
      <c r="N181" s="13">
        <f t="shared" si="25"/>
        <v>1.0609233290169513</v>
      </c>
      <c r="O181" s="13">
        <v>1</v>
      </c>
    </row>
    <row r="182" spans="4:15" x14ac:dyDescent="0.4">
      <c r="D182" s="6">
        <v>2.2599999999999998</v>
      </c>
      <c r="E182" s="7">
        <f t="shared" si="20"/>
        <v>-0.36000683397302108</v>
      </c>
      <c r="G182">
        <f t="shared" si="21"/>
        <v>4.1010833822868165</v>
      </c>
      <c r="H182" s="10">
        <f t="shared" si="26"/>
        <v>-3.2692220593090044</v>
      </c>
      <c r="I182">
        <f t="shared" si="22"/>
        <v>4.218970669458713</v>
      </c>
      <c r="J182" s="10">
        <f t="shared" si="23"/>
        <v>-3.1812723897693957</v>
      </c>
      <c r="K182">
        <f t="shared" si="18"/>
        <v>-3.4249724841416818</v>
      </c>
      <c r="L182">
        <f t="shared" si="19"/>
        <v>-4.2060800354623495</v>
      </c>
      <c r="M182" s="13">
        <f t="shared" si="24"/>
        <v>2.4258194835559466E-2</v>
      </c>
      <c r="N182" s="13">
        <f t="shared" si="25"/>
        <v>1.0502307106707347</v>
      </c>
      <c r="O182" s="13">
        <v>1</v>
      </c>
    </row>
    <row r="183" spans="4:15" x14ac:dyDescent="0.4">
      <c r="D183" s="6">
        <v>2.2799999999999998</v>
      </c>
      <c r="E183" s="7">
        <f t="shared" si="20"/>
        <v>-0.35544437003678719</v>
      </c>
      <c r="G183">
        <f t="shared" si="21"/>
        <v>4.1143979635692007</v>
      </c>
      <c r="H183" s="10">
        <f t="shared" si="26"/>
        <v>-3.2277903243040647</v>
      </c>
      <c r="I183">
        <f t="shared" si="22"/>
        <v>4.2324084362444241</v>
      </c>
      <c r="J183" s="10">
        <f t="shared" si="23"/>
        <v>-3.1409552647040777</v>
      </c>
      <c r="K183">
        <f t="shared" si="18"/>
        <v>-3.3847092943981285</v>
      </c>
      <c r="L183">
        <f t="shared" si="19"/>
        <v>-4.1604898314089462</v>
      </c>
      <c r="M183" s="13">
        <f t="shared" si="24"/>
        <v>2.4623563175381707E-2</v>
      </c>
      <c r="N183" s="13">
        <f t="shared" si="25"/>
        <v>1.039450732706084</v>
      </c>
      <c r="O183" s="13">
        <v>1</v>
      </c>
    </row>
    <row r="184" spans="4:15" x14ac:dyDescent="0.4">
      <c r="D184" s="6">
        <v>2.2999999999999998</v>
      </c>
      <c r="E184" s="7">
        <f t="shared" si="20"/>
        <v>-0.35093046491347951</v>
      </c>
      <c r="G184">
        <f t="shared" si="21"/>
        <v>4.1277125448515859</v>
      </c>
      <c r="H184" s="10">
        <f t="shared" si="26"/>
        <v>-3.1867995518793073</v>
      </c>
      <c r="I184">
        <f t="shared" si="22"/>
        <v>4.2458462030301352</v>
      </c>
      <c r="J184" s="10">
        <f t="shared" si="23"/>
        <v>-3.1010672393009444</v>
      </c>
      <c r="K184">
        <f t="shared" si="18"/>
        <v>-3.3448377434430743</v>
      </c>
      <c r="L184">
        <f t="shared" si="19"/>
        <v>-4.1152624789337828</v>
      </c>
      <c r="M184" s="13">
        <f t="shared" si="24"/>
        <v>2.4976069992745906E-2</v>
      </c>
      <c r="N184" s="13">
        <f t="shared" si="25"/>
        <v>1.0285919840939106</v>
      </c>
      <c r="O184" s="13">
        <v>1</v>
      </c>
    </row>
    <row r="185" spans="4:15" x14ac:dyDescent="0.4">
      <c r="D185" s="6">
        <v>2.3199999999999998</v>
      </c>
      <c r="E185" s="7">
        <f t="shared" si="20"/>
        <v>-0.34646488329916403</v>
      </c>
      <c r="G185">
        <f t="shared" si="21"/>
        <v>4.1410271261339702</v>
      </c>
      <c r="H185" s="10">
        <f t="shared" si="26"/>
        <v>-3.1462476052397084</v>
      </c>
      <c r="I185">
        <f t="shared" si="22"/>
        <v>4.2592839698158453</v>
      </c>
      <c r="J185" s="10">
        <f t="shared" si="23"/>
        <v>-3.061606234249723</v>
      </c>
      <c r="K185">
        <f t="shared" si="18"/>
        <v>-3.3053563881906092</v>
      </c>
      <c r="L185">
        <f t="shared" si="19"/>
        <v>-4.0703989772129026</v>
      </c>
      <c r="M185" s="13">
        <f t="shared" si="24"/>
        <v>2.5315604812116862E-2</v>
      </c>
      <c r="N185" s="13">
        <f t="shared" si="25"/>
        <v>1.0176627982551756</v>
      </c>
      <c r="O185" s="13">
        <v>1</v>
      </c>
    </row>
    <row r="186" spans="4:15" x14ac:dyDescent="0.4">
      <c r="D186" s="6">
        <v>2.34</v>
      </c>
      <c r="E186" s="7">
        <f t="shared" si="20"/>
        <v>-0.34204738063473816</v>
      </c>
      <c r="G186">
        <f t="shared" si="21"/>
        <v>4.1543417074163553</v>
      </c>
      <c r="H186" s="10">
        <f t="shared" si="26"/>
        <v>-3.1061322635440569</v>
      </c>
      <c r="I186">
        <f t="shared" si="22"/>
        <v>4.2727217366015573</v>
      </c>
      <c r="J186" s="10">
        <f t="shared" si="23"/>
        <v>-3.0225700884549909</v>
      </c>
      <c r="K186">
        <f t="shared" si="18"/>
        <v>-3.2662637080223109</v>
      </c>
      <c r="L186">
        <f t="shared" si="19"/>
        <v>-4.0259001714610374</v>
      </c>
      <c r="M186" s="13">
        <f t="shared" si="24"/>
        <v>2.5642079510692143E-2</v>
      </c>
      <c r="N186" s="13">
        <f t="shared" si="25"/>
        <v>1.0066712554649202</v>
      </c>
      <c r="O186" s="13">
        <v>1</v>
      </c>
    </row>
    <row r="187" spans="4:15" x14ac:dyDescent="0.4">
      <c r="D187" s="6">
        <v>2.36</v>
      </c>
      <c r="E187" s="7">
        <f t="shared" si="20"/>
        <v>-0.33767770358593863</v>
      </c>
      <c r="G187">
        <f t="shared" si="21"/>
        <v>4.1676562886987396</v>
      </c>
      <c r="H187" s="10">
        <f t="shared" si="26"/>
        <v>-3.0664512262639083</v>
      </c>
      <c r="I187">
        <f t="shared" si="22"/>
        <v>4.2861595033872675</v>
      </c>
      <c r="J187" s="10">
        <f t="shared" si="23"/>
        <v>-2.983956563277864</v>
      </c>
      <c r="K187">
        <f t="shared" si="18"/>
        <v>-3.2275581082789082</v>
      </c>
      <c r="L187">
        <f t="shared" si="19"/>
        <v>-3.9817667583942047</v>
      </c>
      <c r="M187" s="13">
        <f t="shared" si="24"/>
        <v>2.5955427432595098E-2</v>
      </c>
      <c r="N187" s="13">
        <f t="shared" si="25"/>
        <v>0.99562518547810996</v>
      </c>
      <c r="O187" s="13">
        <v>1</v>
      </c>
    </row>
    <row r="188" spans="4:15" x14ac:dyDescent="0.4">
      <c r="D188" s="6">
        <v>2.38</v>
      </c>
      <c r="E188" s="7">
        <f t="shared" si="20"/>
        <v>-0.33335559050694635</v>
      </c>
      <c r="G188">
        <f t="shared" si="21"/>
        <v>4.1809708699811248</v>
      </c>
      <c r="H188" s="10">
        <f t="shared" si="26"/>
        <v>-3.0272021173935793</v>
      </c>
      <c r="I188">
        <f t="shared" si="22"/>
        <v>4.2995972701729785</v>
      </c>
      <c r="J188" s="10">
        <f t="shared" si="23"/>
        <v>-2.9457633466327331</v>
      </c>
      <c r="K188">
        <f t="shared" si="18"/>
        <v>-3.1892379236432129</v>
      </c>
      <c r="L188">
        <f t="shared" si="19"/>
        <v>-3.9379992915364008</v>
      </c>
      <c r="M188" s="13">
        <f t="shared" si="24"/>
        <v>2.6255602506968817E-2</v>
      </c>
      <c r="N188" s="13">
        <f t="shared" si="25"/>
        <v>0.9845321703588743</v>
      </c>
      <c r="O188" s="13">
        <v>1</v>
      </c>
    </row>
    <row r="189" spans="4:15" x14ac:dyDescent="0.4">
      <c r="D189" s="6">
        <v>2.4</v>
      </c>
      <c r="E189" s="7">
        <f t="shared" si="20"/>
        <v>-0.32908077188808088</v>
      </c>
      <c r="G189">
        <f t="shared" si="21"/>
        <v>4.194285451263509</v>
      </c>
      <c r="H189" s="10">
        <f t="shared" si="26"/>
        <v>-2.9883824895156628</v>
      </c>
      <c r="I189">
        <f t="shared" si="22"/>
        <v>4.3130350369586896</v>
      </c>
      <c r="J189" s="10">
        <f t="shared" si="23"/>
        <v>-2.9079880569434047</v>
      </c>
      <c r="K189">
        <f t="shared" si="18"/>
        <v>-3.1513014214173904</v>
      </c>
      <c r="L189">
        <f t="shared" si="19"/>
        <v>-3.8945981863747177</v>
      </c>
      <c r="M189" s="13">
        <f t="shared" si="24"/>
        <v>2.6542578371999782E-2</v>
      </c>
      <c r="N189" s="13">
        <f t="shared" si="25"/>
        <v>0.97339954749647217</v>
      </c>
      <c r="O189" s="13">
        <v>1</v>
      </c>
    </row>
    <row r="190" spans="4:15" x14ac:dyDescent="0.4">
      <c r="D190" s="6">
        <v>2.42</v>
      </c>
      <c r="E190" s="7">
        <f t="shared" si="20"/>
        <v>-0.32485297078806497</v>
      </c>
      <c r="G190">
        <f t="shared" si="21"/>
        <v>4.2076000325458942</v>
      </c>
      <c r="H190" s="10">
        <f t="shared" si="26"/>
        <v>-2.9499898277264176</v>
      </c>
      <c r="I190">
        <f t="shared" si="22"/>
        <v>4.3264728037444007</v>
      </c>
      <c r="J190" s="10">
        <f t="shared" si="23"/>
        <v>-2.8706282469628936</v>
      </c>
      <c r="K190">
        <f t="shared" si="18"/>
        <v>-3.1137468046974353</v>
      </c>
      <c r="L190">
        <f t="shared" si="19"/>
        <v>-3.8515637253667081</v>
      </c>
      <c r="M190" s="13">
        <f t="shared" si="24"/>
        <v>2.6816347506686405E-2</v>
      </c>
      <c r="N190" s="13">
        <f t="shared" si="25"/>
        <v>0.96223441279132038</v>
      </c>
      <c r="O190" s="13">
        <v>1</v>
      </c>
    </row>
    <row r="191" spans="4:15" x14ac:dyDescent="0.4">
      <c r="D191" s="6">
        <v>2.44</v>
      </c>
      <c r="E191" s="7">
        <f t="shared" si="20"/>
        <v>-0.32067190325132372</v>
      </c>
      <c r="G191">
        <f t="shared" si="21"/>
        <v>4.2209146138282785</v>
      </c>
      <c r="H191" s="10">
        <f t="shared" si="26"/>
        <v>-2.9120215534252707</v>
      </c>
      <c r="I191">
        <f t="shared" si="22"/>
        <v>4.3399105705301118</v>
      </c>
      <c r="J191" s="10">
        <f t="shared" si="23"/>
        <v>-2.8336814074609724</v>
      </c>
      <c r="K191">
        <f t="shared" si="18"/>
        <v>-3.0765722154478023</v>
      </c>
      <c r="L191">
        <f t="shared" si="19"/>
        <v>-3.8088960628039716</v>
      </c>
      <c r="M191" s="13">
        <f t="shared" si="24"/>
        <v>2.7076920372053441E-2</v>
      </c>
      <c r="N191" s="13">
        <f t="shared" si="25"/>
        <v>0.95104362399576481</v>
      </c>
      <c r="O191" s="13">
        <v>1</v>
      </c>
    </row>
    <row r="192" spans="4:15" x14ac:dyDescent="0.4">
      <c r="D192" s="6">
        <v>2.46</v>
      </c>
      <c r="E192" s="7">
        <f t="shared" si="20"/>
        <v>-0.3165372787107737</v>
      </c>
      <c r="G192">
        <f t="shared" si="21"/>
        <v>4.2342291951106636</v>
      </c>
      <c r="H192" s="10">
        <f t="shared" si="26"/>
        <v>-2.8744750279725357</v>
      </c>
      <c r="I192">
        <f t="shared" si="22"/>
        <v>4.3533483373158228</v>
      </c>
      <c r="J192" s="10">
        <f t="shared" si="23"/>
        <v>-2.7971449707834939</v>
      </c>
      <c r="K192">
        <f t="shared" si="18"/>
        <v>-3.0397757374788803</v>
      </c>
      <c r="L192">
        <f t="shared" si="19"/>
        <v>-3.7665952295357412</v>
      </c>
      <c r="M192" s="13">
        <f t="shared" si="24"/>
        <v>2.7324324563300913E-2</v>
      </c>
      <c r="N192" s="13">
        <f t="shared" si="25"/>
        <v>0.93983380419479934</v>
      </c>
      <c r="O192" s="13">
        <v>1</v>
      </c>
    </row>
    <row r="193" spans="4:15" x14ac:dyDescent="0.4">
      <c r="D193" s="6">
        <v>2.48</v>
      </c>
      <c r="E193" s="7">
        <f t="shared" si="20"/>
        <v>-0.31244880037653877</v>
      </c>
      <c r="G193">
        <f t="shared" si="21"/>
        <v>4.2475437763930488</v>
      </c>
      <c r="H193" s="10">
        <f t="shared" si="26"/>
        <v>-2.8373475562193486</v>
      </c>
      <c r="I193">
        <f t="shared" si="22"/>
        <v>4.366786104101533</v>
      </c>
      <c r="J193" s="10">
        <f t="shared" si="23"/>
        <v>-2.7610163142873603</v>
      </c>
      <c r="K193">
        <f t="shared" si="18"/>
        <v>-3.0033553993301041</v>
      </c>
      <c r="L193">
        <f t="shared" si="19"/>
        <v>-3.7246611375561569</v>
      </c>
      <c r="M193" s="13">
        <f t="shared" si="24"/>
        <v>2.7558603974285195E-2</v>
      </c>
      <c r="N193" s="13">
        <f t="shared" si="25"/>
        <v>0.92861134541275026</v>
      </c>
      <c r="O193" s="13">
        <v>1</v>
      </c>
    </row>
    <row r="194" spans="4:15" x14ac:dyDescent="0.4">
      <c r="D194" s="6">
        <v>2.5</v>
      </c>
      <c r="E194" s="7">
        <f t="shared" si="20"/>
        <v>-0.3084061656110228</v>
      </c>
      <c r="G194">
        <f t="shared" si="21"/>
        <v>4.2608583576754331</v>
      </c>
      <c r="H194" s="10">
        <f t="shared" si="26"/>
        <v>-2.8006363899136972</v>
      </c>
      <c r="I194">
        <f t="shared" si="22"/>
        <v>4.3802238708872441</v>
      </c>
      <c r="J194" s="10">
        <f t="shared" si="23"/>
        <v>-2.7252927636549251</v>
      </c>
      <c r="K194">
        <f t="shared" si="18"/>
        <v>-2.9673091770612854</v>
      </c>
      <c r="L194">
        <f t="shared" si="19"/>
        <v>-3.6830935844588439</v>
      </c>
      <c r="M194" s="13">
        <f t="shared" si="24"/>
        <v>2.7779817975545226E-2</v>
      </c>
      <c r="N194" s="13">
        <f t="shared" si="25"/>
        <v>0.9173824123326606</v>
      </c>
      <c r="O194" s="13">
        <v>1</v>
      </c>
    </row>
    <row r="195" spans="4:15" x14ac:dyDescent="0.4">
      <c r="D195" s="6">
        <v>2.52</v>
      </c>
      <c r="E195" s="7">
        <f t="shared" si="20"/>
        <v>-0.30440906629075237</v>
      </c>
      <c r="G195">
        <f t="shared" si="21"/>
        <v>4.2741729389578182</v>
      </c>
      <c r="H195" s="10">
        <f t="shared" si="26"/>
        <v>-2.7643387309863225</v>
      </c>
      <c r="I195">
        <f t="shared" si="22"/>
        <v>4.3936616376729551</v>
      </c>
      <c r="J195" s="10">
        <f t="shared" si="23"/>
        <v>-2.6899715960914916</v>
      </c>
      <c r="K195">
        <f t="shared" si="18"/>
        <v>-2.9316349969547519</v>
      </c>
      <c r="L195">
        <f t="shared" si="19"/>
        <v>-3.6418922577623158</v>
      </c>
      <c r="M195" s="13">
        <f t="shared" si="24"/>
        <v>2.7988040606979465E-2</v>
      </c>
      <c r="N195" s="13">
        <f t="shared" si="25"/>
        <v>0.90615294611581976</v>
      </c>
      <c r="O195" s="13">
        <v>1</v>
      </c>
    </row>
    <row r="196" spans="4:15" x14ac:dyDescent="0.4">
      <c r="D196" s="6">
        <v>2.54</v>
      </c>
      <c r="E196" s="7">
        <f t="shared" si="20"/>
        <v>-0.3004571891553946</v>
      </c>
      <c r="G196">
        <f t="shared" si="21"/>
        <v>4.2874875202402025</v>
      </c>
      <c r="H196" s="10">
        <f t="shared" si="26"/>
        <v>-2.7284517347201387</v>
      </c>
      <c r="I196">
        <f t="shared" si="22"/>
        <v>4.4070994044586662</v>
      </c>
      <c r="J196" s="10">
        <f t="shared" si="23"/>
        <v>-2.6550500434094757</v>
      </c>
      <c r="K196">
        <f t="shared" si="18"/>
        <v>-2.8963307381308194</v>
      </c>
      <c r="L196">
        <f t="shared" si="19"/>
        <v>-3.6010567391096009</v>
      </c>
      <c r="M196" s="13">
        <f t="shared" si="24"/>
        <v>2.8183359786163355E-2</v>
      </c>
      <c r="N196" s="13">
        <f t="shared" si="25"/>
        <v>0.89492866830946927</v>
      </c>
      <c r="O196" s="13">
        <v>1</v>
      </c>
    </row>
    <row r="197" spans="4:15" x14ac:dyDescent="0.4">
      <c r="D197" s="6">
        <v>2.56</v>
      </c>
      <c r="E197" s="7">
        <f t="shared" si="20"/>
        <v>-0.29655021614434035</v>
      </c>
      <c r="G197">
        <f t="shared" si="21"/>
        <v>4.3008021015225877</v>
      </c>
      <c r="H197" s="10">
        <f t="shared" si="26"/>
        <v>-2.6929725128067545</v>
      </c>
      <c r="I197">
        <f t="shared" si="22"/>
        <v>4.4205371712443773</v>
      </c>
      <c r="J197" s="10">
        <f t="shared" si="23"/>
        <v>-2.6205252950026927</v>
      </c>
      <c r="K197">
        <f t="shared" si="18"/>
        <v>-2.8613942350789698</v>
      </c>
      <c r="L197">
        <f t="shared" si="19"/>
        <v>-3.5605865083454367</v>
      </c>
      <c r="M197" s="13">
        <f t="shared" si="24"/>
        <v>2.8365876533139225E-2</v>
      </c>
      <c r="N197" s="13">
        <f t="shared" si="25"/>
        <v>0.88371508483143191</v>
      </c>
      <c r="O197" s="13">
        <v>1</v>
      </c>
    </row>
    <row r="198" spans="4:15" x14ac:dyDescent="0.4">
      <c r="D198" s="6">
        <v>2.58</v>
      </c>
      <c r="E198" s="7">
        <f t="shared" si="20"/>
        <v>-0.29268782472123445</v>
      </c>
      <c r="G198">
        <f t="shared" si="21"/>
        <v>4.3141166828049728</v>
      </c>
      <c r="H198" s="10">
        <f t="shared" si="26"/>
        <v>-2.6578981362935301</v>
      </c>
      <c r="I198">
        <f t="shared" si="22"/>
        <v>4.4339749380300875</v>
      </c>
      <c r="J198" s="10">
        <f t="shared" si="23"/>
        <v>-2.5863945007141327</v>
      </c>
      <c r="K198">
        <f t="shared" si="18"/>
        <v>-2.8268232801071824</v>
      </c>
      <c r="L198">
        <f t="shared" si="19"/>
        <v>-3.5204809474743</v>
      </c>
      <c r="M198" s="13">
        <f t="shared" si="24"/>
        <v>2.8535704212463115E-2</v>
      </c>
      <c r="N198" s="13">
        <f t="shared" si="25"/>
        <v>0.87251749002103485</v>
      </c>
      <c r="O198" s="13">
        <v>1</v>
      </c>
    </row>
    <row r="199" spans="4:15" x14ac:dyDescent="0.4">
      <c r="D199" s="6">
        <v>2.6</v>
      </c>
      <c r="E199" s="7">
        <f t="shared" si="20"/>
        <v>-0.28886968818682246</v>
      </c>
      <c r="G199">
        <f t="shared" si="21"/>
        <v>4.3274312640873571</v>
      </c>
      <c r="H199" s="10">
        <f t="shared" si="26"/>
        <v>-2.6232256384245343</v>
      </c>
      <c r="I199">
        <f t="shared" si="22"/>
        <v>4.4474127048157985</v>
      </c>
      <c r="J199" s="10">
        <f t="shared" si="23"/>
        <v>-2.5526547736004943</v>
      </c>
      <c r="K199">
        <f t="shared" si="18"/>
        <v>-2.7926156257116639</v>
      </c>
      <c r="L199">
        <f t="shared" si="19"/>
        <v>-3.4807393445024188</v>
      </c>
      <c r="M199" s="13">
        <f t="shared" si="24"/>
        <v>2.8692967793133933E-2</v>
      </c>
      <c r="N199" s="13">
        <f t="shared" si="25"/>
        <v>0.86134097074620941</v>
      </c>
      <c r="O199" s="13">
        <v>1</v>
      </c>
    </row>
    <row r="200" spans="4:15" x14ac:dyDescent="0.4">
      <c r="D200" s="6">
        <v>2.62</v>
      </c>
      <c r="E200" s="7">
        <f t="shared" si="20"/>
        <v>-0.28509547598047302</v>
      </c>
      <c r="G200">
        <f t="shared" si="21"/>
        <v>4.3407458453697423</v>
      </c>
      <c r="H200" s="10">
        <f t="shared" si="26"/>
        <v>-2.5889520173786753</v>
      </c>
      <c r="I200">
        <f t="shared" si="22"/>
        <v>4.4608504716015096</v>
      </c>
      <c r="J200" s="10">
        <f t="shared" si="23"/>
        <v>-2.519303192596646</v>
      </c>
      <c r="K200">
        <f t="shared" si="18"/>
        <v>-2.7587689868692347</v>
      </c>
      <c r="L200">
        <f t="shared" si="19"/>
        <v>-3.4413608971668745</v>
      </c>
      <c r="M200" s="13">
        <f t="shared" si="24"/>
        <v>2.8837803126957568E-2</v>
      </c>
      <c r="N200" s="13">
        <f t="shared" si="25"/>
        <v>0.85019041055731881</v>
      </c>
      <c r="O200" s="13">
        <v>1</v>
      </c>
    </row>
    <row r="201" spans="4:15" x14ac:dyDescent="0.4">
      <c r="D201" s="6">
        <v>2.64</v>
      </c>
      <c r="E201" s="7">
        <f t="shared" si="20"/>
        <v>-0.28136485397072464</v>
      </c>
      <c r="G201">
        <f t="shared" si="21"/>
        <v>4.3540604266521274</v>
      </c>
      <c r="H201" s="10">
        <f t="shared" si="26"/>
        <v>-2.5550742389081504</v>
      </c>
      <c r="I201">
        <f t="shared" si="22"/>
        <v>4.4742882383872198</v>
      </c>
      <c r="J201" s="10">
        <f t="shared" si="23"/>
        <v>-2.4863368050831025</v>
      </c>
      <c r="K201">
        <f t="shared" si="18"/>
        <v>-2.7252810432545984</v>
      </c>
      <c r="L201">
        <f t="shared" si="19"/>
        <v>-3.4023447165547882</v>
      </c>
      <c r="M201" s="13">
        <f t="shared" si="24"/>
        <v>2.8970356245830019E-2</v>
      </c>
      <c r="N201" s="13">
        <f t="shared" si="25"/>
        <v>0.83907049387871957</v>
      </c>
      <c r="O201" s="13">
        <v>1</v>
      </c>
    </row>
    <row r="202" spans="4:15" x14ac:dyDescent="0.4">
      <c r="D202" s="6">
        <v>2.66</v>
      </c>
      <c r="E202" s="7">
        <f t="shared" si="20"/>
        <v>-0.27767748473519605</v>
      </c>
      <c r="G202">
        <f t="shared" si="21"/>
        <v>4.3673750079345126</v>
      </c>
      <c r="H202" s="10">
        <f t="shared" si="26"/>
        <v>-2.5215892388803152</v>
      </c>
      <c r="I202">
        <f t="shared" si="22"/>
        <v>4.4877260051729317</v>
      </c>
      <c r="J202" s="10">
        <f t="shared" si="23"/>
        <v>-2.4537526293595069</v>
      </c>
      <c r="K202">
        <f t="shared" si="18"/>
        <v>-2.6921494413845575</v>
      </c>
      <c r="L202">
        <f t="shared" si="19"/>
        <v>-3.3636898306155052</v>
      </c>
      <c r="M202" s="13">
        <f t="shared" si="24"/>
        <v>2.9090782678288143E-2</v>
      </c>
      <c r="N202" s="13">
        <f t="shared" si="25"/>
        <v>0.82798571022959921</v>
      </c>
      <c r="O202" s="13">
        <v>1</v>
      </c>
    </row>
    <row r="203" spans="4:15" x14ac:dyDescent="0.4">
      <c r="D203" s="6">
        <v>2.68</v>
      </c>
      <c r="E203" s="7">
        <f t="shared" si="20"/>
        <v>-0.27403302783018874</v>
      </c>
      <c r="G203">
        <f t="shared" si="21"/>
        <v>4.3806895892168969</v>
      </c>
      <c r="H203" s="10">
        <f t="shared" si="26"/>
        <v>-2.488493925725944</v>
      </c>
      <c r="I203">
        <f t="shared" si="22"/>
        <v>4.5011637719586419</v>
      </c>
      <c r="J203" s="10">
        <f t="shared" si="23"/>
        <v>-2.4215476570270287</v>
      </c>
      <c r="K203">
        <f t="shared" si="18"/>
        <v>-2.6593717966912958</v>
      </c>
      <c r="L203">
        <f t="shared" si="19"/>
        <v>-3.325395187568704</v>
      </c>
      <c r="M203" s="13">
        <f t="shared" si="24"/>
        <v>2.9199246785651414E-2</v>
      </c>
      <c r="N203" s="13">
        <f t="shared" si="25"/>
        <v>0.81694035846628477</v>
      </c>
      <c r="O203" s="13">
        <v>1</v>
      </c>
    </row>
    <row r="204" spans="4:15" x14ac:dyDescent="0.4">
      <c r="D204" s="6">
        <v>2.7</v>
      </c>
      <c r="E204" s="7">
        <f t="shared" si="20"/>
        <v>-0.27043114005030156</v>
      </c>
      <c r="G204">
        <f t="shared" si="21"/>
        <v>4.394004170499282</v>
      </c>
      <c r="H204" s="10">
        <f t="shared" si="26"/>
        <v>-2.455785182796788</v>
      </c>
      <c r="I204">
        <f t="shared" si="22"/>
        <v>4.514601538744353</v>
      </c>
      <c r="J204" s="10">
        <f t="shared" si="23"/>
        <v>-2.3897188552824993</v>
      </c>
      <c r="K204">
        <f t="shared" si="18"/>
        <v>-2.6269456955267172</v>
      </c>
      <c r="L204">
        <f t="shared" si="19"/>
        <v>-3.2874596592111121</v>
      </c>
      <c r="M204" s="13">
        <f t="shared" si="24"/>
        <v>2.9295921117972242E-2</v>
      </c>
      <c r="N204" s="13">
        <f t="shared" si="25"/>
        <v>0.80593855103839196</v>
      </c>
      <c r="O204" s="13">
        <v>1</v>
      </c>
    </row>
    <row r="205" spans="4:15" x14ac:dyDescent="0.4">
      <c r="D205" s="6">
        <v>2.72</v>
      </c>
      <c r="E205" s="7">
        <f t="shared" si="20"/>
        <v>-0.26687147567836778</v>
      </c>
      <c r="G205">
        <f t="shared" si="21"/>
        <v>4.4073187517816663</v>
      </c>
      <c r="H205" s="10">
        <f t="shared" si="26"/>
        <v>-2.4234598706352579</v>
      </c>
      <c r="I205">
        <f t="shared" si="22"/>
        <v>4.5280393055300641</v>
      </c>
      <c r="J205" s="10">
        <f t="shared" si="23"/>
        <v>-2.3582631691270328</v>
      </c>
      <c r="K205">
        <f t="shared" si="18"/>
        <v>-2.5948686970998196</v>
      </c>
      <c r="L205">
        <f t="shared" si="19"/>
        <v>-3.2498820441246399</v>
      </c>
      <c r="M205" s="13">
        <f t="shared" si="24"/>
        <v>2.9380985789958222E-2</v>
      </c>
      <c r="N205" s="13">
        <f t="shared" si="25"/>
        <v>0.79498421825199839</v>
      </c>
      <c r="O205" s="13">
        <v>1</v>
      </c>
    </row>
    <row r="206" spans="4:15" x14ac:dyDescent="0.4">
      <c r="D206" s="6">
        <v>2.74</v>
      </c>
      <c r="E206" s="7">
        <f t="shared" si="20"/>
        <v>-0.26335368672601689</v>
      </c>
      <c r="G206">
        <f t="shared" si="21"/>
        <v>4.4206333330640515</v>
      </c>
      <c r="H206" s="10">
        <f t="shared" si="26"/>
        <v>-2.3915148291589587</v>
      </c>
      <c r="I206">
        <f t="shared" si="22"/>
        <v>4.5414770723157742</v>
      </c>
      <c r="J206" s="10">
        <f t="shared" si="23"/>
        <v>-2.3271775234917933</v>
      </c>
      <c r="K206">
        <f t="shared" si="18"/>
        <v>-2.5631383353489956</v>
      </c>
      <c r="L206">
        <f t="shared" si="19"/>
        <v>-3.212661070788509</v>
      </c>
      <c r="M206" s="13">
        <f t="shared" si="24"/>
        <v>2.9454627876961618E-2</v>
      </c>
      <c r="N206" s="13">
        <f t="shared" si="25"/>
        <v>0.78408111253317503</v>
      </c>
      <c r="O206" s="13">
        <v>1</v>
      </c>
    </row>
    <row r="207" spans="4:15" x14ac:dyDescent="0.4">
      <c r="D207" s="6">
        <v>2.76</v>
      </c>
      <c r="E207" s="7">
        <f t="shared" si="20"/>
        <v>-0.25987742316515139</v>
      </c>
      <c r="G207">
        <f t="shared" si="21"/>
        <v>4.4339479143464358</v>
      </c>
      <c r="H207" s="10">
        <f t="shared" si="26"/>
        <v>-2.3599468797627394</v>
      </c>
      <c r="I207">
        <f t="shared" si="22"/>
        <v>4.5549148391014853</v>
      </c>
      <c r="J207" s="10">
        <f t="shared" si="23"/>
        <v>-2.2964588252834939</v>
      </c>
      <c r="K207">
        <f t="shared" si="18"/>
        <v>-2.5317521207511238</v>
      </c>
      <c r="L207">
        <f t="shared" si="19"/>
        <v>-3.1757954005979743</v>
      </c>
      <c r="M207" s="13">
        <f t="shared" si="24"/>
        <v>2.951704083107682E-2</v>
      </c>
      <c r="N207" s="13">
        <f t="shared" si="25"/>
        <v>0.7732328126857988</v>
      </c>
      <c r="O207" s="13">
        <v>1</v>
      </c>
    </row>
    <row r="208" spans="4:15" x14ac:dyDescent="0.4">
      <c r="D208" s="6">
        <v>2.78</v>
      </c>
      <c r="E208" s="7">
        <f t="shared" si="20"/>
        <v>-0.25644233315062609</v>
      </c>
      <c r="G208">
        <f t="shared" si="21"/>
        <v>4.4472624956288209</v>
      </c>
      <c r="H208" s="10">
        <f t="shared" si="26"/>
        <v>-2.3287528273408356</v>
      </c>
      <c r="I208">
        <f t="shared" si="22"/>
        <v>4.5683526058871964</v>
      </c>
      <c r="J208" s="10">
        <f t="shared" si="23"/>
        <v>-2.2661039653521375</v>
      </c>
      <c r="K208">
        <f t="shared" si="18"/>
        <v>-2.5007075420692679</v>
      </c>
      <c r="L208">
        <f t="shared" si="19"/>
        <v>-3.139283630792165</v>
      </c>
      <c r="M208" s="13">
        <f t="shared" si="24"/>
        <v>2.9568423917336561E-2</v>
      </c>
      <c r="N208" s="13">
        <f t="shared" si="25"/>
        <v>0.76244272813795833</v>
      </c>
      <c r="O208" s="13">
        <v>1</v>
      </c>
    </row>
    <row r="209" spans="4:15" x14ac:dyDescent="0.4">
      <c r="D209" s="6">
        <v>2.8</v>
      </c>
      <c r="E209" s="7">
        <f t="shared" si="20"/>
        <v>-0.25304806323440382</v>
      </c>
      <c r="G209">
        <f t="shared" si="21"/>
        <v>4.4605770769112052</v>
      </c>
      <c r="H209" s="10">
        <f t="shared" si="26"/>
        <v>-2.2979294622316209</v>
      </c>
      <c r="I209">
        <f t="shared" si="22"/>
        <v>4.5817903726729075</v>
      </c>
      <c r="J209" s="10">
        <f t="shared" si="23"/>
        <v>-2.2361098203834562</v>
      </c>
      <c r="K209">
        <f t="shared" si="18"/>
        <v>-2.4700020680407428</v>
      </c>
      <c r="L209">
        <f t="shared" si="19"/>
        <v>-3.1031242972934567</v>
      </c>
      <c r="M209" s="13">
        <f t="shared" si="24"/>
        <v>2.960898166994148E-2</v>
      </c>
      <c r="N209" s="13">
        <f t="shared" si="25"/>
        <v>0.75171410317152187</v>
      </c>
      <c r="O209" s="13">
        <v>1</v>
      </c>
    </row>
    <row r="210" spans="4:15" x14ac:dyDescent="0.4">
      <c r="D210" s="6">
        <v>2.82</v>
      </c>
      <c r="E210" s="7">
        <f t="shared" si="20"/>
        <v>-0.24969425857145608</v>
      </c>
      <c r="G210">
        <f t="shared" si="21"/>
        <v>4.4738916581935904</v>
      </c>
      <c r="H210" s="10">
        <f t="shared" si="26"/>
        <v>-2.2674735620873925</v>
      </c>
      <c r="I210">
        <f t="shared" si="22"/>
        <v>4.5952281394586176</v>
      </c>
      <c r="J210" s="10">
        <f t="shared" si="23"/>
        <v>-2.2064732547183863</v>
      </c>
      <c r="K210">
        <f t="shared" si="18"/>
        <v>-2.4396331490072294</v>
      </c>
      <c r="L210">
        <f t="shared" si="19"/>
        <v>-3.0673158774607949</v>
      </c>
      <c r="M210" s="13">
        <f t="shared" si="24"/>
        <v>2.9638923368408877E-2</v>
      </c>
      <c r="N210" s="13">
        <f t="shared" si="25"/>
        <v>0.74105002113002882</v>
      </c>
      <c r="O210" s="13">
        <v>1</v>
      </c>
    </row>
    <row r="211" spans="4:15" x14ac:dyDescent="0.4">
      <c r="D211" s="6">
        <v>2.84</v>
      </c>
      <c r="E211" s="7">
        <f t="shared" si="20"/>
        <v>-0.2463805631176694</v>
      </c>
      <c r="G211">
        <f t="shared" si="21"/>
        <v>4.4872062394759755</v>
      </c>
      <c r="H211" s="10">
        <f t="shared" si="26"/>
        <v>-2.2373818936715555</v>
      </c>
      <c r="I211">
        <f t="shared" si="22"/>
        <v>4.6086659062443287</v>
      </c>
      <c r="J211" s="10">
        <f t="shared" si="23"/>
        <v>-2.1771911221019091</v>
      </c>
      <c r="K211">
        <f t="shared" ref="K211:K274" si="27">$E$6*$O$6*EXP(-$O$15*(G211/$E$4-1))-SQRT($E$6)*$O$5*EXP(-$O$4*(G211/$E$4-1))</f>
        <v>-2.40959821848866</v>
      </c>
      <c r="L211">
        <f t="shared" ref="L211:L274" si="28">$K$6*$O$6*EXP(-$O$15*(I211/$K$4-1))-SQRT($K$6)*$O$5*EXP(-$O$4*(I211/$K$4-1))</f>
        <v>-3.0318567927592408</v>
      </c>
      <c r="M211" s="13">
        <f t="shared" si="24"/>
        <v>2.9658462533510434E-2</v>
      </c>
      <c r="N211" s="13">
        <f t="shared" si="25"/>
        <v>0.73045340860014651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-0.24310661982000911</v>
      </c>
      <c r="G212">
        <f t="shared" ref="G212:G275" si="30">$E$11*(D212/$E$12+1)</f>
        <v>4.5005208207583598</v>
      </c>
      <c r="H212" s="10">
        <f t="shared" si="26"/>
        <v>-2.2076512145855025</v>
      </c>
      <c r="I212">
        <f t="shared" ref="I212:I275" si="31">$K$11*(D212/$K$12+1)</f>
        <v>4.6221036730300398</v>
      </c>
      <c r="J212" s="10">
        <f t="shared" ref="J212:J275" si="32">-(-$H$4)*(1+D212+$K$5*D212^3)*EXP(-D212)</f>
        <v>-2.1482602673634745</v>
      </c>
      <c r="K212">
        <f t="shared" si="27"/>
        <v>-2.3798946947024482</v>
      </c>
      <c r="L212">
        <f t="shared" si="28"/>
        <v>-2.9967454113480803</v>
      </c>
      <c r="M212" s="13">
        <f t="shared" ref="M212:M275" si="33">(K212-H212)^2*O212</f>
        <v>2.966781644279666E-2</v>
      </c>
      <c r="N212" s="13">
        <f t="shared" ref="N212:N275" si="34">(L212-J212)^2*O212</f>
        <v>0.71992703956257709</v>
      </c>
      <c r="O212" s="13">
        <v>1</v>
      </c>
    </row>
    <row r="213" spans="4:15" x14ac:dyDescent="0.4">
      <c r="D213" s="6">
        <v>2.88</v>
      </c>
      <c r="E213" s="7">
        <f t="shared" si="29"/>
        <v>-0.23987207079918726</v>
      </c>
      <c r="G213">
        <f t="shared" si="30"/>
        <v>4.513835402040745</v>
      </c>
      <c r="H213" s="10">
        <f t="shared" ref="H213:H276" si="35">-(-$B$4)*(1+D213+$E$5*D213^3)*EXP(-D213)</f>
        <v>-2.1782782749274197</v>
      </c>
      <c r="I213">
        <f t="shared" si="31"/>
        <v>4.6355414398157508</v>
      </c>
      <c r="J213" s="10">
        <f t="shared" si="32"/>
        <v>-2.1196775280311781</v>
      </c>
      <c r="K213">
        <f t="shared" si="27"/>
        <v>-2.3505199820296538</v>
      </c>
      <c r="L213">
        <f t="shared" si="28"/>
        <v>-2.9619800505896117</v>
      </c>
      <c r="M213" s="13">
        <f t="shared" si="33"/>
        <v>2.966720566549183E-2</v>
      </c>
      <c r="N213" s="13">
        <f t="shared" si="34"/>
        <v>0.70947353950830039</v>
      </c>
      <c r="O213" s="13">
        <v>1</v>
      </c>
    </row>
    <row r="214" spans="4:15" x14ac:dyDescent="0.4">
      <c r="D214" s="6">
        <v>2.9</v>
      </c>
      <c r="E214" s="7">
        <f t="shared" si="29"/>
        <v>-0.23667655752507138</v>
      </c>
      <c r="G214">
        <f t="shared" si="30"/>
        <v>4.5271499833231292</v>
      </c>
      <c r="H214" s="10">
        <f t="shared" si="35"/>
        <v>-2.1492598188851733</v>
      </c>
      <c r="I214">
        <f t="shared" si="31"/>
        <v>4.6489792066014619</v>
      </c>
      <c r="J214" s="10">
        <f t="shared" si="32"/>
        <v>-2.0914397358817984</v>
      </c>
      <c r="K214">
        <f t="shared" si="27"/>
        <v>-2.3214714724296486</v>
      </c>
      <c r="L214">
        <f t="shared" si="28"/>
        <v>-2.9275589794808186</v>
      </c>
      <c r="M214" s="13">
        <f t="shared" si="33"/>
        <v>2.9656853616522399E-2</v>
      </c>
      <c r="N214" s="13">
        <f t="shared" si="34"/>
        <v>0.69909538951659755</v>
      </c>
      <c r="O214" s="13">
        <v>1</v>
      </c>
    </row>
    <row r="215" spans="4:15" x14ac:dyDescent="0.4">
      <c r="D215" s="6">
        <v>2.92</v>
      </c>
      <c r="E215" s="7">
        <f t="shared" si="29"/>
        <v>-0.23351972098506643</v>
      </c>
      <c r="G215">
        <f t="shared" si="30"/>
        <v>4.5404645646055144</v>
      </c>
      <c r="H215" s="10">
        <f t="shared" si="35"/>
        <v>-2.120592586265388</v>
      </c>
      <c r="I215">
        <f t="shared" si="31"/>
        <v>4.6624169733871721</v>
      </c>
      <c r="J215" s="10">
        <f t="shared" si="32"/>
        <v>-2.0635437184287366</v>
      </c>
      <c r="K215">
        <f t="shared" si="27"/>
        <v>-2.2927465468047195</v>
      </c>
      <c r="L215">
        <f t="shared" si="28"/>
        <v>-2.8934804210100054</v>
      </c>
      <c r="M215" s="13">
        <f t="shared" si="33"/>
        <v>2.9636986129377676E-2</v>
      </c>
      <c r="N215" s="13">
        <f t="shared" si="34"/>
        <v>0.68879493029146932</v>
      </c>
      <c r="O215" s="13">
        <v>1</v>
      </c>
    </row>
    <row r="216" spans="4:15" x14ac:dyDescent="0.4">
      <c r="D216" s="6">
        <v>2.94</v>
      </c>
      <c r="E216" s="7">
        <f t="shared" si="29"/>
        <v>-0.23040120184569401</v>
      </c>
      <c r="G216">
        <f t="shared" si="30"/>
        <v>4.5537791458878987</v>
      </c>
      <c r="H216" s="10">
        <f t="shared" si="35"/>
        <v>-2.0922733139607472</v>
      </c>
      <c r="I216">
        <f t="shared" si="31"/>
        <v>4.675854740172884</v>
      </c>
      <c r="J216" s="10">
        <f t="shared" si="32"/>
        <v>-2.0359863003498444</v>
      </c>
      <c r="K216">
        <f t="shared" si="27"/>
        <v>-2.264342576316126</v>
      </c>
      <c r="L216">
        <f t="shared" si="28"/>
        <v>-2.8597425544404187</v>
      </c>
      <c r="M216" s="13">
        <f t="shared" si="33"/>
        <v>2.9607831047524173E-2</v>
      </c>
      <c r="N216" s="13">
        <f t="shared" si="34"/>
        <v>0.67857436615333477</v>
      </c>
      <c r="O216" s="13">
        <v>1</v>
      </c>
    </row>
    <row r="217" spans="4:15" x14ac:dyDescent="0.4">
      <c r="D217" s="6">
        <v>2.96</v>
      </c>
      <c r="E217" s="7">
        <f t="shared" si="29"/>
        <v>-0.22732064060758661</v>
      </c>
      <c r="G217">
        <f t="shared" si="30"/>
        <v>4.5670937271702838</v>
      </c>
      <c r="H217" s="10">
        <f t="shared" si="35"/>
        <v>-2.0642987373574941</v>
      </c>
      <c r="I217">
        <f t="shared" si="31"/>
        <v>4.6892925069585942</v>
      </c>
      <c r="J217" s="10">
        <f t="shared" si="32"/>
        <v>-2.0087643048570607</v>
      </c>
      <c r="K217">
        <f t="shared" si="27"/>
        <v>-2.2362569236529835</v>
      </c>
      <c r="L217">
        <f t="shared" si="28"/>
        <v>-2.8263435175228842</v>
      </c>
      <c r="M217" s="13">
        <f t="shared" si="33"/>
        <v>2.9569617834034209E-2</v>
      </c>
      <c r="N217" s="13">
        <f t="shared" si="34"/>
        <v>0.66843576898326773</v>
      </c>
      <c r="O217" s="13">
        <v>1</v>
      </c>
    </row>
    <row r="218" spans="4:15" x14ac:dyDescent="0.4">
      <c r="D218" s="6">
        <v>2.98</v>
      </c>
      <c r="E218" s="7">
        <f t="shared" si="29"/>
        <v>-0.22427767775410878</v>
      </c>
      <c r="G218">
        <f t="shared" si="30"/>
        <v>4.5804083084526681</v>
      </c>
      <c r="H218" s="10">
        <f t="shared" si="35"/>
        <v>-2.0366655916850616</v>
      </c>
      <c r="I218">
        <f t="shared" si="31"/>
        <v>4.7027302737443053</v>
      </c>
      <c r="J218" s="10">
        <f t="shared" si="32"/>
        <v>-1.9818745550097332</v>
      </c>
      <c r="K218">
        <f t="shared" si="27"/>
        <v>-2.2084869442553585</v>
      </c>
      <c r="L218">
        <f t="shared" si="28"/>
        <v>-2.7932814086393032</v>
      </c>
      <c r="M218" s="13">
        <f t="shared" si="33"/>
        <v>2.9522577199086294E-2</v>
      </c>
      <c r="N218" s="13">
        <f t="shared" si="34"/>
        <v>0.65838108211703839</v>
      </c>
      <c r="O218" s="13">
        <v>1</v>
      </c>
    </row>
    <row r="219" spans="4:15" x14ac:dyDescent="0.4">
      <c r="D219" s="6">
        <v>3</v>
      </c>
      <c r="E219" s="7">
        <f t="shared" si="29"/>
        <v>-0.22127195389381002</v>
      </c>
      <c r="G219">
        <f t="shared" si="30"/>
        <v>4.5937228897350533</v>
      </c>
      <c r="H219" s="10">
        <f t="shared" si="35"/>
        <v>-2.0093706133096889</v>
      </c>
      <c r="I219">
        <f t="shared" si="31"/>
        <v>4.7161680405300164</v>
      </c>
      <c r="J219" s="10">
        <f t="shared" si="32"/>
        <v>-1.9553138749734313</v>
      </c>
      <c r="K219">
        <f t="shared" si="27"/>
        <v>-2.1810299874929329</v>
      </c>
      <c r="L219">
        <f t="shared" si="28"/>
        <v>-2.7605542888790247</v>
      </c>
      <c r="M219" s="13">
        <f t="shared" si="33"/>
        <v>2.9466940744982961E-2</v>
      </c>
      <c r="N219" s="13">
        <f t="shared" si="34"/>
        <v>0.64841212418685124</v>
      </c>
      <c r="O219" s="13">
        <v>1</v>
      </c>
    </row>
    <row r="220" spans="4:15" x14ac:dyDescent="0.4">
      <c r="D220" s="6">
        <v>3.02</v>
      </c>
      <c r="E220" s="7">
        <f t="shared" si="29"/>
        <v>-0.21830310989690951</v>
      </c>
      <c r="G220">
        <f t="shared" si="30"/>
        <v>4.6070374710174375</v>
      </c>
      <c r="H220" s="10">
        <f t="shared" si="35"/>
        <v>-1.9824105409738351</v>
      </c>
      <c r="I220">
        <f t="shared" si="31"/>
        <v>4.7296058073157266</v>
      </c>
      <c r="J220" s="10">
        <f t="shared" si="32"/>
        <v>-1.9290790912260205</v>
      </c>
      <c r="K220">
        <f t="shared" si="27"/>
        <v>-2.1538833978005161</v>
      </c>
      <c r="L220">
        <f t="shared" si="28"/>
        <v>-2.7281601840498091</v>
      </c>
      <c r="M220" s="13">
        <f t="shared" si="33"/>
        <v>2.9402940628303443E-2</v>
      </c>
      <c r="N220" s="13">
        <f t="shared" si="34"/>
        <v>0.63853059290846026</v>
      </c>
      <c r="O220" s="13">
        <v>1</v>
      </c>
    </row>
    <row r="221" spans="4:15" x14ac:dyDescent="0.4">
      <c r="D221" s="6">
        <v>3.04</v>
      </c>
      <c r="E221" s="7">
        <f t="shared" si="29"/>
        <v>-0.21537078702600529</v>
      </c>
      <c r="G221">
        <f t="shared" si="30"/>
        <v>4.6203520522998236</v>
      </c>
      <c r="H221" s="10">
        <f t="shared" si="35"/>
        <v>-1.955782116983154</v>
      </c>
      <c r="I221">
        <f t="shared" si="31"/>
        <v>4.7430435741014376</v>
      </c>
      <c r="J221" s="10">
        <f t="shared" si="32"/>
        <v>-1.9031670337127009</v>
      </c>
      <c r="K221">
        <f t="shared" si="27"/>
        <v>-2.1270445157716873</v>
      </c>
      <c r="L221">
        <f t="shared" si="28"/>
        <v>-2.6960970866252301</v>
      </c>
      <c r="M221" s="13">
        <f t="shared" si="33"/>
        <v>2.9330809238802623E-2</v>
      </c>
      <c r="N221" s="13">
        <f t="shared" si="34"/>
        <v>0.62873806881186634</v>
      </c>
      <c r="O221" s="13">
        <v>1</v>
      </c>
    </row>
    <row r="222" spans="4:15" x14ac:dyDescent="0.4">
      <c r="D222" s="6">
        <v>3.06</v>
      </c>
      <c r="E222" s="7">
        <f t="shared" si="29"/>
        <v>-0.21247462706119574</v>
      </c>
      <c r="G222">
        <f t="shared" si="30"/>
        <v>4.6336666335822079</v>
      </c>
      <c r="H222" s="10">
        <f t="shared" si="35"/>
        <v>-1.9294820883427186</v>
      </c>
      <c r="I222">
        <f t="shared" si="31"/>
        <v>4.7564813408871487</v>
      </c>
      <c r="J222" s="10">
        <f t="shared" si="32"/>
        <v>-1.8775745369516685</v>
      </c>
      <c r="K222">
        <f t="shared" si="27"/>
        <v>-2.1005106792118147</v>
      </c>
      <c r="L222">
        <f t="shared" si="28"/>
        <v>-2.6643629576302685</v>
      </c>
      <c r="M222" s="13">
        <f t="shared" si="33"/>
        <v>2.9250778894668646E-2</v>
      </c>
      <c r="N222" s="13">
        <f t="shared" si="34"/>
        <v>0.61903601891392568</v>
      </c>
      <c r="O222" s="13">
        <v>1</v>
      </c>
    </row>
    <row r="223" spans="4:15" x14ac:dyDescent="0.4">
      <c r="D223" s="6">
        <v>3.08</v>
      </c>
      <c r="E223" s="7">
        <f t="shared" si="29"/>
        <v>-0.20961427241979616</v>
      </c>
      <c r="G223">
        <f t="shared" si="30"/>
        <v>4.646981214864593</v>
      </c>
      <c r="H223" s="10">
        <f t="shared" si="35"/>
        <v>-1.9035072078441688</v>
      </c>
      <c r="I223">
        <f t="shared" si="31"/>
        <v>4.7699191076728589</v>
      </c>
      <c r="J223" s="10">
        <f t="shared" si="32"/>
        <v>-1.8522984410920129</v>
      </c>
      <c r="K223">
        <f t="shared" si="27"/>
        <v>-2.0742792241515975</v>
      </c>
      <c r="L223">
        <f t="shared" si="28"/>
        <v>-2.6329557284667477</v>
      </c>
      <c r="M223" s="13">
        <f t="shared" si="33"/>
        <v>2.9163081553704683E-2</v>
      </c>
      <c r="N223" s="13">
        <f t="shared" si="34"/>
        <v>0.60942580033127935</v>
      </c>
      <c r="O223" s="13">
        <v>1</v>
      </c>
    </row>
    <row r="224" spans="4:15" x14ac:dyDescent="0.4">
      <c r="D224" s="6">
        <v>3.1</v>
      </c>
      <c r="E224" s="7">
        <f t="shared" si="29"/>
        <v>-0.20678936627082664</v>
      </c>
      <c r="G224">
        <f t="shared" si="30"/>
        <v>4.6602957961469773</v>
      </c>
      <c r="H224" s="10">
        <f t="shared" si="35"/>
        <v>-1.8778542351053766</v>
      </c>
      <c r="I224">
        <f t="shared" si="31"/>
        <v>4.7833568744585708</v>
      </c>
      <c r="J224" s="10">
        <f t="shared" si="32"/>
        <v>-1.827335592925414</v>
      </c>
      <c r="K224">
        <f t="shared" si="27"/>
        <v>-2.0483474858223807</v>
      </c>
      <c r="L224">
        <f t="shared" si="28"/>
        <v>-2.6018733026803043</v>
      </c>
      <c r="M224" s="13">
        <f t="shared" si="33"/>
        <v>2.9067948540051201E-2</v>
      </c>
      <c r="N224" s="13">
        <f t="shared" si="34"/>
        <v>0.59990866383235053</v>
      </c>
      <c r="O224" s="13">
        <v>1</v>
      </c>
    </row>
    <row r="225" spans="4:15" x14ac:dyDescent="0.4">
      <c r="D225" s="6">
        <v>3.12</v>
      </c>
      <c r="E225" s="7">
        <f t="shared" si="29"/>
        <v>-0.20399955264444292</v>
      </c>
      <c r="G225">
        <f t="shared" si="30"/>
        <v>4.6736103774293625</v>
      </c>
      <c r="H225" s="10">
        <f t="shared" si="35"/>
        <v>-1.8525199375641861</v>
      </c>
      <c r="I225">
        <f t="shared" si="31"/>
        <v>4.796794641244281</v>
      </c>
      <c r="J225" s="10">
        <f t="shared" si="32"/>
        <v>-1.8026828468531488</v>
      </c>
      <c r="K225">
        <f t="shared" si="27"/>
        <v>-2.0227127995942999</v>
      </c>
      <c r="L225">
        <f t="shared" si="28"/>
        <v>-2.5711135576705098</v>
      </c>
      <c r="M225" s="13">
        <f t="shared" si="33"/>
        <v>2.8965610286001371E-2</v>
      </c>
      <c r="N225" s="13">
        <f t="shared" si="34"/>
        <v>0.5904857573272746</v>
      </c>
      <c r="O225" s="13">
        <v>1</v>
      </c>
    </row>
    <row r="226" spans="4:15" x14ac:dyDescent="0.4">
      <c r="D226" s="6">
        <v>3.14</v>
      </c>
      <c r="E226" s="7">
        <f t="shared" si="29"/>
        <v>-0.20124447653647681</v>
      </c>
      <c r="G226">
        <f t="shared" si="30"/>
        <v>4.6869249587117476</v>
      </c>
      <c r="H226" s="10">
        <f t="shared" si="35"/>
        <v>-1.8275010914277459</v>
      </c>
      <c r="I226">
        <f t="shared" si="31"/>
        <v>4.8102324080299921</v>
      </c>
      <c r="J226" s="10">
        <f t="shared" si="32"/>
        <v>-1.7783370658098845</v>
      </c>
      <c r="K226">
        <f t="shared" si="27"/>
        <v>-1.9973725018784165</v>
      </c>
      <c r="L226">
        <f t="shared" si="28"/>
        <v>-2.5406743463456554</v>
      </c>
      <c r="M226" s="13">
        <f t="shared" si="33"/>
        <v>2.8856296088500225E-2</v>
      </c>
      <c r="N226" s="13">
        <f t="shared" si="34"/>
        <v>0.58115812929467459</v>
      </c>
      <c r="O226" s="13">
        <v>1</v>
      </c>
    </row>
    <row r="227" spans="4:15" x14ac:dyDescent="0.4">
      <c r="D227" s="6">
        <v>3.16</v>
      </c>
      <c r="E227" s="7">
        <f t="shared" si="29"/>
        <v>-0.19852378400824758</v>
      </c>
      <c r="G227">
        <f t="shared" si="30"/>
        <v>4.7002395399941319</v>
      </c>
      <c r="H227" s="10">
        <f t="shared" si="35"/>
        <v>-1.8027944825788962</v>
      </c>
      <c r="I227">
        <f t="shared" si="31"/>
        <v>4.8236701748157031</v>
      </c>
      <c r="J227" s="10">
        <f t="shared" si="32"/>
        <v>-1.7542951221456813</v>
      </c>
      <c r="K227">
        <f t="shared" si="27"/>
        <v>-1.9723239309938929</v>
      </c>
      <c r="L227">
        <f t="shared" si="28"/>
        <v>-2.5105534987238061</v>
      </c>
      <c r="M227" s="13">
        <f t="shared" si="33"/>
        <v>2.8740233879893037E-2</v>
      </c>
      <c r="N227" s="13">
        <f t="shared" si="34"/>
        <v>0.57192673214458079</v>
      </c>
      <c r="O227" s="13">
        <v>1</v>
      </c>
    </row>
    <row r="228" spans="4:15" x14ac:dyDescent="0.4">
      <c r="D228" s="6">
        <v>3.18</v>
      </c>
      <c r="E228" s="7">
        <f t="shared" si="29"/>
        <v>-0.19583712228180147</v>
      </c>
      <c r="G228">
        <f t="shared" si="30"/>
        <v>4.7135541212765171</v>
      </c>
      <c r="H228" s="10">
        <f t="shared" si="35"/>
        <v>-1.7783969074410393</v>
      </c>
      <c r="I228">
        <f t="shared" si="31"/>
        <v>4.8371079416014133</v>
      </c>
      <c r="J228" s="10">
        <f t="shared" si="32"/>
        <v>-1.7305538984675952</v>
      </c>
      <c r="K228">
        <f t="shared" si="27"/>
        <v>-1.9475644280012392</v>
      </c>
      <c r="L228">
        <f t="shared" si="28"/>
        <v>-2.480748823481556</v>
      </c>
      <c r="M228" s="13">
        <f t="shared" si="33"/>
        <v>2.8617650012485656E-2</v>
      </c>
      <c r="N228" s="13">
        <f t="shared" si="34"/>
        <v>0.56279242551670228</v>
      </c>
      <c r="O228" s="13">
        <v>1</v>
      </c>
    </row>
    <row r="229" spans="4:15" x14ac:dyDescent="0.4">
      <c r="D229" s="6">
        <v>3.2</v>
      </c>
      <c r="E229" s="7">
        <f t="shared" si="29"/>
        <v>-0.19318413983073088</v>
      </c>
      <c r="G229">
        <f t="shared" si="30"/>
        <v>4.7268687025589013</v>
      </c>
      <c r="H229" s="10">
        <f t="shared" si="35"/>
        <v>-1.7543051738028668</v>
      </c>
      <c r="I229">
        <f t="shared" si="31"/>
        <v>4.8505457083871244</v>
      </c>
      <c r="J229" s="10">
        <f t="shared" si="32"/>
        <v>-1.7071102884422196</v>
      </c>
      <c r="K229">
        <f t="shared" si="27"/>
        <v>-1.9230913375026968</v>
      </c>
      <c r="L229">
        <f t="shared" si="28"/>
        <v>-2.451258109451949</v>
      </c>
      <c r="M229" s="13">
        <f t="shared" si="33"/>
        <v>2.8488769056505815E-2</v>
      </c>
      <c r="N229" s="13">
        <f t="shared" si="34"/>
        <v>0.55375597951352828</v>
      </c>
      <c r="O229" s="13">
        <v>1</v>
      </c>
    </row>
    <row r="230" spans="4:15" x14ac:dyDescent="0.4">
      <c r="D230" s="6">
        <v>3.22</v>
      </c>
      <c r="E230" s="7">
        <f t="shared" si="29"/>
        <v>-0.19056448646672033</v>
      </c>
      <c r="G230">
        <f t="shared" si="30"/>
        <v>4.7401832838412865</v>
      </c>
      <c r="H230" s="10">
        <f t="shared" si="35"/>
        <v>-1.7305161016042874</v>
      </c>
      <c r="I230">
        <f t="shared" si="31"/>
        <v>4.8639834751728355</v>
      </c>
      <c r="J230" s="10">
        <f t="shared" si="32"/>
        <v>-1.6839611975604678</v>
      </c>
      <c r="K230">
        <f t="shared" si="27"/>
        <v>-1.8989020084106858</v>
      </c>
      <c r="L230">
        <f t="shared" si="28"/>
        <v>-2.422079127073002</v>
      </c>
      <c r="M230" s="13">
        <f t="shared" si="33"/>
        <v>2.8353813611013093E-2</v>
      </c>
      <c r="N230" s="13">
        <f t="shared" si="34"/>
        <v>0.5448180778678704</v>
      </c>
      <c r="O230" s="13">
        <v>1</v>
      </c>
    </row>
    <row r="231" spans="4:15" x14ac:dyDescent="0.4">
      <c r="D231" s="6">
        <v>3.24</v>
      </c>
      <c r="E231" s="7">
        <f t="shared" si="29"/>
        <v>-0.1879778134219644</v>
      </c>
      <c r="G231">
        <f t="shared" si="30"/>
        <v>4.7534978651236717</v>
      </c>
      <c r="H231" s="10">
        <f t="shared" si="35"/>
        <v>-1.7070265236848585</v>
      </c>
      <c r="I231">
        <f t="shared" si="31"/>
        <v>4.8774212419585465</v>
      </c>
      <c r="J231" s="10">
        <f t="shared" si="32"/>
        <v>-1.661103543865873</v>
      </c>
      <c r="K231">
        <f t="shared" si="27"/>
        <v>-1.8749937946853408</v>
      </c>
      <c r="L231">
        <f t="shared" si="28"/>
        <v>-2.3932096297881658</v>
      </c>
      <c r="M231" s="13">
        <f t="shared" si="33"/>
        <v>2.8213004127349447E-2</v>
      </c>
      <c r="N231" s="13">
        <f t="shared" si="34"/>
        <v>0.53597932104445956</v>
      </c>
      <c r="O231" s="13">
        <v>1</v>
      </c>
    </row>
    <row r="232" spans="4:15" x14ac:dyDescent="0.4">
      <c r="D232" s="6">
        <v>3.26</v>
      </c>
      <c r="E232" s="7">
        <f t="shared" si="29"/>
        <v>-0.18542377342759345</v>
      </c>
      <c r="G232">
        <f t="shared" si="30"/>
        <v>4.7668124464060559</v>
      </c>
      <c r="H232" s="10">
        <f t="shared" si="35"/>
        <v>-1.6838332864959762</v>
      </c>
      <c r="I232">
        <f t="shared" si="31"/>
        <v>4.8908590087442576</v>
      </c>
      <c r="J232" s="10">
        <f t="shared" si="32"/>
        <v>-1.638534258647615</v>
      </c>
      <c r="K232">
        <f t="shared" si="27"/>
        <v>-1.8513640560420106</v>
      </c>
      <c r="L232">
        <f t="shared" si="28"/>
        <v>-2.3646473554000931</v>
      </c>
      <c r="M232" s="13">
        <f t="shared" si="33"/>
        <v>2.8066558744686491E-2</v>
      </c>
      <c r="N232" s="13">
        <f t="shared" si="34"/>
        <v>0.52724022927547354</v>
      </c>
      <c r="O232" s="13">
        <v>1</v>
      </c>
    </row>
    <row r="233" spans="4:15" x14ac:dyDescent="0.4">
      <c r="D233" s="6">
        <v>3.28</v>
      </c>
      <c r="E233" s="7">
        <f t="shared" si="29"/>
        <v>-0.18290202078824425</v>
      </c>
      <c r="G233">
        <f t="shared" si="30"/>
        <v>4.7801270276884411</v>
      </c>
      <c r="H233" s="10">
        <f t="shared" si="35"/>
        <v>-1.6609332507780459</v>
      </c>
      <c r="I233">
        <f t="shared" si="31"/>
        <v>4.9042967755299687</v>
      </c>
      <c r="J233" s="10">
        <f t="shared" si="32"/>
        <v>-1.6162502870994779</v>
      </c>
      <c r="K233">
        <f t="shared" si="27"/>
        <v>-1.8280101586296771</v>
      </c>
      <c r="L233">
        <f t="shared" si="28"/>
        <v>-2.3363900273790019</v>
      </c>
      <c r="M233" s="13">
        <f t="shared" si="33"/>
        <v>2.7914693137262466E-2</v>
      </c>
      <c r="N233" s="13">
        <f t="shared" si="34"/>
        <v>0.51860124552986031</v>
      </c>
      <c r="O233" s="13">
        <v>1</v>
      </c>
    </row>
    <row r="234" spans="4:15" x14ac:dyDescent="0.4">
      <c r="D234" s="6">
        <v>3.3</v>
      </c>
      <c r="E234" s="7">
        <f t="shared" si="29"/>
        <v>-0.18041221145290529</v>
      </c>
      <c r="G234">
        <f t="shared" si="30"/>
        <v>4.7934416089708254</v>
      </c>
      <c r="H234" s="10">
        <f t="shared" si="35"/>
        <v>-1.6383232922038331</v>
      </c>
      <c r="I234">
        <f t="shared" si="31"/>
        <v>4.9177345423156789</v>
      </c>
      <c r="J234" s="10">
        <f t="shared" si="32"/>
        <v>-1.5942485889458882</v>
      </c>
      <c r="K234">
        <f t="shared" si="27"/>
        <v>-1.8049294756811689</v>
      </c>
      <c r="L234">
        <f t="shared" si="28"/>
        <v>-2.3084353561269308</v>
      </c>
      <c r="M234" s="13">
        <f t="shared" si="33"/>
        <v>2.7757620372883682E-2</v>
      </c>
      <c r="N234" s="13">
        <f t="shared" si="34"/>
        <v>0.51006273841650884</v>
      </c>
      <c r="O234" s="13">
        <v>1</v>
      </c>
    </row>
    <row r="235" spans="4:15" x14ac:dyDescent="0.4">
      <c r="D235" s="6">
        <v>3.32</v>
      </c>
      <c r="E235" s="7">
        <f t="shared" si="29"/>
        <v>-0.17795400308216308</v>
      </c>
      <c r="G235">
        <f t="shared" si="30"/>
        <v>4.8067561902532105</v>
      </c>
      <c r="H235" s="10">
        <f t="shared" si="35"/>
        <v>-1.6160003019891229</v>
      </c>
      <c r="I235">
        <f t="shared" si="31"/>
        <v>4.9311723091013899</v>
      </c>
      <c r="J235" s="10">
        <f t="shared" si="32"/>
        <v>-1.5725261390361507</v>
      </c>
      <c r="K235">
        <f t="shared" si="27"/>
        <v>-1.7821193881359951</v>
      </c>
      <c r="L235">
        <f t="shared" si="28"/>
        <v>-2.2807810401990682</v>
      </c>
      <c r="M235" s="13">
        <f t="shared" si="33"/>
        <v>2.7595550782271949E-2</v>
      </c>
      <c r="N235" s="13">
        <f t="shared" si="34"/>
        <v>0.50162500502129415</v>
      </c>
      <c r="O235" s="13">
        <v>1</v>
      </c>
    </row>
    <row r="236" spans="4:15" x14ac:dyDescent="0.4">
      <c r="D236" s="6">
        <v>3.34</v>
      </c>
      <c r="E236" s="7">
        <f t="shared" si="29"/>
        <v>-0.17552705511197278</v>
      </c>
      <c r="G236">
        <f t="shared" si="30"/>
        <v>4.8200707715355948</v>
      </c>
      <c r="H236" s="10">
        <f t="shared" si="35"/>
        <v>-1.5939611874718247</v>
      </c>
      <c r="I236">
        <f t="shared" si="31"/>
        <v>4.944610075887101</v>
      </c>
      <c r="J236" s="10">
        <f t="shared" si="32"/>
        <v>-1.5510799279079699</v>
      </c>
      <c r="K236">
        <f t="shared" si="27"/>
        <v>-1.7595772852367035</v>
      </c>
      <c r="L236">
        <f t="shared" si="28"/>
        <v>-2.2534247674834487</v>
      </c>
      <c r="M236" s="13">
        <f t="shared" si="33"/>
        <v>2.7428691838865909E-2</v>
      </c>
      <c r="N236" s="13">
        <f t="shared" si="34"/>
        <v>0.49328827367830502</v>
      </c>
      <c r="O236" s="13">
        <v>1</v>
      </c>
    </row>
    <row r="237" spans="4:15" x14ac:dyDescent="0.4">
      <c r="D237" s="6">
        <v>3.36</v>
      </c>
      <c r="E237" s="7">
        <f t="shared" si="29"/>
        <v>-0.17313102881407258</v>
      </c>
      <c r="G237">
        <f t="shared" si="30"/>
        <v>4.83338535281798</v>
      </c>
      <c r="H237" s="10">
        <f t="shared" si="35"/>
        <v>-1.572202872660593</v>
      </c>
      <c r="I237">
        <f t="shared" si="31"/>
        <v>4.9580478426728121</v>
      </c>
      <c r="J237" s="10">
        <f t="shared" si="32"/>
        <v>-1.5299069623213153</v>
      </c>
      <c r="K237">
        <f t="shared" si="27"/>
        <v>-1.7373005650995053</v>
      </c>
      <c r="L237">
        <f t="shared" si="28"/>
        <v>-2.2263642163400945</v>
      </c>
      <c r="M237" s="13">
        <f t="shared" si="33"/>
        <v>2.7257248048653666E-2</v>
      </c>
      <c r="N237" s="13">
        <f t="shared" si="34"/>
        <v>0.48505270667537836</v>
      </c>
      <c r="O237" s="13">
        <v>1</v>
      </c>
    </row>
    <row r="238" spans="4:15" x14ac:dyDescent="0.4">
      <c r="D238" s="6">
        <v>3.38</v>
      </c>
      <c r="E238" s="7">
        <f t="shared" si="29"/>
        <v>-0.17076558735315675</v>
      </c>
      <c r="G238">
        <f t="shared" si="30"/>
        <v>4.8466999341003643</v>
      </c>
      <c r="H238" s="10">
        <f t="shared" si="35"/>
        <v>-1.5507222987540163</v>
      </c>
      <c r="I238">
        <f t="shared" si="31"/>
        <v>4.9714856094585231</v>
      </c>
      <c r="J238" s="10">
        <f t="shared" si="32"/>
        <v>-1.5090042657636402</v>
      </c>
      <c r="K238">
        <f t="shared" si="27"/>
        <v>-1.7152866352600069</v>
      </c>
      <c r="L238">
        <f t="shared" si="28"/>
        <v>-2.1995970567008123</v>
      </c>
      <c r="M238" s="13">
        <f t="shared" si="33"/>
        <v>2.7081420849656899E-2</v>
      </c>
      <c r="N238" s="13">
        <f t="shared" si="34"/>
        <v>0.47691840289439263</v>
      </c>
      <c r="O238" s="13">
        <v>1</v>
      </c>
    </row>
    <row r="239" spans="4:15" x14ac:dyDescent="0.4">
      <c r="D239" s="6">
        <v>3.4</v>
      </c>
      <c r="E239" s="7">
        <f t="shared" si="29"/>
        <v>-0.16843039584091971</v>
      </c>
      <c r="G239">
        <f t="shared" si="30"/>
        <v>4.8600145153827494</v>
      </c>
      <c r="H239" s="10">
        <f t="shared" si="35"/>
        <v>-1.5295164246313919</v>
      </c>
      <c r="I239">
        <f t="shared" si="31"/>
        <v>4.9849233762442333</v>
      </c>
      <c r="J239" s="10">
        <f t="shared" si="32"/>
        <v>-1.4883688789274552</v>
      </c>
      <c r="K239">
        <f t="shared" si="27"/>
        <v>-1.6935329131948016</v>
      </c>
      <c r="L239">
        <f t="shared" si="28"/>
        <v>-2.1731209511307368</v>
      </c>
      <c r="M239" s="13">
        <f t="shared" si="33"/>
        <v>2.6901408520671095E-2</v>
      </c>
      <c r="N239" s="13">
        <f t="shared" si="34"/>
        <v>0.46888540038668819</v>
      </c>
      <c r="O239" s="13">
        <v>1</v>
      </c>
    </row>
    <row r="240" spans="4:15" x14ac:dyDescent="0.4">
      <c r="D240" s="6">
        <v>3.42</v>
      </c>
      <c r="E240" s="7">
        <f t="shared" si="29"/>
        <v>-0.16612512138708027</v>
      </c>
      <c r="G240">
        <f t="shared" si="30"/>
        <v>4.8733290966651337</v>
      </c>
      <c r="H240" s="10">
        <f t="shared" si="35"/>
        <v>-1.5085822273160756</v>
      </c>
      <c r="I240">
        <f t="shared" si="31"/>
        <v>4.9983611430299444</v>
      </c>
      <c r="J240" s="10">
        <f t="shared" si="32"/>
        <v>-1.4679978601612123</v>
      </c>
      <c r="K240">
        <f t="shared" si="27"/>
        <v>-1.6720368268196644</v>
      </c>
      <c r="L240">
        <f t="shared" si="28"/>
        <v>-2.1469335558526921</v>
      </c>
      <c r="M240" s="13">
        <f t="shared" si="33"/>
        <v>2.6717406098878599E-2</v>
      </c>
      <c r="N240" s="13">
        <f t="shared" si="34"/>
        <v>0.46095367888407368</v>
      </c>
      <c r="O240" s="13">
        <v>1</v>
      </c>
    </row>
    <row r="241" spans="4:15" x14ac:dyDescent="0.4">
      <c r="D241" s="6">
        <v>3.44</v>
      </c>
      <c r="E241" s="7">
        <f t="shared" si="29"/>
        <v>-0.16384943314749034</v>
      </c>
      <c r="G241">
        <f t="shared" si="30"/>
        <v>4.8866436779475189</v>
      </c>
      <c r="H241" s="10">
        <f t="shared" si="35"/>
        <v>-1.4879167024123596</v>
      </c>
      <c r="I241">
        <f t="shared" si="31"/>
        <v>5.0117989098156555</v>
      </c>
      <c r="J241" s="10">
        <f t="shared" si="32"/>
        <v>-1.4478882858944278</v>
      </c>
      <c r="K241">
        <f t="shared" si="27"/>
        <v>-1.6507958149650839</v>
      </c>
      <c r="L241">
        <f t="shared" si="28"/>
        <v>-2.1210325217354549</v>
      </c>
      <c r="M241" s="13">
        <f t="shared" si="33"/>
        <v>2.6529605305963013E-2</v>
      </c>
      <c r="N241" s="13">
        <f t="shared" si="34"/>
        <v>0.45312316224600035</v>
      </c>
      <c r="O241" s="13">
        <v>1</v>
      </c>
    </row>
    <row r="242" spans="4:15" x14ac:dyDescent="0.4">
      <c r="D242" s="6">
        <v>3.46</v>
      </c>
      <c r="E242" s="7">
        <f t="shared" si="29"/>
        <v>-0.16160300236943187</v>
      </c>
      <c r="G242">
        <f t="shared" si="30"/>
        <v>4.8999582592299031</v>
      </c>
      <c r="H242" s="10">
        <f t="shared" si="35"/>
        <v>-1.4675168645168106</v>
      </c>
      <c r="I242">
        <f t="shared" si="31"/>
        <v>5.0252366766013656</v>
      </c>
      <c r="J242" s="10">
        <f t="shared" si="32"/>
        <v>-1.4280372510379584</v>
      </c>
      <c r="K242">
        <f t="shared" si="27"/>
        <v>-1.6298073278298502</v>
      </c>
      <c r="L242">
        <f t="shared" si="28"/>
        <v>-2.0954154952469199</v>
      </c>
      <c r="M242" s="13">
        <f t="shared" si="33"/>
        <v>2.6338194482361032E-2</v>
      </c>
      <c r="N242" s="13">
        <f t="shared" si="34"/>
        <v>0.44539372084343631</v>
      </c>
      <c r="O242" s="13">
        <v>1</v>
      </c>
    </row>
    <row r="243" spans="4:15" x14ac:dyDescent="0.4">
      <c r="D243" s="6">
        <v>3.48</v>
      </c>
      <c r="E243" s="7">
        <f t="shared" si="29"/>
        <v>-0.15938550243419866</v>
      </c>
      <c r="G243">
        <f t="shared" si="30"/>
        <v>4.9132728405122883</v>
      </c>
      <c r="H243" s="10">
        <f t="shared" si="35"/>
        <v>-1.4473797476049577</v>
      </c>
      <c r="I243">
        <f t="shared" si="31"/>
        <v>5.0386744433870776</v>
      </c>
      <c r="J243" s="10">
        <f t="shared" si="32"/>
        <v>-1.4084418693602831</v>
      </c>
      <c r="K243">
        <f t="shared" si="27"/>
        <v>-1.6090688274133489</v>
      </c>
      <c r="L243">
        <f t="shared" si="28"/>
        <v>-2.0700801193731815</v>
      </c>
      <c r="M243" s="13">
        <f t="shared" si="33"/>
        <v>2.6143358529284299E-2</v>
      </c>
      <c r="N243" s="13">
        <f t="shared" si="34"/>
        <v>0.43776517388013059</v>
      </c>
      <c r="O243" s="13">
        <v>1</v>
      </c>
    </row>
    <row r="244" spans="4:15" x14ac:dyDescent="0.4">
      <c r="D244" s="6">
        <v>3.5</v>
      </c>
      <c r="E244" s="7">
        <f t="shared" si="29"/>
        <v>-0.15719660889706197</v>
      </c>
      <c r="G244">
        <f t="shared" si="30"/>
        <v>4.9265874217946735</v>
      </c>
      <c r="H244" s="10">
        <f t="shared" si="35"/>
        <v>-1.4275024053942196</v>
      </c>
      <c r="I244">
        <f t="shared" si="31"/>
        <v>5.0521122101727878</v>
      </c>
      <c r="J244" s="10">
        <f t="shared" si="32"/>
        <v>-1.3890992738406676</v>
      </c>
      <c r="K244">
        <f t="shared" si="27"/>
        <v>-1.5885777879272804</v>
      </c>
      <c r="L244">
        <f t="shared" si="28"/>
        <v>-2.0450240345045203</v>
      </c>
      <c r="M244" s="13">
        <f t="shared" si="33"/>
        <v>2.594527885817189E-2</v>
      </c>
      <c r="N244" s="13">
        <f t="shared" si="34"/>
        <v>0.43023729165193253</v>
      </c>
      <c r="O244" s="13">
        <v>1</v>
      </c>
    </row>
    <row r="245" spans="4:15" x14ac:dyDescent="0.4">
      <c r="D245" s="6">
        <v>3.52</v>
      </c>
      <c r="E245" s="7">
        <f t="shared" si="29"/>
        <v>-0.15503599952471062</v>
      </c>
      <c r="G245">
        <f t="shared" si="30"/>
        <v>4.9399020030770586</v>
      </c>
      <c r="H245" s="10">
        <f t="shared" si="35"/>
        <v>-1.4078819116838972</v>
      </c>
      <c r="I245">
        <f t="shared" si="31"/>
        <v>5.0655499769584988</v>
      </c>
      <c r="J245" s="10">
        <f t="shared" si="32"/>
        <v>-1.3700066170000105</v>
      </c>
      <c r="K245">
        <f t="shared" si="27"/>
        <v>-1.5683316961874181</v>
      </c>
      <c r="L245">
        <f t="shared" si="28"/>
        <v>-2.0202448792891947</v>
      </c>
      <c r="M245" s="13">
        <f t="shared" si="33"/>
        <v>2.5744133347226288E-2</v>
      </c>
      <c r="N245" s="13">
        <f t="shared" si="34"/>
        <v>0.42280979774485794</v>
      </c>
      <c r="O245" s="13">
        <v>1</v>
      </c>
    </row>
    <row r="246" spans="4:15" x14ac:dyDescent="0.4">
      <c r="D246" s="6">
        <v>3.54</v>
      </c>
      <c r="E246" s="7">
        <f t="shared" si="29"/>
        <v>-0.15290335433025695</v>
      </c>
      <c r="G246">
        <f t="shared" si="30"/>
        <v>4.9532165843594429</v>
      </c>
      <c r="H246" s="10">
        <f t="shared" si="35"/>
        <v>-1.3885153606730634</v>
      </c>
      <c r="I246">
        <f t="shared" si="31"/>
        <v>5.0789877437442099</v>
      </c>
      <c r="J246" s="10">
        <f t="shared" si="32"/>
        <v>-1.3511610712101816</v>
      </c>
      <c r="K246">
        <f t="shared" si="27"/>
        <v>-1.548328051986041</v>
      </c>
      <c r="L246">
        <f t="shared" si="28"/>
        <v>-1.9957402914560263</v>
      </c>
      <c r="M246" s="13">
        <f t="shared" si="33"/>
        <v>2.5540096304697064E-2</v>
      </c>
      <c r="N246" s="13">
        <f t="shared" si="34"/>
        <v>0.41548237117274117</v>
      </c>
      <c r="O246" s="13">
        <v>1</v>
      </c>
    </row>
    <row r="247" spans="4:15" x14ac:dyDescent="0.4">
      <c r="D247" s="6">
        <v>3.56</v>
      </c>
      <c r="E247" s="7">
        <f t="shared" si="29"/>
        <v>-0.15079835560589561</v>
      </c>
      <c r="G247">
        <f t="shared" si="30"/>
        <v>4.9665311656418281</v>
      </c>
      <c r="H247" s="10">
        <f t="shared" si="35"/>
        <v>-1.3693998672571379</v>
      </c>
      <c r="I247">
        <f t="shared" si="31"/>
        <v>5.0924255105299201</v>
      </c>
      <c r="J247" s="10">
        <f t="shared" si="32"/>
        <v>-1.3325598289826179</v>
      </c>
      <c r="K247">
        <f t="shared" si="27"/>
        <v>-1.5285643684456756</v>
      </c>
      <c r="L247">
        <f t="shared" si="28"/>
        <v>-1.9715079086066372</v>
      </c>
      <c r="M247" s="13">
        <f t="shared" si="33"/>
        <v>2.5333338438596E-2</v>
      </c>
      <c r="N247" s="13">
        <f t="shared" si="34"/>
        <v>0.40825464845522202</v>
      </c>
      <c r="O247" s="13">
        <v>1</v>
      </c>
    </row>
    <row r="248" spans="4:15" x14ac:dyDescent="0.4">
      <c r="D248" s="6">
        <v>3.58</v>
      </c>
      <c r="E248" s="7">
        <f t="shared" si="29"/>
        <v>-0.14872068795330048</v>
      </c>
      <c r="G248">
        <f t="shared" si="30"/>
        <v>4.9798457469242123</v>
      </c>
      <c r="H248" s="10">
        <f t="shared" si="35"/>
        <v>-1.3505325673039217</v>
      </c>
      <c r="I248">
        <f t="shared" si="31"/>
        <v>5.1058632773156312</v>
      </c>
      <c r="J248" s="10">
        <f t="shared" si="32"/>
        <v>-1.3142001032369306</v>
      </c>
      <c r="K248">
        <f t="shared" si="27"/>
        <v>-1.509038172354723</v>
      </c>
      <c r="L248">
        <f t="shared" si="28"/>
        <v>-1.9475453689782074</v>
      </c>
      <c r="M248" s="13">
        <f t="shared" si="33"/>
        <v>2.5124026832520626E-2</v>
      </c>
      <c r="N248" s="13">
        <f t="shared" si="34"/>
        <v>0.40112622563688854</v>
      </c>
      <c r="O248" s="13">
        <v>1</v>
      </c>
    </row>
    <row r="249" spans="4:15" x14ac:dyDescent="0.4">
      <c r="D249" s="6">
        <v>3.6</v>
      </c>
      <c r="E249" s="7">
        <f t="shared" si="29"/>
        <v>-0.14667003831184128</v>
      </c>
      <c r="G249">
        <f t="shared" si="30"/>
        <v>4.9931603282065975</v>
      </c>
      <c r="H249" s="10">
        <f t="shared" si="35"/>
        <v>-1.3319106179098303</v>
      </c>
      <c r="I249">
        <f t="shared" si="31"/>
        <v>5.1193010441013422</v>
      </c>
      <c r="J249" s="10">
        <f t="shared" si="32"/>
        <v>-1.2960791275502479</v>
      </c>
      <c r="K249">
        <f t="shared" si="27"/>
        <v>-1.4897470044855572</v>
      </c>
      <c r="L249">
        <f t="shared" si="28"/>
        <v>-1.9238503121776493</v>
      </c>
      <c r="M249" s="13">
        <f t="shared" si="33"/>
        <v>2.4912324927282289E-2</v>
      </c>
      <c r="N249" s="13">
        <f t="shared" si="34"/>
        <v>0.39409666024849094</v>
      </c>
      <c r="O249" s="13">
        <v>1</v>
      </c>
    </row>
    <row r="250" spans="4:15" x14ac:dyDescent="0.4">
      <c r="D250" s="6">
        <v>3.62</v>
      </c>
      <c r="E250" s="7">
        <f t="shared" si="29"/>
        <v>-0.14464609598469949</v>
      </c>
      <c r="G250">
        <f t="shared" si="30"/>
        <v>5.0064749094889827</v>
      </c>
      <c r="H250" s="10">
        <f t="shared" si="35"/>
        <v>-1.3135311976370558</v>
      </c>
      <c r="I250">
        <f t="shared" si="31"/>
        <v>5.1327388108870533</v>
      </c>
      <c r="J250" s="10">
        <f t="shared" si="32"/>
        <v>-1.2781941563879942</v>
      </c>
      <c r="K250">
        <f t="shared" si="27"/>
        <v>-1.4706884198956667</v>
      </c>
      <c r="L250">
        <f t="shared" si="28"/>
        <v>-1.9004203798879773</v>
      </c>
      <c r="M250" s="13">
        <f t="shared" si="33"/>
        <v>2.4698392508042406E-2</v>
      </c>
      <c r="N250" s="13">
        <f t="shared" si="34"/>
        <v>0.38716547321105094</v>
      </c>
      <c r="O250" s="13">
        <v>1</v>
      </c>
    </row>
    <row r="251" spans="4:15" x14ac:dyDescent="0.4">
      <c r="D251" s="6">
        <v>3.64</v>
      </c>
      <c r="E251" s="7">
        <f t="shared" si="29"/>
        <v>-0.14264855266296117</v>
      </c>
      <c r="G251">
        <f t="shared" si="30"/>
        <v>5.0197894907713678</v>
      </c>
      <c r="H251" s="10">
        <f t="shared" si="35"/>
        <v>-1.2953915067323503</v>
      </c>
      <c r="I251">
        <f t="shared" si="31"/>
        <v>5.1461765776727644</v>
      </c>
      <c r="J251" s="10">
        <f t="shared" si="32"/>
        <v>-1.2605424653167892</v>
      </c>
      <c r="K251">
        <f t="shared" si="27"/>
        <v>-1.4518599882123759</v>
      </c>
      <c r="L251">
        <f t="shared" si="28"/>
        <v>-1.8772532165477216</v>
      </c>
      <c r="M251" s="13">
        <f t="shared" si="33"/>
        <v>2.4482385696665138E-2</v>
      </c>
      <c r="N251" s="13">
        <f t="shared" si="34"/>
        <v>0.38033215068382104</v>
      </c>
      <c r="O251" s="13">
        <v>1</v>
      </c>
    </row>
    <row r="252" spans="4:15" x14ac:dyDescent="0.4">
      <c r="D252" s="6">
        <v>3.66</v>
      </c>
      <c r="E252" s="7">
        <f t="shared" si="29"/>
        <v>-0.14067710244776088</v>
      </c>
      <c r="G252">
        <f t="shared" si="30"/>
        <v>5.0331040720537521</v>
      </c>
      <c r="H252" s="10">
        <f t="shared" si="35"/>
        <v>-1.2774887673281166</v>
      </c>
      <c r="I252">
        <f t="shared" si="31"/>
        <v>5.1596143444584746</v>
      </c>
      <c r="J252" s="10">
        <f t="shared" si="32"/>
        <v>-1.2431213512001287</v>
      </c>
      <c r="K252">
        <f t="shared" si="27"/>
        <v>-1.4332592939016846</v>
      </c>
      <c r="L252">
        <f t="shared" si="28"/>
        <v>-1.8543464700041465</v>
      </c>
      <c r="M252" s="13">
        <f t="shared" si="33"/>
        <v>2.4264456949006669E-2</v>
      </c>
      <c r="N252" s="13">
        <f t="shared" si="34"/>
        <v>0.37359614585698575</v>
      </c>
      <c r="O252" s="13">
        <v>1</v>
      </c>
    </row>
    <row r="253" spans="4:15" x14ac:dyDescent="0.4">
      <c r="D253" s="6">
        <v>3.68</v>
      </c>
      <c r="E253" s="7">
        <f t="shared" si="29"/>
        <v>-0.13873144187054939</v>
      </c>
      <c r="G253">
        <f t="shared" si="30"/>
        <v>5.0464186533361373</v>
      </c>
      <c r="H253" s="10">
        <f t="shared" si="35"/>
        <v>-1.2598202236264591</v>
      </c>
      <c r="I253">
        <f t="shared" si="31"/>
        <v>5.1730521112441856</v>
      </c>
      <c r="J253" s="10">
        <f t="shared" si="32"/>
        <v>-1.225928132377484</v>
      </c>
      <c r="K253">
        <f t="shared" si="27"/>
        <v>-1.41488393652174</v>
      </c>
      <c r="L253">
        <f t="shared" si="28"/>
        <v>-1.8316977921410444</v>
      </c>
      <c r="M253" s="13">
        <f t="shared" si="33"/>
        <v>2.4044755056870128E-2</v>
      </c>
      <c r="N253" s="13">
        <f t="shared" si="34"/>
        <v>0.36695688069005977</v>
      </c>
      <c r="O253" s="13">
        <v>1</v>
      </c>
    </row>
    <row r="254" spans="4:15" x14ac:dyDescent="0.4">
      <c r="D254" s="6">
        <v>3.7</v>
      </c>
      <c r="E254" s="7">
        <f t="shared" si="29"/>
        <v>-0.13681126991155509</v>
      </c>
      <c r="G254">
        <f t="shared" si="30"/>
        <v>5.0597332346185215</v>
      </c>
      <c r="H254" s="10">
        <f t="shared" si="35"/>
        <v>-1.2423831420668319</v>
      </c>
      <c r="I254">
        <f t="shared" si="31"/>
        <v>5.1864898780298967</v>
      </c>
      <c r="J254" s="10">
        <f t="shared" si="32"/>
        <v>-1.2089601488274391</v>
      </c>
      <c r="K254">
        <f t="shared" si="27"/>
        <v>-1.3967315309614592</v>
      </c>
      <c r="L254">
        <f t="shared" si="28"/>
        <v>-1.8093048394818698</v>
      </c>
      <c r="M254" s="13">
        <f t="shared" si="33"/>
        <v>2.3823425154367115E-2</v>
      </c>
      <c r="N254" s="13">
        <f t="shared" si="34"/>
        <v>0.36041374759696415</v>
      </c>
      <c r="O254" s="13">
        <v>1</v>
      </c>
    </row>
    <row r="255" spans="4:15" x14ac:dyDescent="0.4">
      <c r="D255" s="6">
        <v>3.72</v>
      </c>
      <c r="E255" s="7">
        <f t="shared" si="29"/>
        <v>-0.13491628801650726</v>
      </c>
      <c r="G255">
        <f t="shared" si="30"/>
        <v>5.0730478159009067</v>
      </c>
      <c r="H255" s="10">
        <f t="shared" si="35"/>
        <v>-1.2251748114779024</v>
      </c>
      <c r="I255">
        <f t="shared" si="31"/>
        <v>5.1999276448156078</v>
      </c>
      <c r="J255" s="10">
        <f t="shared" si="32"/>
        <v>-1.1922147623154697</v>
      </c>
      <c r="K255">
        <f t="shared" si="27"/>
        <v>-1.3787997076647585</v>
      </c>
      <c r="L255">
        <f t="shared" si="28"/>
        <v>-1.7871652737689074</v>
      </c>
      <c r="M255" s="13">
        <f t="shared" si="33"/>
        <v>2.3600608728422297E-2</v>
      </c>
      <c r="N255" s="13">
        <f t="shared" si="34"/>
        <v>0.35396611107870707</v>
      </c>
      <c r="O255" s="13">
        <v>1</v>
      </c>
    </row>
    <row r="256" spans="4:15" x14ac:dyDescent="0.4">
      <c r="D256" s="6">
        <v>3.74</v>
      </c>
      <c r="E256" s="7">
        <f t="shared" si="29"/>
        <v>-0.13304620011168677</v>
      </c>
      <c r="G256">
        <f t="shared" si="30"/>
        <v>5.086362397183291</v>
      </c>
      <c r="H256" s="10">
        <f t="shared" si="35"/>
        <v>-1.2081925432142275</v>
      </c>
      <c r="I256">
        <f t="shared" si="31"/>
        <v>5.2133654116013188</v>
      </c>
      <c r="J256" s="10">
        <f t="shared" si="32"/>
        <v>-1.1756893565269426</v>
      </c>
      <c r="K256">
        <f t="shared" si="27"/>
        <v>-1.3610861128409033</v>
      </c>
      <c r="L256">
        <f t="shared" si="28"/>
        <v>-1.7652767625192063</v>
      </c>
      <c r="M256" s="13">
        <f t="shared" si="33"/>
        <v>2.3376443633187152E-2</v>
      </c>
      <c r="N256" s="13">
        <f t="shared" si="34"/>
        <v>0.34761330930468637</v>
      </c>
      <c r="O256" s="13">
        <v>1</v>
      </c>
    </row>
    <row r="257" spans="4:15" x14ac:dyDescent="0.4">
      <c r="D257" s="6">
        <v>3.76</v>
      </c>
      <c r="E257" s="7">
        <f t="shared" si="29"/>
        <v>-0.13120071261736826</v>
      </c>
      <c r="G257">
        <f t="shared" si="30"/>
        <v>5.0996769784656761</v>
      </c>
      <c r="H257" s="10">
        <f t="shared" si="35"/>
        <v>-1.1914336712783213</v>
      </c>
      <c r="I257">
        <f t="shared" si="31"/>
        <v>5.2268031783870299</v>
      </c>
      <c r="J257" s="10">
        <f t="shared" si="32"/>
        <v>-1.1593813371858983</v>
      </c>
      <c r="K257">
        <f t="shared" si="27"/>
        <v>-1.3435884086614098</v>
      </c>
      <c r="L257">
        <f t="shared" si="28"/>
        <v>-1.7436369795579503</v>
      </c>
      <c r="M257" s="13">
        <f t="shared" si="33"/>
        <v>2.3151064108116626E-2</v>
      </c>
      <c r="N257" s="13">
        <f t="shared" si="34"/>
        <v>0.34135465564357909</v>
      </c>
      <c r="O257" s="13">
        <v>1</v>
      </c>
    </row>
    <row r="258" spans="4:15" x14ac:dyDescent="0.4">
      <c r="D258" s="6">
        <v>3.78</v>
      </c>
      <c r="E258" s="7">
        <f t="shared" si="29"/>
        <v>-0.12937953445971492</v>
      </c>
      <c r="G258">
        <f t="shared" si="30"/>
        <v>5.1129915597480604</v>
      </c>
      <c r="H258" s="10">
        <f t="shared" si="35"/>
        <v>-1.1748955524286713</v>
      </c>
      <c r="I258">
        <f t="shared" si="31"/>
        <v>5.2402409451727401</v>
      </c>
      <c r="J258" s="10">
        <f t="shared" si="32"/>
        <v>-1.1432881321601629</v>
      </c>
      <c r="K258">
        <f t="shared" si="27"/>
        <v>-1.3263042734439645</v>
      </c>
      <c r="L258">
        <f t="shared" si="28"/>
        <v>-1.7222436055299499</v>
      </c>
      <c r="M258" s="13">
        <f t="shared" si="33"/>
        <v>2.29246007994869E-2</v>
      </c>
      <c r="N258" s="13">
        <f t="shared" si="34"/>
        <v>0.33518944014483421</v>
      </c>
      <c r="O258" s="13">
        <v>1</v>
      </c>
    </row>
    <row r="259" spans="4:15" x14ac:dyDescent="0.4">
      <c r="D259" s="6">
        <v>3.8</v>
      </c>
      <c r="E259" s="7">
        <f t="shared" si="29"/>
        <v>-0.12758237708118669</v>
      </c>
      <c r="G259">
        <f t="shared" si="30"/>
        <v>5.1263061410304456</v>
      </c>
      <c r="H259" s="10">
        <f t="shared" si="35"/>
        <v>-1.1585755662742563</v>
      </c>
      <c r="I259">
        <f t="shared" si="31"/>
        <v>5.2536787119584512</v>
      </c>
      <c r="J259" s="10">
        <f t="shared" si="32"/>
        <v>-1.1274071915533226</v>
      </c>
      <c r="K259">
        <f t="shared" si="27"/>
        <v>-1.3092314018237827</v>
      </c>
      <c r="L259">
        <f t="shared" si="28"/>
        <v>-1.7010943283898776</v>
      </c>
      <c r="M259" s="13">
        <f t="shared" si="33"/>
        <v>2.2697180785125955E-2</v>
      </c>
      <c r="N259" s="13">
        <f t="shared" si="34"/>
        <v>0.32911693097172423</v>
      </c>
      <c r="O259" s="13">
        <v>1</v>
      </c>
    </row>
    <row r="260" spans="4:15" x14ac:dyDescent="0.4">
      <c r="D260" s="6">
        <v>3.82</v>
      </c>
      <c r="E260" s="7">
        <f t="shared" si="29"/>
        <v>-0.12580895444951828</v>
      </c>
      <c r="G260">
        <f t="shared" si="30"/>
        <v>5.1396207223128298</v>
      </c>
      <c r="H260" s="10">
        <f t="shared" si="35"/>
        <v>-1.1424711153560754</v>
      </c>
      <c r="I260">
        <f t="shared" si="31"/>
        <v>5.2671164787441622</v>
      </c>
      <c r="J260" s="10">
        <f t="shared" si="32"/>
        <v>-1.1117359877840582</v>
      </c>
      <c r="K260">
        <f t="shared" si="27"/>
        <v>-1.2923675049128542</v>
      </c>
      <c r="L260">
        <f t="shared" si="28"/>
        <v>-1.6801868438719341</v>
      </c>
      <c r="M260" s="13">
        <f t="shared" si="33"/>
        <v>2.2468927602157605E-2</v>
      </c>
      <c r="N260" s="13">
        <f t="shared" si="34"/>
        <v>0.32313637578703891</v>
      </c>
      <c r="O260" s="13">
        <v>1</v>
      </c>
    </row>
    <row r="261" spans="4:15" x14ac:dyDescent="0.4">
      <c r="D261" s="6">
        <v>3.84</v>
      </c>
      <c r="E261" s="7">
        <f t="shared" si="29"/>
        <v>-0.12405898306532456</v>
      </c>
      <c r="G261">
        <f t="shared" si="30"/>
        <v>5.152935303595215</v>
      </c>
      <c r="H261" s="10">
        <f t="shared" si="35"/>
        <v>-1.1265796252162124</v>
      </c>
      <c r="I261">
        <f t="shared" si="31"/>
        <v>5.2805542455298724</v>
      </c>
      <c r="J261" s="10">
        <f t="shared" si="32"/>
        <v>-1.0962720156533536</v>
      </c>
      <c r="K261">
        <f t="shared" si="27"/>
        <v>-1.2757103104474421</v>
      </c>
      <c r="L261">
        <f t="shared" si="28"/>
        <v>-1.6595188559394938</v>
      </c>
      <c r="M261" s="13">
        <f t="shared" si="33"/>
        <v>2.2239961277536125E-2</v>
      </c>
      <c r="N261" s="13">
        <f t="shared" si="34"/>
        <v>0.31724700309232068</v>
      </c>
      <c r="O261" s="13">
        <v>1</v>
      </c>
    </row>
    <row r="262" spans="4:15" x14ac:dyDescent="0.4">
      <c r="D262" s="6">
        <v>3.86</v>
      </c>
      <c r="E262" s="7">
        <f t="shared" si="29"/>
        <v>-0.12233218196838665</v>
      </c>
      <c r="G262">
        <f t="shared" si="30"/>
        <v>5.1662498848776002</v>
      </c>
      <c r="H262" s="10">
        <f t="shared" si="35"/>
        <v>-1.1108985444549191</v>
      </c>
      <c r="I262">
        <f t="shared" si="31"/>
        <v>5.2939920123155835</v>
      </c>
      <c r="J262" s="10">
        <f t="shared" si="32"/>
        <v>-1.0810127924000423</v>
      </c>
      <c r="K262">
        <f t="shared" si="27"/>
        <v>-1.2592575629242955</v>
      </c>
      <c r="L262">
        <f t="shared" si="28"/>
        <v>-1.6390880772153802</v>
      </c>
      <c r="M262" s="13">
        <f t="shared" si="33"/>
        <v>2.201039836119676E-2</v>
      </c>
      <c r="N262" s="13">
        <f t="shared" si="34"/>
        <v>0.31144802352172046</v>
      </c>
      <c r="O262" s="13">
        <v>1</v>
      </c>
    </row>
    <row r="263" spans="4:15" x14ac:dyDescent="0.4">
      <c r="D263" s="6">
        <v>3.88</v>
      </c>
      <c r="E263" s="7">
        <f t="shared" si="29"/>
        <v>-0.12062827274267131</v>
      </c>
      <c r="G263">
        <f t="shared" si="30"/>
        <v>5.1795644661599844</v>
      </c>
      <c r="H263" s="10">
        <f t="shared" si="35"/>
        <v>-1.0954253447761981</v>
      </c>
      <c r="I263">
        <f t="shared" si="31"/>
        <v>5.3074297791012945</v>
      </c>
      <c r="J263" s="10">
        <f t="shared" si="32"/>
        <v>-1.0659558577451638</v>
      </c>
      <c r="K263">
        <f t="shared" si="27"/>
        <v>-1.2430070237259041</v>
      </c>
      <c r="L263">
        <f t="shared" si="28"/>
        <v>-1.6188922293933397</v>
      </c>
      <c r="M263" s="13">
        <f t="shared" si="33"/>
        <v>2.1780351961614087E-2</v>
      </c>
      <c r="N263" s="13">
        <f t="shared" si="34"/>
        <v>0.30573863109144966</v>
      </c>
      <c r="O263" s="13">
        <v>1</v>
      </c>
    </row>
    <row r="264" spans="4:15" x14ac:dyDescent="0.4">
      <c r="D264" s="6">
        <v>3.9</v>
      </c>
      <c r="E264" s="7">
        <f t="shared" si="29"/>
        <v>-0.11894697952013485</v>
      </c>
      <c r="G264">
        <f t="shared" si="30"/>
        <v>5.1928790474423696</v>
      </c>
      <c r="H264" s="10">
        <f t="shared" si="35"/>
        <v>-1.0801575210223444</v>
      </c>
      <c r="I264">
        <f t="shared" si="31"/>
        <v>5.3208675458870047</v>
      </c>
      <c r="J264" s="10">
        <f t="shared" si="32"/>
        <v>-1.0510987739255757</v>
      </c>
      <c r="K264">
        <f t="shared" si="27"/>
        <v>-1.2269564712352066</v>
      </c>
      <c r="L264">
        <f t="shared" si="28"/>
        <v>-1.5989290436312784</v>
      </c>
      <c r="M264" s="13">
        <f t="shared" si="33"/>
        <v>2.1549931783598382E-2</v>
      </c>
      <c r="N264" s="13">
        <f t="shared" si="34"/>
        <v>0.30011800440582298</v>
      </c>
      <c r="O264" s="13">
        <v>1</v>
      </c>
    </row>
    <row r="265" spans="4:15" x14ac:dyDescent="0.4">
      <c r="D265" s="6">
        <v>3.92</v>
      </c>
      <c r="E265" s="7">
        <f t="shared" si="29"/>
        <v>-0.1172880289833604</v>
      </c>
      <c r="G265">
        <f t="shared" si="30"/>
        <v>5.2061936287247539</v>
      </c>
      <c r="H265" s="10">
        <f t="shared" si="35"/>
        <v>-1.0650925911978957</v>
      </c>
      <c r="I265">
        <f t="shared" si="31"/>
        <v>5.3343053126727167</v>
      </c>
      <c r="J265" s="10">
        <f t="shared" si="32"/>
        <v>-1.0364391257172609</v>
      </c>
      <c r="K265">
        <f t="shared" si="27"/>
        <v>-1.2111037009401198</v>
      </c>
      <c r="L265">
        <f t="shared" si="28"/>
        <v>-1.579196260926808</v>
      </c>
      <c r="M265" s="13">
        <f t="shared" si="33"/>
        <v>2.1319244168155806E-2</v>
      </c>
      <c r="N265" s="13">
        <f t="shared" si="34"/>
        <v>0.29458530782087455</v>
      </c>
      <c r="O265" s="13">
        <v>1</v>
      </c>
    </row>
    <row r="266" spans="4:15" x14ac:dyDescent="0.4">
      <c r="D266" s="6">
        <v>3.94</v>
      </c>
      <c r="E266" s="7">
        <f t="shared" si="29"/>
        <v>-0.11565115036707663</v>
      </c>
      <c r="G266">
        <f t="shared" si="30"/>
        <v>5.219508210007139</v>
      </c>
      <c r="H266" s="10">
        <f t="shared" si="35"/>
        <v>-1.0502280964834227</v>
      </c>
      <c r="I266">
        <f t="shared" si="31"/>
        <v>5.3477430794584269</v>
      </c>
      <c r="J266" s="10">
        <f t="shared" si="32"/>
        <v>-1.021974520448746</v>
      </c>
      <c r="K266">
        <f t="shared" si="27"/>
        <v>-1.1954465255282123</v>
      </c>
      <c r="L266">
        <f t="shared" si="28"/>
        <v>-1.55969163247567</v>
      </c>
      <c r="M266" s="13">
        <f t="shared" si="33"/>
        <v>2.1088392134236574E-2</v>
      </c>
      <c r="N266" s="13">
        <f t="shared" si="34"/>
        <v>0.28913969256657551</v>
      </c>
      <c r="O266" s="13">
        <v>1</v>
      </c>
    </row>
    <row r="267" spans="4:15" x14ac:dyDescent="0.4">
      <c r="D267" s="6">
        <v>3.96</v>
      </c>
      <c r="E267" s="7">
        <f t="shared" si="29"/>
        <v>-0.11403607545860314</v>
      </c>
      <c r="G267">
        <f t="shared" si="30"/>
        <v>5.2328227912895233</v>
      </c>
      <c r="H267" s="10">
        <f t="shared" si="35"/>
        <v>-1.0355616012395752</v>
      </c>
      <c r="I267">
        <f t="shared" si="31"/>
        <v>5.3611808462441379</v>
      </c>
      <c r="J267" s="10">
        <f t="shared" si="32"/>
        <v>-1.0077025880050385</v>
      </c>
      <c r="K267">
        <f t="shared" si="27"/>
        <v>-1.1799827749719098</v>
      </c>
      <c r="L267">
        <f t="shared" si="28"/>
        <v>-1.5404129200135142</v>
      </c>
      <c r="M267" s="13">
        <f t="shared" si="33"/>
        <v>2.0857475422225189E-2</v>
      </c>
      <c r="N267" s="13">
        <f t="shared" si="34"/>
        <v>0.28378029782858033</v>
      </c>
      <c r="O267" s="13">
        <v>1</v>
      </c>
    </row>
    <row r="268" spans="4:15" x14ac:dyDescent="0.4">
      <c r="D268" s="6">
        <v>3.98</v>
      </c>
      <c r="E268" s="7">
        <f t="shared" si="29"/>
        <v>-0.11244253859726824</v>
      </c>
      <c r="G268">
        <f t="shared" si="30"/>
        <v>5.2461373725719085</v>
      </c>
      <c r="H268" s="10">
        <f t="shared" si="35"/>
        <v>-1.0210906930017929</v>
      </c>
      <c r="I268">
        <f t="shared" si="31"/>
        <v>5.374618613029849</v>
      </c>
      <c r="J268" s="10">
        <f t="shared" si="32"/>
        <v>-0.99362098082248029</v>
      </c>
      <c r="K268">
        <f t="shared" si="27"/>
        <v>-1.1647102966045355</v>
      </c>
      <c r="L268">
        <f t="shared" si="28"/>
        <v>-1.5213578961415861</v>
      </c>
      <c r="M268" s="13">
        <f t="shared" si="33"/>
        <v>2.0626590539008921E-2</v>
      </c>
      <c r="N268" s="13">
        <f t="shared" si="34"/>
        <v>0.27850625179052507</v>
      </c>
      <c r="O268" s="13">
        <v>1</v>
      </c>
    </row>
    <row r="269" spans="4:15" x14ac:dyDescent="0.4">
      <c r="D269" s="6">
        <v>4</v>
      </c>
      <c r="E269" s="7">
        <f t="shared" si="29"/>
        <v>-0.11087027667284127</v>
      </c>
      <c r="G269">
        <f t="shared" si="30"/>
        <v>5.2594519538542928</v>
      </c>
      <c r="H269" s="10">
        <f t="shared" si="35"/>
        <v>-1.0068129824660714</v>
      </c>
      <c r="I269">
        <f t="shared" si="31"/>
        <v>5.3880563798155592</v>
      </c>
      <c r="J269" s="10">
        <f t="shared" si="32"/>
        <v>-0.9797273738748965</v>
      </c>
      <c r="K269">
        <f t="shared" si="27"/>
        <v>-1.1496269551875213</v>
      </c>
      <c r="L269">
        <f t="shared" si="28"/>
        <v>-1.5025243446367931</v>
      </c>
      <c r="M269" s="13">
        <f t="shared" si="33"/>
        <v>2.0395830804483039E-2</v>
      </c>
      <c r="N269" s="13">
        <f t="shared" si="34"/>
        <v>0.27331667263781534</v>
      </c>
      <c r="O269" s="13">
        <v>1</v>
      </c>
    </row>
    <row r="270" spans="4:15" x14ac:dyDescent="0.4">
      <c r="D270" s="6">
        <v>4.0199999999999996</v>
      </c>
      <c r="E270" s="7">
        <f t="shared" si="29"/>
        <v>-0.10931902912302204</v>
      </c>
      <c r="G270">
        <f t="shared" si="30"/>
        <v>5.2727665351366779</v>
      </c>
      <c r="H270" s="10">
        <f t="shared" si="35"/>
        <v>-0.99272610346616308</v>
      </c>
      <c r="I270">
        <f t="shared" si="31"/>
        <v>5.4014941466012703</v>
      </c>
      <c r="J270" s="10">
        <f t="shared" si="32"/>
        <v>-0.96601946465140887</v>
      </c>
      <c r="K270">
        <f t="shared" si="27"/>
        <v>-1.13473063296911</v>
      </c>
      <c r="L270">
        <f t="shared" si="28"/>
        <v>-1.4839100607466256</v>
      </c>
      <c r="M270" s="13">
        <f t="shared" si="33"/>
        <v>2.0165286399353333E-2</v>
      </c>
      <c r="N270" s="13">
        <f t="shared" si="34"/>
        <v>0.26821066952385891</v>
      </c>
      <c r="O270" s="13">
        <v>1</v>
      </c>
    </row>
    <row r="271" spans="4:15" x14ac:dyDescent="0.4">
      <c r="D271" s="6">
        <v>4.04</v>
      </c>
      <c r="E271" s="7">
        <f t="shared" si="29"/>
        <v>-0.10778853793002674</v>
      </c>
      <c r="G271">
        <f t="shared" si="30"/>
        <v>5.2860811164190622</v>
      </c>
      <c r="H271" s="10">
        <f t="shared" si="35"/>
        <v>-0.97882771294257276</v>
      </c>
      <c r="I271">
        <f t="shared" si="31"/>
        <v>5.4149319133869813</v>
      </c>
      <c r="J271" s="10">
        <f t="shared" si="32"/>
        <v>-0.9524949731262673</v>
      </c>
      <c r="K271">
        <f t="shared" si="27"/>
        <v>-1.1200192297348506</v>
      </c>
      <c r="L271">
        <f t="shared" si="28"/>
        <v>-1.4655128514694375</v>
      </c>
      <c r="M271" s="13">
        <f t="shared" si="33"/>
        <v>1.9935044414104069E-2</v>
      </c>
      <c r="N271" s="13">
        <f t="shared" si="34"/>
        <v>0.26318734349972783</v>
      </c>
      <c r="O271" s="13">
        <v>1</v>
      </c>
    </row>
    <row r="272" spans="4:15" x14ac:dyDescent="0.4">
      <c r="D272" s="6">
        <v>4.0599999999999996</v>
      </c>
      <c r="E272" s="7">
        <f t="shared" si="29"/>
        <v>-0.106278547616311</v>
      </c>
      <c r="G272">
        <f t="shared" si="30"/>
        <v>5.2993956977014474</v>
      </c>
      <c r="H272" s="10">
        <f t="shared" si="35"/>
        <v>-0.96511549090372017</v>
      </c>
      <c r="I272">
        <f t="shared" si="31"/>
        <v>5.4283696801726924</v>
      </c>
      <c r="J272" s="10">
        <f t="shared" si="32"/>
        <v>-0.93915164172105547</v>
      </c>
      <c r="K272">
        <f t="shared" si="27"/>
        <v>-1.1054906628501777</v>
      </c>
      <c r="L272">
        <f t="shared" si="28"/>
        <v>-1.4473305358205004</v>
      </c>
      <c r="M272" s="13">
        <f t="shared" si="33"/>
        <v>1.9705188898997521E-2</v>
      </c>
      <c r="N272" s="13">
        <f t="shared" si="34"/>
        <v>0.25824578840813489</v>
      </c>
      <c r="O272" s="13">
        <v>1</v>
      </c>
    </row>
    <row r="273" spans="4:15" x14ac:dyDescent="0.4">
      <c r="D273" s="6">
        <v>4.08</v>
      </c>
      <c r="E273" s="7">
        <f t="shared" si="29"/>
        <v>-0.10478880523946565</v>
      </c>
      <c r="G273">
        <f t="shared" si="30"/>
        <v>5.3127102789838316</v>
      </c>
      <c r="H273" s="10">
        <f t="shared" si="35"/>
        <v>-0.95158714037958758</v>
      </c>
      <c r="I273">
        <f t="shared" si="31"/>
        <v>5.4418074469584026</v>
      </c>
      <c r="J273" s="10">
        <f t="shared" si="32"/>
        <v>-0.92598723525958615</v>
      </c>
      <c r="K273">
        <f t="shared" si="27"/>
        <v>-1.0911428672953811</v>
      </c>
      <c r="L273">
        <f t="shared" si="28"/>
        <v>-1.4293609450842926</v>
      </c>
      <c r="M273" s="13">
        <f t="shared" si="33"/>
        <v>1.9475800914995543E-2</v>
      </c>
      <c r="N273" s="13">
        <f t="shared" si="34"/>
        <v>0.25338509174268775</v>
      </c>
      <c r="O273" s="13">
        <v>1</v>
      </c>
    </row>
    <row r="274" spans="4:15" x14ac:dyDescent="0.4">
      <c r="D274" s="6">
        <v>4.0999999999999996</v>
      </c>
      <c r="E274" s="7">
        <f t="shared" si="29"/>
        <v>-0.10331906038632406</v>
      </c>
      <c r="G274">
        <f t="shared" si="30"/>
        <v>5.3260248602662168</v>
      </c>
      <c r="H274" s="10">
        <f t="shared" si="35"/>
        <v>-0.93824038736820881</v>
      </c>
      <c r="I274">
        <f t="shared" si="31"/>
        <v>5.4552452137441145</v>
      </c>
      <c r="J274" s="10">
        <f t="shared" si="32"/>
        <v>-0.91299954091582991</v>
      </c>
      <c r="K274">
        <f t="shared" si="27"/>
        <v>-1.0769737956932262</v>
      </c>
      <c r="L274">
        <f t="shared" si="28"/>
        <v>-1.4116019230534662</v>
      </c>
      <c r="M274" s="13">
        <f t="shared" si="33"/>
        <v>1.9246958585475992E-2</v>
      </c>
      <c r="N274" s="13">
        <f t="shared" si="34"/>
        <v>0.2486043354733255</v>
      </c>
      <c r="O274" s="13">
        <v>1</v>
      </c>
    </row>
    <row r="275" spans="4:15" x14ac:dyDescent="0.4">
      <c r="D275" s="6">
        <v>4.12</v>
      </c>
      <c r="E275" s="7">
        <f t="shared" si="29"/>
        <v>-0.10186906516631433</v>
      </c>
      <c r="G275">
        <f t="shared" si="30"/>
        <v>5.3393394415486011</v>
      </c>
      <c r="H275" s="10">
        <f t="shared" si="35"/>
        <v>-0.92507298077530031</v>
      </c>
      <c r="I275">
        <f t="shared" si="31"/>
        <v>5.4686829805298256</v>
      </c>
      <c r="J275" s="10">
        <f t="shared" si="32"/>
        <v>-0.90018636815516984</v>
      </c>
      <c r="K275">
        <f t="shared" ref="K275:K338" si="36">$E$6*$O$6*EXP(-$O$15*(G275/$E$4-1))-SQRT($E$6)*$O$5*EXP(-$O$4*(G275/$E$4-1))</f>
        <v>-1.0629814183295125</v>
      </c>
      <c r="L275">
        <f t="shared" ref="L275:L338" si="37">$K$6*$O$6*EXP(-$O$15*(I275/$K$4-1))-SQRT($K$6)*$O$5*EXP(-$O$4*(I275/$K$4-1))</f>
        <v>-1.3940513262549004</v>
      </c>
      <c r="M275" s="13">
        <f t="shared" si="33"/>
        <v>1.9018737148644053E-2</v>
      </c>
      <c r="N275" s="13">
        <f t="shared" si="34"/>
        <v>0.24390259683884857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-0.1004385742040923</v>
      </c>
      <c r="G276">
        <f t="shared" ref="G276:G339" si="39">$E$11*(D276/$E$12+1)</f>
        <v>5.3526540228309862</v>
      </c>
      <c r="H276" s="10">
        <f t="shared" si="35"/>
        <v>-0.91208269234736217</v>
      </c>
      <c r="I276">
        <f t="shared" ref="I276:I339" si="40">$K$11*(D276/$K$12+1)</f>
        <v>5.4821207473155349</v>
      </c>
      <c r="J276" s="10">
        <f t="shared" ref="J276:J339" si="41">-(-$H$4)*(1+D276+$K$5*D276^3)*EXP(-D276)</f>
        <v>-0.88754554866930246</v>
      </c>
      <c r="K276">
        <f t="shared" si="36"/>
        <v>-1.049163723166826</v>
      </c>
      <c r="L276">
        <f t="shared" si="37"/>
        <v>-1.3767070241632429</v>
      </c>
      <c r="M276" s="13">
        <f t="shared" ref="M276:M339" si="42">(K276-H276)^2*O276</f>
        <v>1.8791209010526805E-2</v>
      </c>
      <c r="N276" s="13">
        <f t="shared" ref="N276:N339" si="43">(L276-J276)^2*O276</f>
        <v>0.23927894910740885</v>
      </c>
      <c r="O276" s="13">
        <v>1</v>
      </c>
    </row>
    <row r="277" spans="4:15" x14ac:dyDescent="0.4">
      <c r="D277" s="6">
        <v>4.16</v>
      </c>
      <c r="E277" s="7">
        <f t="shared" si="38"/>
        <v>-9.9027344631486491E-2</v>
      </c>
      <c r="G277">
        <f t="shared" si="39"/>
        <v>5.3659686041133723</v>
      </c>
      <c r="H277" s="10">
        <f t="shared" ref="H277:H340" si="44">-(-$B$4)*(1+D277+$E$5*D277^3)*EXP(-D277)</f>
        <v>-0.89926731659852877</v>
      </c>
      <c r="I277">
        <f t="shared" si="40"/>
        <v>5.4955585141012468</v>
      </c>
      <c r="J277" s="10">
        <f t="shared" si="41"/>
        <v>-0.87507493630505673</v>
      </c>
      <c r="K277">
        <f t="shared" si="36"/>
        <v>-1.0355187158517438</v>
      </c>
      <c r="L277">
        <f t="shared" si="37"/>
        <v>-1.3595668994023355</v>
      </c>
      <c r="M277" s="13">
        <f t="shared" si="42"/>
        <v>1.8564443798459011E-2</v>
      </c>
      <c r="N277" s="13">
        <f t="shared" si="43"/>
        <v>0.23473246230585498</v>
      </c>
      <c r="O277" s="13">
        <v>1</v>
      </c>
    </row>
    <row r="278" spans="4:15" x14ac:dyDescent="0.4">
      <c r="D278" s="6">
        <v>4.1800000000000104</v>
      </c>
      <c r="E278" s="7">
        <f t="shared" si="38"/>
        <v>-9.7635136078788196E-2</v>
      </c>
      <c r="G278">
        <f t="shared" si="39"/>
        <v>5.3792831853957637</v>
      </c>
      <c r="H278" s="10">
        <f t="shared" si="44"/>
        <v>-0.88662467073147555</v>
      </c>
      <c r="I278">
        <f t="shared" si="40"/>
        <v>5.5089962808869659</v>
      </c>
      <c r="J278" s="10">
        <f t="shared" si="41"/>
        <v>-0.86277240698742763</v>
      </c>
      <c r="K278">
        <f t="shared" si="36"/>
        <v>-1.0220444197157386</v>
      </c>
      <c r="L278">
        <f t="shared" si="37"/>
        <v>-1.3426288479349433</v>
      </c>
      <c r="M278" s="13">
        <f t="shared" si="42"/>
        <v>1.8338508414960802E-2</v>
      </c>
      <c r="N278" s="13">
        <f t="shared" si="43"/>
        <v>0.2302622039188166</v>
      </c>
      <c r="O278" s="13">
        <v>1</v>
      </c>
    </row>
    <row r="279" spans="4:15" x14ac:dyDescent="0.4">
      <c r="D279" s="6">
        <v>4.2</v>
      </c>
      <c r="E279" s="7">
        <f t="shared" si="38"/>
        <v>-9.6261710665420691E-2</v>
      </c>
      <c r="G279">
        <f t="shared" si="39"/>
        <v>5.3925977666781417</v>
      </c>
      <c r="H279" s="10">
        <f t="shared" si="44"/>
        <v>-0.87415259455268524</v>
      </c>
      <c r="I279">
        <f t="shared" si="40"/>
        <v>5.522434047672669</v>
      </c>
      <c r="J279" s="10">
        <f t="shared" si="41"/>
        <v>-0.8506358586371231</v>
      </c>
      <c r="K279">
        <f t="shared" si="36"/>
        <v>-1.0087388757700539</v>
      </c>
      <c r="L279">
        <f t="shared" si="37"/>
        <v>-1.3258907792411565</v>
      </c>
      <c r="M279" s="13">
        <f t="shared" si="42"/>
        <v>1.8113467091920653E-2</v>
      </c>
      <c r="N279" s="13">
        <f t="shared" si="43"/>
        <v>0.22586723955834609</v>
      </c>
      <c r="O279" s="13">
        <v>1</v>
      </c>
    </row>
    <row r="280" spans="4:15" x14ac:dyDescent="0.4">
      <c r="D280" s="6">
        <v>4.22</v>
      </c>
      <c r="E280" s="7">
        <f t="shared" si="38"/>
        <v>-9.4906832990003825E-2</v>
      </c>
      <c r="G280">
        <f t="shared" si="39"/>
        <v>5.4059123479605251</v>
      </c>
      <c r="H280" s="10">
        <f t="shared" si="44"/>
        <v>-0.86184895038222475</v>
      </c>
      <c r="I280">
        <f t="shared" si="40"/>
        <v>5.5358718144583792</v>
      </c>
      <c r="J280" s="10">
        <f t="shared" si="41"/>
        <v>-0.83866321108276676</v>
      </c>
      <c r="K280">
        <f t="shared" si="36"/>
        <v>-0.99560014269466945</v>
      </c>
      <c r="L280">
        <f t="shared" si="37"/>
        <v>-1.3093506164856916</v>
      </c>
      <c r="M280" s="13">
        <f t="shared" si="42"/>
        <v>1.7889381445000567E-2</v>
      </c>
      <c r="N280" s="13">
        <f t="shared" si="43"/>
        <v>0.22154663360493734</v>
      </c>
      <c r="O280" s="13">
        <v>1</v>
      </c>
    </row>
    <row r="281" spans="4:15" x14ac:dyDescent="0.4">
      <c r="D281" s="6">
        <v>4.24</v>
      </c>
      <c r="E281" s="7">
        <f t="shared" si="38"/>
        <v>-9.3570270119866544E-2</v>
      </c>
      <c r="G281">
        <f t="shared" si="39"/>
        <v>5.4192269292429112</v>
      </c>
      <c r="H281" s="10">
        <f t="shared" si="44"/>
        <v>-0.84971162295850811</v>
      </c>
      <c r="I281">
        <f t="shared" si="40"/>
        <v>5.5493095812440911</v>
      </c>
      <c r="J281" s="10">
        <f t="shared" si="41"/>
        <v>-0.82685240596822474</v>
      </c>
      <c r="K281">
        <f t="shared" si="36"/>
        <v>-0.98262629682178992</v>
      </c>
      <c r="L281">
        <f t="shared" si="37"/>
        <v>-1.2930062966747493</v>
      </c>
      <c r="M281" s="13">
        <f t="shared" si="42"/>
        <v>1.7666310528182572E-2</v>
      </c>
      <c r="N281" s="13">
        <f t="shared" si="43"/>
        <v>0.21729944982083046</v>
      </c>
      <c r="O281" s="13">
        <v>1</v>
      </c>
    </row>
    <row r="282" spans="4:15" x14ac:dyDescent="0.4">
      <c r="D282" s="6">
        <v>4.2600000000000096</v>
      </c>
      <c r="E282" s="7">
        <f t="shared" si="38"/>
        <v>-9.225179158001108E-2</v>
      </c>
      <c r="G282">
        <f t="shared" si="39"/>
        <v>5.4325415105253017</v>
      </c>
      <c r="H282" s="10">
        <f t="shared" si="44"/>
        <v>-0.83773851933808052</v>
      </c>
      <c r="I282">
        <f t="shared" si="40"/>
        <v>5.5627473480298075</v>
      </c>
      <c r="J282" s="10">
        <f t="shared" si="41"/>
        <v>-0.815201406655084</v>
      </c>
      <c r="K282">
        <f t="shared" si="36"/>
        <v>-0.96981543211387289</v>
      </c>
      <c r="L282">
        <f t="shared" si="37"/>
        <v>-1.2768557708024535</v>
      </c>
      <c r="M282" s="13">
        <f t="shared" si="42"/>
        <v>1.7444310888384263E-2</v>
      </c>
      <c r="N282" s="13">
        <f t="shared" si="43"/>
        <v>0.21312475193631203</v>
      </c>
      <c r="O282" s="13">
        <v>1</v>
      </c>
    </row>
    <row r="283" spans="4:15" x14ac:dyDescent="0.4">
      <c r="D283" s="6">
        <v>4.28</v>
      </c>
      <c r="E283" s="7">
        <f t="shared" si="38"/>
        <v>-9.095116934157306E-2</v>
      </c>
      <c r="G283">
        <f t="shared" si="39"/>
        <v>5.4458560918076806</v>
      </c>
      <c r="H283" s="10">
        <f t="shared" si="44"/>
        <v>-0.82592756879082485</v>
      </c>
      <c r="I283">
        <f t="shared" si="40"/>
        <v>5.5761851148155115</v>
      </c>
      <c r="J283" s="10">
        <f t="shared" si="41"/>
        <v>-0.80370819812067873</v>
      </c>
      <c r="K283">
        <f t="shared" si="36"/>
        <v>-0.95716566013654225</v>
      </c>
      <c r="L283">
        <f t="shared" si="37"/>
        <v>-1.2608970039874288</v>
      </c>
      <c r="M283" s="13">
        <f t="shared" si="42"/>
        <v>1.7223436620066864E-2</v>
      </c>
      <c r="N283" s="13">
        <f t="shared" si="43"/>
        <v>0.20902160420986485</v>
      </c>
      <c r="O283" s="13">
        <v>1</v>
      </c>
    </row>
    <row r="284" spans="4:15" x14ac:dyDescent="0.4">
      <c r="D284" s="6">
        <v>4.3</v>
      </c>
      <c r="E284" s="7">
        <f t="shared" si="38"/>
        <v>-8.9668177809787336E-2</v>
      </c>
      <c r="G284">
        <f t="shared" si="39"/>
        <v>5.4591706730900658</v>
      </c>
      <c r="H284" s="10">
        <f t="shared" si="44"/>
        <v>-0.81427672269067886</v>
      </c>
      <c r="I284">
        <f t="shared" si="40"/>
        <v>5.5896228816012234</v>
      </c>
      <c r="J284" s="10">
        <f t="shared" si="41"/>
        <v>-0.79237078685174778</v>
      </c>
      <c r="K284">
        <f t="shared" si="36"/>
        <v>-0.94467511002647431</v>
      </c>
      <c r="L284">
        <f t="shared" si="37"/>
        <v>-1.2451279755996596</v>
      </c>
      <c r="M284" s="13">
        <f t="shared" si="42"/>
        <v>1.7003739419776141E-2</v>
      </c>
      <c r="N284" s="13">
        <f t="shared" si="43"/>
        <v>0.20498907196291224</v>
      </c>
      <c r="O284" s="13">
        <v>1</v>
      </c>
    </row>
    <row r="285" spans="4:15" x14ac:dyDescent="0.4">
      <c r="D285" s="6">
        <v>4.32</v>
      </c>
      <c r="E285" s="7">
        <f t="shared" si="38"/>
        <v>-8.8402593811505642E-2</v>
      </c>
      <c r="G285">
        <f t="shared" si="39"/>
        <v>5.47248525437245</v>
      </c>
      <c r="H285" s="10">
        <f t="shared" si="44"/>
        <v>-0.80278395440228267</v>
      </c>
      <c r="I285">
        <f t="shared" si="40"/>
        <v>5.6030606483869336</v>
      </c>
      <c r="J285" s="10">
        <f t="shared" si="41"/>
        <v>-0.78118720073413195</v>
      </c>
      <c r="K285">
        <f t="shared" si="36"/>
        <v>-0.93234192845463448</v>
      </c>
      <c r="L285">
        <f t="shared" si="37"/>
        <v>-1.2295466793781915</v>
      </c>
      <c r="M285" s="13">
        <f t="shared" si="42"/>
        <v>1.6785268640549866E-2</v>
      </c>
      <c r="N285" s="13">
        <f t="shared" si="43"/>
        <v>0.20102622208997289</v>
      </c>
      <c r="O285" s="13">
        <v>1</v>
      </c>
    </row>
    <row r="286" spans="4:15" x14ac:dyDescent="0.4">
      <c r="D286" s="6">
        <v>4.3400000000000096</v>
      </c>
      <c r="E286" s="7">
        <f t="shared" si="38"/>
        <v>-8.7154196582269097E-2</v>
      </c>
      <c r="G286">
        <f t="shared" si="39"/>
        <v>5.4857998356548405</v>
      </c>
      <c r="H286" s="10">
        <f t="shared" si="44"/>
        <v>-0.7914472591635856</v>
      </c>
      <c r="I286">
        <f t="shared" si="40"/>
        <v>5.6164984151726518</v>
      </c>
      <c r="J286" s="10">
        <f t="shared" si="41"/>
        <v>-0.77015548893853736</v>
      </c>
      <c r="K286">
        <f t="shared" si="36"/>
        <v>-0.92016427958486824</v>
      </c>
      <c r="L286">
        <f t="shared" si="37"/>
        <v>-1.2141511235397111</v>
      </c>
      <c r="M286" s="13">
        <f t="shared" si="42"/>
        <v>1.656807134613289E-2</v>
      </c>
      <c r="N286" s="13">
        <f t="shared" si="43"/>
        <v>0.19713212354489901</v>
      </c>
      <c r="O286" s="13">
        <v>1</v>
      </c>
    </row>
    <row r="287" spans="4:15" x14ac:dyDescent="0.4">
      <c r="D287" s="6">
        <v>4.3600000000000003</v>
      </c>
      <c r="E287" s="7">
        <f t="shared" si="38"/>
        <v>-8.5922767752974805E-2</v>
      </c>
      <c r="G287">
        <f t="shared" si="39"/>
        <v>5.4991144169372213</v>
      </c>
      <c r="H287" s="10">
        <f t="shared" si="44"/>
        <v>-0.78026465396476419</v>
      </c>
      <c r="I287">
        <f t="shared" si="40"/>
        <v>5.6299361819583558</v>
      </c>
      <c r="J287" s="10">
        <f t="shared" si="41"/>
        <v>-0.75927372180271246</v>
      </c>
      <c r="K287">
        <f t="shared" si="36"/>
        <v>-0.90814034502818342</v>
      </c>
      <c r="L287">
        <f t="shared" si="37"/>
        <v>-1.198939330878545</v>
      </c>
      <c r="M287" s="13">
        <f t="shared" si="42"/>
        <v>1.6352192364947036E-2</v>
      </c>
      <c r="N287" s="13">
        <f t="shared" si="43"/>
        <v>0.1933058478040228</v>
      </c>
      <c r="O287" s="13">
        <v>1</v>
      </c>
    </row>
    <row r="288" spans="4:15" x14ac:dyDescent="0.4">
      <c r="D288" s="6">
        <v>4.38</v>
      </c>
      <c r="E288" s="7">
        <f t="shared" si="38"/>
        <v>-8.470809133614382E-2</v>
      </c>
      <c r="G288">
        <f t="shared" si="39"/>
        <v>5.5124289982196046</v>
      </c>
      <c r="H288" s="10">
        <f t="shared" si="44"/>
        <v>-0.76923417742352196</v>
      </c>
      <c r="I288">
        <f t="shared" si="40"/>
        <v>5.6433739487440659</v>
      </c>
      <c r="J288" s="10">
        <f t="shared" si="41"/>
        <v>-0.74853999071010213</v>
      </c>
      <c r="K288">
        <f t="shared" si="36"/>
        <v>-0.89626832379276988</v>
      </c>
      <c r="L288">
        <f t="shared" si="37"/>
        <v>-1.1839093388581197</v>
      </c>
      <c r="M288" s="13">
        <f t="shared" si="42"/>
        <v>1.6137674343763505E-2</v>
      </c>
      <c r="N288" s="13">
        <f t="shared" si="43"/>
        <v>0.1895464693068297</v>
      </c>
      <c r="O288" s="13">
        <v>1</v>
      </c>
    </row>
    <row r="289" spans="4:15" x14ac:dyDescent="0.4">
      <c r="D289" s="6">
        <v>4.4000000000000004</v>
      </c>
      <c r="E289" s="7">
        <f t="shared" si="38"/>
        <v>-8.3509953711832036E-2</v>
      </c>
      <c r="G289">
        <f t="shared" si="39"/>
        <v>5.5257435795019907</v>
      </c>
      <c r="H289" s="10">
        <f t="shared" si="44"/>
        <v>-0.75835388965714667</v>
      </c>
      <c r="I289">
        <f t="shared" si="40"/>
        <v>5.656811715529777</v>
      </c>
      <c r="J289" s="10">
        <f t="shared" si="41"/>
        <v>-0.73795240796534622</v>
      </c>
      <c r="K289">
        <f t="shared" si="36"/>
        <v>-0.88454643223009577</v>
      </c>
      <c r="L289">
        <f t="shared" si="37"/>
        <v>-1.169059199694469</v>
      </c>
      <c r="M289" s="13">
        <f t="shared" si="42"/>
        <v>1.5924557801025571E-2</v>
      </c>
      <c r="N289" s="13">
        <f t="shared" si="43"/>
        <v>0.18585306587497727</v>
      </c>
      <c r="O289" s="13">
        <v>1</v>
      </c>
    </row>
    <row r="290" spans="4:15" x14ac:dyDescent="0.4">
      <c r="D290" s="6">
        <v>4.4200000000000097</v>
      </c>
      <c r="E290" s="7">
        <f t="shared" si="38"/>
        <v>-8.2328143613185301E-2</v>
      </c>
      <c r="G290">
        <f t="shared" si="39"/>
        <v>5.5390581607843812</v>
      </c>
      <c r="H290" s="10">
        <f t="shared" si="44"/>
        <v>-0.74762187215133569</v>
      </c>
      <c r="I290">
        <f t="shared" si="40"/>
        <v>5.6702494823154952</v>
      </c>
      <c r="J290" s="10">
        <f t="shared" si="41"/>
        <v>-0.7275091066666346</v>
      </c>
      <c r="K290">
        <f t="shared" si="36"/>
        <v>-0.87297290397711047</v>
      </c>
      <c r="L290">
        <f t="shared" si="37"/>
        <v>-1.1543869804317712</v>
      </c>
      <c r="M290" s="13">
        <f t="shared" si="42"/>
        <v>1.5712881179786403E-2</v>
      </c>
      <c r="N290" s="13">
        <f t="shared" si="43"/>
        <v>0.18222471911024393</v>
      </c>
      <c r="O290" s="13">
        <v>1</v>
      </c>
    </row>
    <row r="291" spans="4:15" x14ac:dyDescent="0.4">
      <c r="D291" s="6">
        <v>4.4400000000000004</v>
      </c>
      <c r="E291" s="7">
        <f t="shared" si="38"/>
        <v>-8.1162452111673722E-2</v>
      </c>
      <c r="G291">
        <f t="shared" si="39"/>
        <v>5.5523727420667601</v>
      </c>
      <c r="H291" s="10">
        <f t="shared" si="44"/>
        <v>-0.7370362276261091</v>
      </c>
      <c r="I291">
        <f t="shared" si="40"/>
        <v>5.6836872491012</v>
      </c>
      <c r="J291" s="10">
        <f t="shared" si="41"/>
        <v>-0.71720824057522725</v>
      </c>
      <c r="K291">
        <f t="shared" si="36"/>
        <v>-0.86154598989481257</v>
      </c>
      <c r="L291">
        <f t="shared" si="37"/>
        <v>-1.1398907630104151</v>
      </c>
      <c r="M291" s="13">
        <f t="shared" si="42"/>
        <v>1.5502680900209054E-2</v>
      </c>
      <c r="N291" s="13">
        <f t="shared" si="43"/>
        <v>0.17866051477217312</v>
      </c>
      <c r="O291" s="13">
        <v>1</v>
      </c>
    </row>
    <row r="292" spans="4:15" x14ac:dyDescent="0.4">
      <c r="D292" s="6">
        <v>4.46</v>
      </c>
      <c r="E292" s="7">
        <f t="shared" si="38"/>
        <v>-8.0012672602010393E-2</v>
      </c>
      <c r="G292">
        <f t="shared" si="39"/>
        <v>5.5656873233491444</v>
      </c>
      <c r="H292" s="10">
        <f t="shared" si="44"/>
        <v>-0.72659507989885641</v>
      </c>
      <c r="I292">
        <f t="shared" si="40"/>
        <v>5.6971250158869093</v>
      </c>
      <c r="J292" s="10">
        <f t="shared" si="41"/>
        <v>-0.70704798398218527</v>
      </c>
      <c r="K292">
        <f t="shared" si="36"/>
        <v>-0.85026395800324339</v>
      </c>
      <c r="L292">
        <f t="shared" si="37"/>
        <v>-1.1255686443276209</v>
      </c>
      <c r="M292" s="13">
        <f t="shared" si="42"/>
        <v>1.5293991411597726E-2</v>
      </c>
      <c r="N292" s="13">
        <f t="shared" si="43"/>
        <v>0.17515954313597953</v>
      </c>
      <c r="O292" s="13">
        <v>1</v>
      </c>
    </row>
    <row r="293" spans="4:15" x14ac:dyDescent="0.4">
      <c r="D293" s="6">
        <v>4.4800000000000004</v>
      </c>
      <c r="E293" s="7">
        <f t="shared" si="38"/>
        <v>-7.8878600786792236E-2</v>
      </c>
      <c r="G293">
        <f t="shared" si="39"/>
        <v>5.5790019046315296</v>
      </c>
      <c r="H293" s="10">
        <f t="shared" si="44"/>
        <v>-0.71629657374486022</v>
      </c>
      <c r="I293">
        <f t="shared" si="40"/>
        <v>5.7105627826726204</v>
      </c>
      <c r="J293" s="10">
        <f t="shared" si="41"/>
        <v>-0.69702653157264693</v>
      </c>
      <c r="K293">
        <f t="shared" si="36"/>
        <v>-0.83912509341322494</v>
      </c>
      <c r="L293">
        <f t="shared" si="37"/>
        <v>-1.1114187362911483</v>
      </c>
      <c r="M293" s="13">
        <f t="shared" si="42"/>
        <v>1.508684524392186E-2</v>
      </c>
      <c r="N293" s="13">
        <f t="shared" si="43"/>
        <v>0.17172089933146034</v>
      </c>
      <c r="O293" s="13">
        <v>1</v>
      </c>
    </row>
    <row r="294" spans="4:15" x14ac:dyDescent="0.4">
      <c r="D294" s="6">
        <v>4.5000000000000098</v>
      </c>
      <c r="E294" s="7">
        <f t="shared" si="38"/>
        <v>-7.7760034660862107E-2</v>
      </c>
      <c r="G294">
        <f t="shared" si="39"/>
        <v>5.5923164859139201</v>
      </c>
      <c r="H294" s="10">
        <f t="shared" si="44"/>
        <v>-0.7061388747552888</v>
      </c>
      <c r="I294">
        <f t="shared" si="40"/>
        <v>5.7240005494583386</v>
      </c>
      <c r="J294" s="10">
        <f t="shared" si="41"/>
        <v>-0.68714209828764028</v>
      </c>
      <c r="K294">
        <f t="shared" si="36"/>
        <v>-0.82812769825481758</v>
      </c>
      <c r="L294">
        <f t="shared" si="37"/>
        <v>-1.0974391658660969</v>
      </c>
      <c r="M294" s="13">
        <f t="shared" si="42"/>
        <v>1.4881273058799185E-2</v>
      </c>
      <c r="N294" s="13">
        <f t="shared" si="43"/>
        <v>0.1683436836634806</v>
      </c>
      <c r="O294" s="13">
        <v>1</v>
      </c>
    </row>
    <row r="295" spans="4:15" x14ac:dyDescent="0.4">
      <c r="D295" s="6">
        <v>4.5199999999999996</v>
      </c>
      <c r="E295" s="7">
        <f t="shared" si="38"/>
        <v>-7.6656774495424226E-2</v>
      </c>
      <c r="G295">
        <f t="shared" si="39"/>
        <v>5.605631067196299</v>
      </c>
      <c r="H295" s="10">
        <f t="shared" si="44"/>
        <v>-0.69612016919294739</v>
      </c>
      <c r="I295">
        <f t="shared" si="40"/>
        <v>5.7374383162440417</v>
      </c>
      <c r="J295" s="10">
        <f t="shared" si="41"/>
        <v>-0.67739291918371536</v>
      </c>
      <c r="K295">
        <f t="shared" si="36"/>
        <v>-0.81727009160278397</v>
      </c>
      <c r="L295">
        <f t="shared" si="37"/>
        <v>-1.0836280751151854</v>
      </c>
      <c r="M295" s="13">
        <f t="shared" si="42"/>
        <v>1.4677303699909423E-2</v>
      </c>
      <c r="N295" s="13">
        <f t="shared" si="43"/>
        <v>0.16502700191466582</v>
      </c>
      <c r="O295" s="13">
        <v>1</v>
      </c>
    </row>
    <row r="296" spans="4:15" x14ac:dyDescent="0.4">
      <c r="D296" s="6">
        <v>4.54</v>
      </c>
      <c r="E296" s="7">
        <f t="shared" si="38"/>
        <v>-7.5568622821915454E-2</v>
      </c>
      <c r="G296">
        <f t="shared" si="39"/>
        <v>5.6189456484786833</v>
      </c>
      <c r="H296" s="10">
        <f t="shared" si="44"/>
        <v>-0.68623866384581422</v>
      </c>
      <c r="I296">
        <f t="shared" si="40"/>
        <v>5.7508760830297536</v>
      </c>
      <c r="J296" s="10">
        <f t="shared" si="41"/>
        <v>-0.66777724929042026</v>
      </c>
      <c r="K296">
        <f t="shared" si="36"/>
        <v>-0.80655060939906364</v>
      </c>
      <c r="L296">
        <f t="shared" si="37"/>
        <v>-1.0699836212325935</v>
      </c>
      <c r="M296" s="13">
        <f t="shared" si="42"/>
        <v>1.4474964242808053E-2</v>
      </c>
      <c r="N296" s="13">
        <f t="shared" si="43"/>
        <v>0.1617699656308858</v>
      </c>
      <c r="O296" s="13">
        <v>1</v>
      </c>
    </row>
    <row r="297" spans="4:15" x14ac:dyDescent="0.4">
      <c r="D297" s="6">
        <v>4.5599999999999996</v>
      </c>
      <c r="E297" s="7">
        <f t="shared" si="38"/>
        <v>-7.4495384415667651E-2</v>
      </c>
      <c r="G297">
        <f t="shared" si="39"/>
        <v>5.6322602297610684</v>
      </c>
      <c r="H297" s="10">
        <f t="shared" si="44"/>
        <v>-0.67649258587867789</v>
      </c>
      <c r="I297">
        <f t="shared" si="40"/>
        <v>5.7643138498154638</v>
      </c>
      <c r="J297" s="10">
        <f t="shared" si="41"/>
        <v>-0.65829336346593037</v>
      </c>
      <c r="K297">
        <f t="shared" si="36"/>
        <v>-0.79596760437257474</v>
      </c>
      <c r="L297">
        <f t="shared" si="37"/>
        <v>-1.0565039765718256</v>
      </c>
      <c r="M297" s="13">
        <f t="shared" si="42"/>
        <v>1.4274280044116995E-2</v>
      </c>
      <c r="N297" s="13">
        <f t="shared" si="43"/>
        <v>0.15857169239017296</v>
      </c>
      <c r="O297" s="13">
        <v>1</v>
      </c>
    </row>
    <row r="298" spans="4:15" x14ac:dyDescent="0.4">
      <c r="D298" s="6">
        <v>4.5800000000000098</v>
      </c>
      <c r="E298" s="7">
        <f t="shared" si="38"/>
        <v>-7.3436866279357207E-2</v>
      </c>
      <c r="G298">
        <f t="shared" si="39"/>
        <v>5.6455748110434598</v>
      </c>
      <c r="H298" s="10">
        <f t="shared" si="44"/>
        <v>-0.66688018268284277</v>
      </c>
      <c r="I298">
        <f t="shared" si="40"/>
        <v>5.7777516166011811</v>
      </c>
      <c r="J298" s="10">
        <f t="shared" si="41"/>
        <v>-0.64893955625079591</v>
      </c>
      <c r="K298">
        <f t="shared" si="36"/>
        <v>-0.78551944595629519</v>
      </c>
      <c r="L298">
        <f t="shared" si="37"/>
        <v>-1.0431873286675544</v>
      </c>
      <c r="M298" s="13">
        <f t="shared" si="42"/>
        <v>1.4075274790067557E-2</v>
      </c>
      <c r="N298" s="13">
        <f t="shared" si="43"/>
        <v>0.15543130605557617</v>
      </c>
      <c r="O298" s="13">
        <v>1</v>
      </c>
    </row>
    <row r="299" spans="4:15" x14ac:dyDescent="0.4">
      <c r="D299" s="6">
        <v>4.5999999999999996</v>
      </c>
      <c r="E299" s="7">
        <f t="shared" si="38"/>
        <v>-7.2392877626272709E-2</v>
      </c>
      <c r="G299">
        <f t="shared" si="39"/>
        <v>5.6588893923258379</v>
      </c>
      <c r="H299" s="10">
        <f t="shared" si="44"/>
        <v>-0.65739972172418248</v>
      </c>
      <c r="I299">
        <f t="shared" si="40"/>
        <v>5.7911893833868859</v>
      </c>
      <c r="J299" s="10">
        <f t="shared" si="41"/>
        <v>-0.63971414172008412</v>
      </c>
      <c r="K299">
        <f t="shared" si="36"/>
        <v>-0.77520452020189812</v>
      </c>
      <c r="L299">
        <f t="shared" si="37"/>
        <v>-1.030031880251868</v>
      </c>
      <c r="M299" s="13">
        <f t="shared" si="42"/>
        <v>1.3877970544375192E-2</v>
      </c>
      <c r="N299" s="13">
        <f t="shared" si="43"/>
        <v>0.15234793701256599</v>
      </c>
      <c r="O299" s="13">
        <v>1</v>
      </c>
    </row>
    <row r="300" spans="4:15" x14ac:dyDescent="0.4">
      <c r="D300" s="6">
        <v>4.62</v>
      </c>
      <c r="E300" s="7">
        <f t="shared" si="38"/>
        <v>-7.1363229863399325E-2</v>
      </c>
      <c r="G300">
        <f t="shared" si="39"/>
        <v>5.672203973608223</v>
      </c>
      <c r="H300" s="10">
        <f t="shared" si="44"/>
        <v>-0.6480494903895293</v>
      </c>
      <c r="I300">
        <f t="shared" si="40"/>
        <v>5.8046271501725979</v>
      </c>
      <c r="J300" s="10">
        <f t="shared" si="41"/>
        <v>-0.6306154533339009</v>
      </c>
      <c r="K300">
        <f t="shared" si="36"/>
        <v>-0.76502122969191755</v>
      </c>
      <c r="L300">
        <f t="shared" si="37"/>
        <v>-1.0170358492649287</v>
      </c>
      <c r="M300" s="13">
        <f t="shared" si="42"/>
        <v>1.3682387795425879E-2</v>
      </c>
      <c r="N300" s="13">
        <f t="shared" si="43"/>
        <v>0.14932072239149233</v>
      </c>
      <c r="O300" s="13">
        <v>1</v>
      </c>
    </row>
    <row r="301" spans="4:15" x14ac:dyDescent="0.4">
      <c r="D301" s="6">
        <v>4.6400000000000103</v>
      </c>
      <c r="E301" s="7">
        <f t="shared" si="38"/>
        <v>-7.0347736574353448E-2</v>
      </c>
      <c r="G301">
        <f t="shared" si="39"/>
        <v>5.6855185548906144</v>
      </c>
      <c r="H301" s="10">
        <f t="shared" si="44"/>
        <v>-0.63882779583170357</v>
      </c>
      <c r="I301">
        <f t="shared" si="40"/>
        <v>5.8180649169583143</v>
      </c>
      <c r="J301" s="10">
        <f t="shared" si="41"/>
        <v>-0.62164184378658915</v>
      </c>
      <c r="K301">
        <f t="shared" si="36"/>
        <v>-0.75496799344975241</v>
      </c>
      <c r="L301">
        <f t="shared" si="37"/>
        <v>-1.0041974688604787</v>
      </c>
      <c r="M301" s="13">
        <f t="shared" si="42"/>
        <v>1.3488545502759436E-2</v>
      </c>
      <c r="N301" s="13">
        <f t="shared" si="43"/>
        <v>0.14634880627567431</v>
      </c>
      <c r="O301" s="13">
        <v>1</v>
      </c>
    </row>
    <row r="302" spans="4:15" x14ac:dyDescent="0.4">
      <c r="D302" s="6">
        <v>4.6600000000000099</v>
      </c>
      <c r="E302" s="7">
        <f t="shared" si="38"/>
        <v>-6.9346213502164966E-2</v>
      </c>
      <c r="G302">
        <f t="shared" si="39"/>
        <v>5.6988331361729987</v>
      </c>
      <c r="H302" s="10">
        <f t="shared" si="44"/>
        <v>-0.62973296481315999</v>
      </c>
      <c r="I302">
        <f t="shared" si="40"/>
        <v>5.8315026837440254</v>
      </c>
      <c r="J302" s="10">
        <f t="shared" si="41"/>
        <v>-0.61279168485458113</v>
      </c>
      <c r="K302">
        <f t="shared" si="36"/>
        <v>-0.74504324684747125</v>
      </c>
      <c r="L302">
        <f t="shared" si="37"/>
        <v>-0.9915149874061846</v>
      </c>
      <c r="M302" s="13">
        <f t="shared" si="42"/>
        <v>1.3296461142832406E-2</v>
      </c>
      <c r="N302" s="13">
        <f t="shared" si="43"/>
        <v>0.14343133989559337</v>
      </c>
      <c r="O302" s="13">
        <v>1</v>
      </c>
    </row>
    <row r="303" spans="4:15" x14ac:dyDescent="0.4">
      <c r="D303" s="6">
        <v>4.6800000000000104</v>
      </c>
      <c r="E303" s="7">
        <f t="shared" si="38"/>
        <v>-6.8358478531923755E-2</v>
      </c>
      <c r="G303">
        <f t="shared" si="39"/>
        <v>5.7121477174553839</v>
      </c>
      <c r="H303" s="10">
        <f t="shared" si="44"/>
        <v>-0.62076334354839957</v>
      </c>
      <c r="I303">
        <f t="shared" si="40"/>
        <v>5.8449404505297373</v>
      </c>
      <c r="J303" s="10">
        <f t="shared" si="41"/>
        <v>-0.60406336724305065</v>
      </c>
      <c r="K303">
        <f t="shared" si="36"/>
        <v>-0.73524544151156768</v>
      </c>
      <c r="L303">
        <f t="shared" si="37"/>
        <v>-0.97898666847908256</v>
      </c>
      <c r="M303" s="13">
        <f t="shared" si="42"/>
        <v>1.310615075404842E-2</v>
      </c>
      <c r="N303" s="13">
        <f t="shared" si="43"/>
        <v>0.14056748180972431</v>
      </c>
      <c r="O303" s="13">
        <v>1</v>
      </c>
    </row>
    <row r="304" spans="4:15" x14ac:dyDescent="0.4">
      <c r="D304" s="6">
        <v>4.7</v>
      </c>
      <c r="E304" s="7">
        <f t="shared" si="38"/>
        <v>-6.738435167331043E-2</v>
      </c>
      <c r="G304">
        <f t="shared" si="39"/>
        <v>5.7254622987377619</v>
      </c>
      <c r="H304" s="10">
        <f t="shared" si="44"/>
        <v>-0.61191729754533208</v>
      </c>
      <c r="I304">
        <f t="shared" si="40"/>
        <v>5.8583782173154404</v>
      </c>
      <c r="J304" s="10">
        <f t="shared" si="41"/>
        <v>-0.59545530043154238</v>
      </c>
      <c r="K304">
        <f t="shared" si="36"/>
        <v>-0.72557304522684063</v>
      </c>
      <c r="L304">
        <f t="shared" si="37"/>
        <v>-0.96661079085636048</v>
      </c>
      <c r="M304" s="13">
        <f t="shared" si="42"/>
        <v>1.2917628981042735E-2</v>
      </c>
      <c r="N304" s="13">
        <f t="shared" si="43"/>
        <v>0.13775639807248724</v>
      </c>
      <c r="O304" s="13">
        <v>1</v>
      </c>
    </row>
    <row r="305" spans="4:15" x14ac:dyDescent="0.4">
      <c r="D305" s="6">
        <v>4.7200000000000104</v>
      </c>
      <c r="E305" s="7">
        <f t="shared" si="38"/>
        <v>-6.6423655043011787E-2</v>
      </c>
      <c r="G305">
        <f t="shared" si="39"/>
        <v>5.7387768800201533</v>
      </c>
      <c r="H305" s="10">
        <f t="shared" si="44"/>
        <v>-0.60319321144559002</v>
      </c>
      <c r="I305">
        <f t="shared" si="40"/>
        <v>5.8718159841011577</v>
      </c>
      <c r="J305" s="10">
        <f t="shared" si="41"/>
        <v>-0.58696591251858221</v>
      </c>
      <c r="K305">
        <f t="shared" si="36"/>
        <v>-0.71602454183840814</v>
      </c>
      <c r="L305">
        <f t="shared" si="37"/>
        <v>-0.95438564850153462</v>
      </c>
      <c r="M305" s="13">
        <f t="shared" si="42"/>
        <v>1.2730909118213282E-2</v>
      </c>
      <c r="N305" s="13">
        <f t="shared" si="43"/>
        <v>0.13499726238978246</v>
      </c>
      <c r="O305" s="13">
        <v>1</v>
      </c>
    </row>
    <row r="306" spans="4:15" x14ac:dyDescent="0.4">
      <c r="D306" s="6">
        <v>4.74000000000001</v>
      </c>
      <c r="E306" s="7">
        <f t="shared" si="38"/>
        <v>-6.5476212847046772E-2</v>
      </c>
      <c r="G306">
        <f t="shared" si="39"/>
        <v>5.7520914613025385</v>
      </c>
      <c r="H306" s="10">
        <f t="shared" si="44"/>
        <v>-0.59458948886403162</v>
      </c>
      <c r="I306">
        <f t="shared" si="40"/>
        <v>5.8852537508868696</v>
      </c>
      <c r="J306" s="10">
        <f t="shared" si="41"/>
        <v>-0.57859365006549823</v>
      </c>
      <c r="K306">
        <f t="shared" si="36"/>
        <v>-0.70659843115208798</v>
      </c>
      <c r="L306">
        <f t="shared" si="37"/>
        <v>-0.9423095505463811</v>
      </c>
      <c r="M306" s="13">
        <f t="shared" si="42"/>
        <v>1.2546003152489139E-2</v>
      </c>
      <c r="N306" s="13">
        <f t="shared" si="43"/>
        <v>0.1322892562626195</v>
      </c>
      <c r="O306" s="13">
        <v>1</v>
      </c>
    </row>
    <row r="307" spans="4:15" x14ac:dyDescent="0.4">
      <c r="D307" s="6">
        <v>4.7600000000000096</v>
      </c>
      <c r="E307" s="7">
        <f t="shared" si="38"/>
        <v>-6.4541851362995978E-2</v>
      </c>
      <c r="G307">
        <f t="shared" si="39"/>
        <v>5.7654060425849227</v>
      </c>
      <c r="H307" s="10">
        <f t="shared" si="44"/>
        <v>-0.58610455222736635</v>
      </c>
      <c r="I307">
        <f t="shared" si="40"/>
        <v>5.8986915176725789</v>
      </c>
      <c r="J307" s="10">
        <f t="shared" si="41"/>
        <v>-0.57033697793938654</v>
      </c>
      <c r="K307">
        <f t="shared" si="36"/>
        <v>-0.69729322883306433</v>
      </c>
      <c r="L307">
        <f t="shared" si="37"/>
        <v>-0.93038082126854416</v>
      </c>
      <c r="M307" s="13">
        <f t="shared" si="42"/>
        <v>1.2362921805326488E-2</v>
      </c>
      <c r="N307" s="13">
        <f t="shared" si="43"/>
        <v>0.12963156911923099</v>
      </c>
      <c r="O307" s="13">
        <v>1</v>
      </c>
    </row>
    <row r="308" spans="4:15" x14ac:dyDescent="0.4">
      <c r="D308" s="6">
        <v>4.78</v>
      </c>
      <c r="E308" s="7">
        <f t="shared" si="38"/>
        <v>-6.3620398922162993E-2</v>
      </c>
      <c r="G308">
        <f t="shared" si="39"/>
        <v>5.7787206238673008</v>
      </c>
      <c r="H308" s="10">
        <f t="shared" si="44"/>
        <v>-0.57773684261216207</v>
      </c>
      <c r="I308">
        <f t="shared" si="40"/>
        <v>5.9121292844582838</v>
      </c>
      <c r="J308" s="10">
        <f t="shared" si="41"/>
        <v>-0.56219437915547776</v>
      </c>
      <c r="K308">
        <f t="shared" si="36"/>
        <v>-0.68810746630312047</v>
      </c>
      <c r="L308">
        <f t="shared" si="37"/>
        <v>-0.91859780006520275</v>
      </c>
      <c r="M308" s="13">
        <f t="shared" si="42"/>
        <v>1.2181674573931147E-2</v>
      </c>
      <c r="N308" s="13">
        <f t="shared" si="43"/>
        <v>0.12702339843615459</v>
      </c>
      <c r="O308" s="13">
        <v>1</v>
      </c>
    </row>
    <row r="309" spans="4:15" x14ac:dyDescent="0.4">
      <c r="D309" s="6">
        <v>4.8000000000000096</v>
      </c>
      <c r="E309" s="7">
        <f t="shared" si="38"/>
        <v>-6.2711685891664815E-2</v>
      </c>
      <c r="G309">
        <f t="shared" si="39"/>
        <v>5.7920352051496922</v>
      </c>
      <c r="H309" s="10">
        <f t="shared" si="44"/>
        <v>-0.5694848195822082</v>
      </c>
      <c r="I309">
        <f t="shared" si="40"/>
        <v>5.9255670512440011</v>
      </c>
      <c r="J309" s="10">
        <f t="shared" si="41"/>
        <v>-0.55416435471887449</v>
      </c>
      <c r="K309">
        <f t="shared" si="36"/>
        <v>-0.67903969063638581</v>
      </c>
      <c r="L309">
        <f t="shared" si="37"/>
        <v>-0.90695884142282124</v>
      </c>
      <c r="M309" s="13">
        <f t="shared" si="42"/>
        <v>1.2002269771697481E-2</v>
      </c>
      <c r="N309" s="13">
        <f t="shared" si="43"/>
        <v>0.12446394984870127</v>
      </c>
      <c r="O309" s="13">
        <v>1</v>
      </c>
    </row>
    <row r="310" spans="4:15" x14ac:dyDescent="0.4">
      <c r="D310" s="6">
        <v>4.8200000000000101</v>
      </c>
      <c r="E310" s="7">
        <f t="shared" si="38"/>
        <v>-6.1815544656473084E-2</v>
      </c>
      <c r="G310">
        <f t="shared" si="39"/>
        <v>5.8053497864320773</v>
      </c>
      <c r="H310" s="10">
        <f t="shared" si="44"/>
        <v>-0.56134696102543202</v>
      </c>
      <c r="I310">
        <f t="shared" si="40"/>
        <v>5.939004818029713</v>
      </c>
      <c r="J310" s="10">
        <f t="shared" si="41"/>
        <v>-0.5462454234658557</v>
      </c>
      <c r="K310">
        <f t="shared" si="36"/>
        <v>-0.67008846445383119</v>
      </c>
      <c r="L310">
        <f t="shared" si="37"/>
        <v>-0.89546231488325367</v>
      </c>
      <c r="M310" s="13">
        <f t="shared" si="42"/>
        <v>1.1824714567868547E-2</v>
      </c>
      <c r="N310" s="13">
        <f t="shared" si="43"/>
        <v>0.12195243725123073</v>
      </c>
      <c r="O310" s="13">
        <v>1</v>
      </c>
    </row>
    <row r="311" spans="4:15" x14ac:dyDescent="0.4">
      <c r="D311" s="6">
        <v>4.8400000000000096</v>
      </c>
      <c r="E311" s="7">
        <f t="shared" si="38"/>
        <v>-6.0931809601400835E-2</v>
      </c>
      <c r="G311">
        <f t="shared" si="39"/>
        <v>5.8186643677144616</v>
      </c>
      <c r="H311" s="10">
        <f t="shared" si="44"/>
        <v>-0.55332176299032099</v>
      </c>
      <c r="I311">
        <f t="shared" si="40"/>
        <v>5.9524425848154232</v>
      </c>
      <c r="J311" s="10">
        <f t="shared" si="41"/>
        <v>-0.53843612190469881</v>
      </c>
      <c r="K311">
        <f t="shared" si="36"/>
        <v>-0.66125236581641877</v>
      </c>
      <c r="L311">
        <f t="shared" si="37"/>
        <v>-0.88410660500617855</v>
      </c>
      <c r="M311" s="13">
        <f t="shared" si="42"/>
        <v>1.1649015026404868E-2</v>
      </c>
      <c r="N311" s="13">
        <f t="shared" si="43"/>
        <v>0.1194880828876104</v>
      </c>
      <c r="O311" s="13">
        <v>1</v>
      </c>
    </row>
    <row r="312" spans="4:15" x14ac:dyDescent="0.4">
      <c r="D312" s="6">
        <v>4.8600000000000003</v>
      </c>
      <c r="E312" s="7">
        <f t="shared" si="38"/>
        <v>-6.0060317093058473E-2</v>
      </c>
      <c r="G312">
        <f t="shared" si="39"/>
        <v>5.8319789489968397</v>
      </c>
      <c r="H312" s="10">
        <f t="shared" si="44"/>
        <v>-0.54540773952206389</v>
      </c>
      <c r="I312">
        <f t="shared" si="40"/>
        <v>5.9658803516011272</v>
      </c>
      <c r="J312" s="10">
        <f t="shared" si="41"/>
        <v>-0.53073500405622986</v>
      </c>
      <c r="K312">
        <f t="shared" si="36"/>
        <v>-0.65252998811716911</v>
      </c>
      <c r="L312">
        <f t="shared" si="37"/>
        <v>-0.87289011132819638</v>
      </c>
      <c r="M312" s="13">
        <f t="shared" si="42"/>
        <v>1.1475176144071522E-2</v>
      </c>
      <c r="N312" s="13">
        <f t="shared" si="43"/>
        <v>0.11707011743229091</v>
      </c>
      <c r="O312" s="13">
        <v>1</v>
      </c>
    </row>
    <row r="313" spans="4:15" x14ac:dyDescent="0.4">
      <c r="D313" s="6">
        <v>4.8800000000000097</v>
      </c>
      <c r="E313" s="7">
        <f t="shared" si="38"/>
        <v>-5.9200905461776747E-2</v>
      </c>
      <c r="G313">
        <f t="shared" si="39"/>
        <v>5.845293530279231</v>
      </c>
      <c r="H313" s="10">
        <f t="shared" si="44"/>
        <v>-0.53760342249839466</v>
      </c>
      <c r="I313">
        <f t="shared" si="40"/>
        <v>5.9793181183868436</v>
      </c>
      <c r="J313" s="10">
        <f t="shared" si="41"/>
        <v>-0.52314064129408255</v>
      </c>
      <c r="K313">
        <f t="shared" si="36"/>
        <v>-0.64391993997209096</v>
      </c>
      <c r="L313">
        <f t="shared" si="37"/>
        <v>-0.86181124831858757</v>
      </c>
      <c r="M313" s="13">
        <f t="shared" si="42"/>
        <v>1.1303201887734772E-2</v>
      </c>
      <c r="N313" s="13">
        <f t="shared" si="43"/>
        <v>0.11469778006234671</v>
      </c>
      <c r="O313" s="13">
        <v>1</v>
      </c>
    </row>
    <row r="314" spans="4:15" x14ac:dyDescent="0.4">
      <c r="D314" s="6">
        <v>4.9000000000000101</v>
      </c>
      <c r="E314" s="7">
        <f t="shared" si="38"/>
        <v>-5.8353414983515747E-2</v>
      </c>
      <c r="G314">
        <f t="shared" si="39"/>
        <v>5.8586081115616162</v>
      </c>
      <c r="H314" s="10">
        <f t="shared" si="44"/>
        <v>-0.52990736146530648</v>
      </c>
      <c r="I314">
        <f t="shared" si="40"/>
        <v>5.9927558851725555</v>
      </c>
      <c r="J314" s="10">
        <f t="shared" si="41"/>
        <v>-0.51565162218483362</v>
      </c>
      <c r="K314">
        <f t="shared" si="36"/>
        <v>-0.63542084511018126</v>
      </c>
      <c r="L314">
        <f t="shared" si="37"/>
        <v>-0.85086844533199968</v>
      </c>
      <c r="M314" s="13">
        <f t="shared" si="42"/>
        <v>1.1133095230877259E-2</v>
      </c>
      <c r="N314" s="13">
        <f t="shared" si="43"/>
        <v>0.11237031852087841</v>
      </c>
      <c r="O314" s="13">
        <v>1</v>
      </c>
    </row>
    <row r="315" spans="4:15" x14ac:dyDescent="0.4">
      <c r="D315" s="6">
        <v>4.9200000000000097</v>
      </c>
      <c r="E315" s="7">
        <f t="shared" si="38"/>
        <v>-5.7517687861753992E-2</v>
      </c>
      <c r="G315">
        <f t="shared" si="39"/>
        <v>5.8719226928440005</v>
      </c>
      <c r="H315" s="10">
        <f t="shared" si="44"/>
        <v>-0.52231812347258799</v>
      </c>
      <c r="I315">
        <f t="shared" si="40"/>
        <v>6.0061936519582675</v>
      </c>
      <c r="J315" s="10">
        <f t="shared" si="41"/>
        <v>-0.50826655232796158</v>
      </c>
      <c r="K315">
        <f t="shared" si="36"/>
        <v>-0.62703134226240975</v>
      </c>
      <c r="L315">
        <f t="shared" si="37"/>
        <v>-0.84006014655803007</v>
      </c>
      <c r="M315" s="13">
        <f t="shared" si="42"/>
        <v>1.0964858189325081E-2</v>
      </c>
      <c r="N315" s="13">
        <f t="shared" si="43"/>
        <v>0.11008698917210734</v>
      </c>
      <c r="O315" s="13">
        <v>1</v>
      </c>
    </row>
    <row r="316" spans="4:15" x14ac:dyDescent="0.4">
      <c r="D316" s="6">
        <v>4.9400000000000004</v>
      </c>
      <c r="E316" s="7">
        <f t="shared" si="38"/>
        <v>-5.6693568209379326E-2</v>
      </c>
      <c r="G316">
        <f t="shared" si="39"/>
        <v>5.8852372741263785</v>
      </c>
      <c r="H316" s="10">
        <f t="shared" si="44"/>
        <v>-0.51483429290937366</v>
      </c>
      <c r="I316">
        <f t="shared" si="40"/>
        <v>6.0196314187439715</v>
      </c>
      <c r="J316" s="10">
        <f t="shared" si="41"/>
        <v>-0.50098405419582226</v>
      </c>
      <c r="K316">
        <f t="shared" si="36"/>
        <v>-0.61875008504992168</v>
      </c>
      <c r="L316">
        <f t="shared" si="37"/>
        <v>-0.8293848109679971</v>
      </c>
      <c r="M316" s="13">
        <f t="shared" si="42"/>
        <v>1.0798491856197582E-2</v>
      </c>
      <c r="N316" s="13">
        <f t="shared" si="43"/>
        <v>0.10784705704853714</v>
      </c>
      <c r="O316" s="13">
        <v>1</v>
      </c>
    </row>
    <row r="317" spans="4:15" x14ac:dyDescent="0.4">
      <c r="D317" s="6">
        <v>4.9600000000000097</v>
      </c>
      <c r="E317" s="7">
        <f t="shared" si="38"/>
        <v>-5.5880902030578432E-2</v>
      </c>
      <c r="G317">
        <f t="shared" si="39"/>
        <v>5.8985518554087699</v>
      </c>
      <c r="H317" s="10">
        <f t="shared" si="44"/>
        <v>-0.50745447133968269</v>
      </c>
      <c r="I317">
        <f t="shared" si="40"/>
        <v>6.0330691855296879</v>
      </c>
      <c r="J317" s="10">
        <f t="shared" si="41"/>
        <v>-0.49380276697361242</v>
      </c>
      <c r="K317">
        <f t="shared" si="36"/>
        <v>-0.61057574187140762</v>
      </c>
      <c r="L317">
        <f t="shared" si="37"/>
        <v>-0.81884091225889177</v>
      </c>
      <c r="M317" s="13">
        <f t="shared" si="42"/>
        <v>1.06339964360772E-2</v>
      </c>
      <c r="N317" s="13">
        <f t="shared" si="43"/>
        <v>0.10564979589049438</v>
      </c>
      <c r="O317" s="13">
        <v>1</v>
      </c>
    </row>
    <row r="318" spans="4:15" x14ac:dyDescent="0.4">
      <c r="D318" s="6">
        <v>4.9800000000000102</v>
      </c>
      <c r="E318" s="7">
        <f t="shared" si="38"/>
        <v>-5.5079537202742279E-2</v>
      </c>
      <c r="G318">
        <f t="shared" si="39"/>
        <v>5.9118664366911551</v>
      </c>
      <c r="H318" s="10">
        <f t="shared" si="44"/>
        <v>-0.50017727733810258</v>
      </c>
      <c r="I318">
        <f t="shared" si="40"/>
        <v>6.0465069523153998</v>
      </c>
      <c r="J318" s="10">
        <f t="shared" si="41"/>
        <v>-0.48672134639947268</v>
      </c>
      <c r="K318">
        <f t="shared" si="36"/>
        <v>-0.60250699578982703</v>
      </c>
      <c r="L318">
        <f t="shared" si="37"/>
        <v>-0.80842693879477567</v>
      </c>
      <c r="M318" s="13">
        <f t="shared" si="42"/>
        <v>1.0471371278409195E-2</v>
      </c>
      <c r="N318" s="13">
        <f t="shared" si="43"/>
        <v>0.10349448817841284</v>
      </c>
      <c r="O318" s="13">
        <v>1</v>
      </c>
    </row>
    <row r="319" spans="4:15" x14ac:dyDescent="0.4">
      <c r="D319" s="6">
        <v>5.0000000000000098</v>
      </c>
      <c r="E319" s="7">
        <f t="shared" si="38"/>
        <v>-5.4289323458380993E-2</v>
      </c>
      <c r="G319">
        <f t="shared" si="39"/>
        <v>5.9251810179735394</v>
      </c>
      <c r="H319" s="10">
        <f t="shared" si="44"/>
        <v>-0.49300134632555775</v>
      </c>
      <c r="I319">
        <f t="shared" si="40"/>
        <v>6.05994471910111</v>
      </c>
      <c r="J319" s="10">
        <f t="shared" si="41"/>
        <v>-0.47973846460467529</v>
      </c>
      <c r="K319">
        <f t="shared" si="36"/>
        <v>-0.59454254441839993</v>
      </c>
      <c r="L319">
        <f t="shared" si="37"/>
        <v>-0.79814139354555547</v>
      </c>
      <c r="M319" s="13">
        <f t="shared" si="42"/>
        <v>1.0310614910129816E-2</v>
      </c>
      <c r="N319" s="13">
        <f t="shared" si="43"/>
        <v>0.1013804251581312</v>
      </c>
      <c r="O319" s="13">
        <v>1</v>
      </c>
    </row>
    <row r="320" spans="4:15" x14ac:dyDescent="0.4">
      <c r="D320" s="6">
        <v>5.0199999999999996</v>
      </c>
      <c r="E320" s="7">
        <f t="shared" si="38"/>
        <v>-5.3510112367067805E-2</v>
      </c>
      <c r="G320">
        <f t="shared" si="39"/>
        <v>5.9384955992559174</v>
      </c>
      <c r="H320" s="10">
        <f t="shared" si="44"/>
        <v>-0.48592533040534269</v>
      </c>
      <c r="I320">
        <f t="shared" si="40"/>
        <v>6.0733824858868131</v>
      </c>
      <c r="J320" s="10">
        <f t="shared" si="41"/>
        <v>-0.47285280995406809</v>
      </c>
      <c r="K320">
        <f t="shared" si="36"/>
        <v>-0.58668109980608107</v>
      </c>
      <c r="L320">
        <f t="shared" si="37"/>
        <v>-0.78798279402342475</v>
      </c>
      <c r="M320" s="13">
        <f t="shared" si="42"/>
        <v>1.0151725067534768E-2</v>
      </c>
      <c r="N320" s="13">
        <f t="shared" si="43"/>
        <v>9.9306906859552985E-2</v>
      </c>
      <c r="O320" s="13">
        <v>1</v>
      </c>
    </row>
    <row r="321" spans="4:15" x14ac:dyDescent="0.4">
      <c r="D321" s="6">
        <v>5.0400000000000098</v>
      </c>
      <c r="E321" s="7">
        <f t="shared" si="38"/>
        <v>-5.274175731740826E-2</v>
      </c>
      <c r="G321">
        <f t="shared" si="39"/>
        <v>5.9518101805383097</v>
      </c>
      <c r="H321" s="10">
        <f t="shared" si="44"/>
        <v>-0.47894789819938438</v>
      </c>
      <c r="I321">
        <f t="shared" si="40"/>
        <v>6.0868202526725321</v>
      </c>
      <c r="J321" s="10">
        <f t="shared" si="41"/>
        <v>-0.46606308688674153</v>
      </c>
      <c r="K321">
        <f t="shared" si="36"/>
        <v>-0.57892138832246287</v>
      </c>
      <c r="L321">
        <f t="shared" si="37"/>
        <v>-0.777949672216949</v>
      </c>
      <c r="M321" s="13">
        <f t="shared" si="42"/>
        <v>9.9946987273892719E-3</v>
      </c>
      <c r="N321" s="13">
        <f t="shared" si="43"/>
        <v>9.7273242108936786E-2</v>
      </c>
      <c r="O321" s="13">
        <v>1</v>
      </c>
    </row>
    <row r="322" spans="4:15" x14ac:dyDescent="0.4">
      <c r="D322" s="6">
        <v>5.0600000000000103</v>
      </c>
      <c r="E322" s="7">
        <f t="shared" si="38"/>
        <v>-5.1984113499050896E-2</v>
      </c>
      <c r="G322">
        <f t="shared" si="39"/>
        <v>5.965124761820694</v>
      </c>
      <c r="H322" s="10">
        <f t="shared" si="44"/>
        <v>-0.47206773468488117</v>
      </c>
      <c r="I322">
        <f t="shared" si="40"/>
        <v>6.1002580194582441</v>
      </c>
      <c r="J322" s="10">
        <f t="shared" si="41"/>
        <v>-0.45936801575706304</v>
      </c>
      <c r="K322">
        <f t="shared" si="36"/>
        <v>-0.57126215054228091</v>
      </c>
      <c r="L322">
        <f t="shared" si="37"/>
        <v>-0.76804057452304864</v>
      </c>
      <c r="M322" s="13">
        <f t="shared" si="42"/>
        <v>9.8395321372907567E-3</v>
      </c>
      <c r="N322" s="13">
        <f t="shared" si="43"/>
        <v>9.5278748535140831E-2</v>
      </c>
      <c r="O322" s="13">
        <v>1</v>
      </c>
    </row>
    <row r="323" spans="4:15" x14ac:dyDescent="0.4">
      <c r="D323" s="6">
        <v>5.0800000000000098</v>
      </c>
      <c r="E323" s="7">
        <f t="shared" si="38"/>
        <v>-5.1237037884731176E-2</v>
      </c>
      <c r="G323">
        <f t="shared" si="39"/>
        <v>5.9784393431030791</v>
      </c>
      <c r="H323" s="10">
        <f t="shared" si="44"/>
        <v>-0.46528354103124381</v>
      </c>
      <c r="I323">
        <f t="shared" si="40"/>
        <v>6.1136957862439534</v>
      </c>
      <c r="J323" s="10">
        <f t="shared" si="41"/>
        <v>-0.45276633267600402</v>
      </c>
      <c r="K323">
        <f t="shared" si="36"/>
        <v>-0.56370214112943029</v>
      </c>
      <c r="L323">
        <f t="shared" si="37"/>
        <v>-0.75825406167677989</v>
      </c>
      <c r="M323" s="13">
        <f t="shared" si="42"/>
        <v>9.6862208452867526E-3</v>
      </c>
      <c r="N323" s="13">
        <f t="shared" si="43"/>
        <v>9.3322752570051473E-2</v>
      </c>
      <c r="O323" s="13">
        <v>1</v>
      </c>
    </row>
    <row r="324" spans="4:15" x14ac:dyDescent="0.4">
      <c r="D324" s="6">
        <v>5.0999999999999996</v>
      </c>
      <c r="E324" s="7">
        <f t="shared" si="38"/>
        <v>-5.0500389212368116E-2</v>
      </c>
      <c r="G324">
        <f t="shared" si="39"/>
        <v>5.9917539243854563</v>
      </c>
      <c r="H324" s="10">
        <f t="shared" si="44"/>
        <v>-0.4585940344375149</v>
      </c>
      <c r="I324">
        <f t="shared" si="40"/>
        <v>6.1271335530296573</v>
      </c>
      <c r="J324" s="10">
        <f t="shared" si="41"/>
        <v>-0.44625678935293334</v>
      </c>
      <c r="K324">
        <f t="shared" si="36"/>
        <v>-0.55624012872069617</v>
      </c>
      <c r="L324">
        <f t="shared" si="37"/>
        <v>-0.74858870867920979</v>
      </c>
      <c r="M324" s="13">
        <f t="shared" si="42"/>
        <v>9.534759728759926E-3</v>
      </c>
      <c r="N324" s="13">
        <f t="shared" si="43"/>
        <v>9.140458944351014E-2</v>
      </c>
      <c r="O324" s="13">
        <v>1</v>
      </c>
    </row>
    <row r="325" spans="4:15" x14ac:dyDescent="0.4">
      <c r="D325" s="6">
        <v>5.1200000000000099</v>
      </c>
      <c r="E325" s="7">
        <f t="shared" si="38"/>
        <v>-4.9774027967208111E-2</v>
      </c>
      <c r="G325">
        <f t="shared" si="39"/>
        <v>6.0050685056678486</v>
      </c>
      <c r="H325" s="10">
        <f t="shared" si="44"/>
        <v>-0.45199794797021681</v>
      </c>
      <c r="I325">
        <f t="shared" si="40"/>
        <v>6.1405713198153755</v>
      </c>
      <c r="J325" s="10">
        <f t="shared" si="41"/>
        <v>-0.43983815293782785</v>
      </c>
      <c r="K325">
        <f t="shared" si="36"/>
        <v>-0.54887489580914073</v>
      </c>
      <c r="L325">
        <f t="shared" si="37"/>
        <v>-0.73904310472335633</v>
      </c>
      <c r="M325" s="13">
        <f t="shared" si="42"/>
        <v>9.3851430225855865E-3</v>
      </c>
      <c r="N325" s="13">
        <f t="shared" si="43"/>
        <v>8.9523603172980415E-2</v>
      </c>
      <c r="O325" s="13">
        <v>1</v>
      </c>
    </row>
    <row r="326" spans="4:15" x14ac:dyDescent="0.4">
      <c r="D326" s="6">
        <v>5.1400000000000103</v>
      </c>
      <c r="E326" s="7">
        <f t="shared" si="38"/>
        <v>-4.9057816364031115E-2</v>
      </c>
      <c r="G326">
        <f t="shared" si="39"/>
        <v>6.0183830869502346</v>
      </c>
      <c r="H326" s="10">
        <f t="shared" si="44"/>
        <v>-0.44549403040176655</v>
      </c>
      <c r="I326">
        <f t="shared" si="40"/>
        <v>6.1540090866010866</v>
      </c>
      <c r="J326" s="10">
        <f t="shared" si="41"/>
        <v>-0.4335092058640338</v>
      </c>
      <c r="K326">
        <f t="shared" si="36"/>
        <v>-0.54160523862730126</v>
      </c>
      <c r="L326">
        <f t="shared" si="37"/>
        <v>-0.72961585311839072</v>
      </c>
      <c r="M326" s="13">
        <f t="shared" si="42"/>
        <v>9.2373643465720901E-3</v>
      </c>
      <c r="N326" s="13">
        <f t="shared" si="43"/>
        <v>8.7679146548216166E-2</v>
      </c>
      <c r="O326" s="13">
        <v>1</v>
      </c>
    </row>
    <row r="327" spans="4:15" x14ac:dyDescent="0.4">
      <c r="D327" s="6">
        <v>5.1600000000000099</v>
      </c>
      <c r="E327" s="7">
        <f t="shared" si="38"/>
        <v>-4.8351618329410873E-2</v>
      </c>
      <c r="G327">
        <f t="shared" si="39"/>
        <v>6.031697668232618</v>
      </c>
      <c r="H327" s="10">
        <f t="shared" si="44"/>
        <v>-0.43908104604938009</v>
      </c>
      <c r="I327">
        <f t="shared" si="40"/>
        <v>6.1674468533867977</v>
      </c>
      <c r="J327" s="10">
        <f t="shared" si="41"/>
        <v>-0.42726874569150508</v>
      </c>
      <c r="K327">
        <f t="shared" si="36"/>
        <v>-0.53442996703011914</v>
      </c>
      <c r="L327">
        <f t="shared" si="37"/>
        <v>-0.7203055712120503</v>
      </c>
      <c r="M327" s="13">
        <f t="shared" si="42"/>
        <v>9.0914167321912188E-3</v>
      </c>
      <c r="N327" s="13">
        <f t="shared" si="43"/>
        <v>8.5870581111158459E-2</v>
      </c>
      <c r="O327" s="13">
        <v>1</v>
      </c>
    </row>
    <row r="328" spans="4:15" x14ac:dyDescent="0.4">
      <c r="D328" s="6">
        <v>5.1800000000000104</v>
      </c>
      <c r="E328" s="7">
        <f t="shared" si="38"/>
        <v>-4.7655299484046072E-2</v>
      </c>
      <c r="G328">
        <f t="shared" si="39"/>
        <v>6.045012249515004</v>
      </c>
      <c r="H328" s="10">
        <f t="shared" si="44"/>
        <v>-0.43275777461462234</v>
      </c>
      <c r="I328">
        <f t="shared" si="40"/>
        <v>6.1808846201725087</v>
      </c>
      <c r="J328" s="10">
        <f t="shared" si="41"/>
        <v>-0.42111558495066997</v>
      </c>
      <c r="K328">
        <f t="shared" si="36"/>
        <v>-0.52734790437776669</v>
      </c>
      <c r="L328">
        <f t="shared" si="37"/>
        <v>-0.71111089031149932</v>
      </c>
      <c r="M328" s="13">
        <f t="shared" si="42"/>
        <v>8.9472926486084854E-3</v>
      </c>
      <c r="N328" s="13">
        <f t="shared" si="43"/>
        <v>8.4097277131320661E-2</v>
      </c>
      <c r="O328" s="13">
        <v>1</v>
      </c>
    </row>
    <row r="329" spans="4:15" x14ac:dyDescent="0.4">
      <c r="D329" s="6">
        <v>5.2000000000000099</v>
      </c>
      <c r="E329" s="7">
        <f t="shared" si="38"/>
        <v>-4.6968727125159787E-2</v>
      </c>
      <c r="G329">
        <f t="shared" si="39"/>
        <v>6.0583268307973874</v>
      </c>
      <c r="H329" s="10">
        <f t="shared" si="44"/>
        <v>-0.42652301102357604</v>
      </c>
      <c r="I329">
        <f t="shared" si="40"/>
        <v>6.194322386958218</v>
      </c>
      <c r="J329" s="10">
        <f t="shared" si="41"/>
        <v>-0.41504855098689947</v>
      </c>
      <c r="K329">
        <f t="shared" si="36"/>
        <v>-0.52035788741836209</v>
      </c>
      <c r="L329">
        <f t="shared" si="37"/>
        <v>-0.7020304556026391</v>
      </c>
      <c r="M329" s="13">
        <f t="shared" si="42"/>
        <v>8.8049840280247753E-3</v>
      </c>
      <c r="N329" s="13">
        <f t="shared" si="43"/>
        <v>8.2358613576877487E-2</v>
      </c>
      <c r="O329" s="13">
        <v>1</v>
      </c>
    </row>
    <row r="330" spans="4:15" x14ac:dyDescent="0.4">
      <c r="D330" s="6">
        <v>5.2200000000000104</v>
      </c>
      <c r="E330" s="7">
        <f t="shared" si="38"/>
        <v>-4.6291770208972689E-2</v>
      </c>
      <c r="G330">
        <f t="shared" si="39"/>
        <v>6.0716414120797735</v>
      </c>
      <c r="H330" s="10">
        <f t="shared" si="44"/>
        <v>-0.420375565267681</v>
      </c>
      <c r="I330">
        <f t="shared" si="40"/>
        <v>6.20776015374393</v>
      </c>
      <c r="J330" s="10">
        <f t="shared" si="41"/>
        <v>-0.40906648580562899</v>
      </c>
      <c r="K330">
        <f t="shared" si="36"/>
        <v>-0.51345876617060837</v>
      </c>
      <c r="L330">
        <f t="shared" si="37"/>
        <v>-0.69306292606795883</v>
      </c>
      <c r="M330" s="13">
        <f t="shared" si="42"/>
        <v>8.66448229033474E-3</v>
      </c>
      <c r="N330" s="13">
        <f t="shared" si="43"/>
        <v>8.0653978081675085E-2</v>
      </c>
      <c r="O330" s="13">
        <v>1</v>
      </c>
    </row>
    <row r="331" spans="4:15" x14ac:dyDescent="0.4">
      <c r="D331" s="6">
        <v>5.24000000000001</v>
      </c>
      <c r="E331" s="7">
        <f t="shared" si="38"/>
        <v>-4.5624299333254785E-2</v>
      </c>
      <c r="G331">
        <f t="shared" si="39"/>
        <v>6.0849559933621578</v>
      </c>
      <c r="H331" s="10">
        <f t="shared" si="44"/>
        <v>-0.41431426224528667</v>
      </c>
      <c r="I331">
        <f t="shared" si="40"/>
        <v>6.221197920529641</v>
      </c>
      <c r="J331" s="10">
        <f t="shared" si="41"/>
        <v>-0.40316824591817257</v>
      </c>
      <c r="K331">
        <f t="shared" si="36"/>
        <v>-0.50664940380643186</v>
      </c>
      <c r="L331">
        <f t="shared" si="37"/>
        <v>-0.68420697440303957</v>
      </c>
      <c r="M331" s="13">
        <f t="shared" si="42"/>
        <v>8.5257783671167219E-3</v>
      </c>
      <c r="N331" s="13">
        <f t="shared" si="43"/>
        <v>7.8982766908390789E-2</v>
      </c>
      <c r="O331" s="13">
        <v>1</v>
      </c>
    </row>
    <row r="332" spans="4:15" x14ac:dyDescent="0.4">
      <c r="D332" s="6">
        <v>5.2600000000000096</v>
      </c>
      <c r="E332" s="7">
        <f t="shared" si="38"/>
        <v>-4.4966186719958112E-2</v>
      </c>
      <c r="G332">
        <f t="shared" si="39"/>
        <v>6.0982705746445411</v>
      </c>
      <c r="H332" s="10">
        <f t="shared" si="44"/>
        <v>-0.4083379416039396</v>
      </c>
      <c r="I332">
        <f t="shared" si="40"/>
        <v>6.2346356873153503</v>
      </c>
      <c r="J332" s="10">
        <f t="shared" si="41"/>
        <v>-0.39735270218825386</v>
      </c>
      <c r="K332">
        <f t="shared" si="36"/>
        <v>-0.49992867653363121</v>
      </c>
      <c r="L332">
        <f t="shared" si="37"/>
        <v>-0.675461286931752</v>
      </c>
      <c r="M332" s="13">
        <f t="shared" si="42"/>
        <v>8.3888627249610308E-3</v>
      </c>
      <c r="N332" s="13">
        <f t="shared" si="43"/>
        <v>7.7344384908031485E-2</v>
      </c>
      <c r="O332" s="13">
        <v>1</v>
      </c>
    </row>
    <row r="333" spans="4:15" x14ac:dyDescent="0.4">
      <c r="D333" s="6">
        <v>5.28000000000001</v>
      </c>
      <c r="E333" s="7">
        <f t="shared" si="38"/>
        <v>-4.4317306197934801E-2</v>
      </c>
      <c r="G333">
        <f t="shared" si="39"/>
        <v>6.1115851559269272</v>
      </c>
      <c r="H333" s="10">
        <f t="shared" si="44"/>
        <v>-0.40244545758344591</v>
      </c>
      <c r="I333">
        <f t="shared" si="40"/>
        <v>6.2480734541010623</v>
      </c>
      <c r="J333" s="10">
        <f t="shared" si="41"/>
        <v>-0.39161873967929045</v>
      </c>
      <c r="K333">
        <f t="shared" si="36"/>
        <v>-0.49329547347858971</v>
      </c>
      <c r="L333">
        <f t="shared" si="37"/>
        <v>-0.66682456352023833</v>
      </c>
      <c r="M333" s="13">
        <f t="shared" si="42"/>
        <v>8.2537253881478801E-3</v>
      </c>
      <c r="N333" s="13">
        <f t="shared" si="43"/>
        <v>7.5738245475974839E-2</v>
      </c>
      <c r="O333" s="13">
        <v>1</v>
      </c>
    </row>
    <row r="334" spans="4:15" x14ac:dyDescent="0.4">
      <c r="D334" s="6">
        <v>5.3000000000000096</v>
      </c>
      <c r="E334" s="7">
        <f t="shared" si="38"/>
        <v>-4.3677533185743425E-2</v>
      </c>
      <c r="G334">
        <f t="shared" si="39"/>
        <v>6.1248997372093115</v>
      </c>
      <c r="H334" s="10">
        <f t="shared" si="44"/>
        <v>-0.39663567885973605</v>
      </c>
      <c r="I334">
        <f t="shared" si="40"/>
        <v>6.2615112208867743</v>
      </c>
      <c r="J334" s="10">
        <f t="shared" si="41"/>
        <v>-0.38596525750245897</v>
      </c>
      <c r="K334">
        <f t="shared" si="36"/>
        <v>-0.48674869656909658</v>
      </c>
      <c r="L334">
        <f t="shared" si="37"/>
        <v>-0.658295517489767</v>
      </c>
      <c r="M334" s="13">
        <f t="shared" si="42"/>
        <v>8.1203559606875253E-3</v>
      </c>
      <c r="N334" s="13">
        <f t="shared" si="43"/>
        <v>7.4163770504754783E-2</v>
      </c>
      <c r="O334" s="13">
        <v>1</v>
      </c>
    </row>
    <row r="335" spans="4:15" x14ac:dyDescent="0.4">
      <c r="D335" s="6">
        <v>5.3200000000000101</v>
      </c>
      <c r="E335" s="7">
        <f t="shared" si="38"/>
        <v>-4.3046744674546493E-2</v>
      </c>
      <c r="G335">
        <f t="shared" si="39"/>
        <v>6.1382143184916966</v>
      </c>
      <c r="H335" s="10">
        <f t="shared" si="44"/>
        <v>-0.39090748838955669</v>
      </c>
      <c r="I335">
        <f t="shared" si="40"/>
        <v>6.2749489876724844</v>
      </c>
      <c r="J335" s="10">
        <f t="shared" si="41"/>
        <v>-0.38039116866556499</v>
      </c>
      <c r="K335">
        <f t="shared" si="36"/>
        <v>-0.48028726041728498</v>
      </c>
      <c r="L335">
        <f t="shared" si="37"/>
        <v>-0.64987287552850281</v>
      </c>
      <c r="M335" s="13">
        <f t="shared" si="42"/>
        <v>7.988743647728681E-3</v>
      </c>
      <c r="N335" s="13">
        <f t="shared" si="43"/>
        <v>7.2620390333762344E-2</v>
      </c>
      <c r="O335" s="13">
        <v>1</v>
      </c>
    </row>
    <row r="336" spans="4:15" x14ac:dyDescent="0.4">
      <c r="D336" s="6">
        <v>5.3400000000000096</v>
      </c>
      <c r="E336" s="7">
        <f t="shared" si="38"/>
        <v>-4.2424819211102673E-2</v>
      </c>
      <c r="G336">
        <f t="shared" si="39"/>
        <v>6.1515288997740818</v>
      </c>
      <c r="H336" s="10">
        <f t="shared" si="44"/>
        <v>-0.38525978325602339</v>
      </c>
      <c r="I336">
        <f t="shared" si="40"/>
        <v>6.2883867544581946</v>
      </c>
      <c r="J336" s="10">
        <f t="shared" si="41"/>
        <v>-0.374895399922751</v>
      </c>
      <c r="K336">
        <f t="shared" si="36"/>
        <v>-0.47391009220276098</v>
      </c>
      <c r="L336">
        <f t="shared" si="37"/>
        <v>-0.64155537760227443</v>
      </c>
      <c r="M336" s="13">
        <f t="shared" si="42"/>
        <v>7.8588772763520231E-3</v>
      </c>
      <c r="N336" s="13">
        <f t="shared" si="43"/>
        <v>7.110754369604394E-2</v>
      </c>
      <c r="O336" s="13">
        <v>1</v>
      </c>
    </row>
    <row r="337" spans="4:15" x14ac:dyDescent="0.4">
      <c r="D337" s="6">
        <v>5.3600000000000101</v>
      </c>
      <c r="E337" s="7">
        <f t="shared" si="38"/>
        <v>-4.1811636880855756E-2</v>
      </c>
      <c r="G337">
        <f t="shared" si="39"/>
        <v>6.1648434810564661</v>
      </c>
      <c r="H337" s="10">
        <f t="shared" si="44"/>
        <v>-0.37969147451505109</v>
      </c>
      <c r="I337">
        <f t="shared" si="40"/>
        <v>6.3018245212439066</v>
      </c>
      <c r="J337" s="10">
        <f t="shared" si="41"/>
        <v>-0.36947689162505809</v>
      </c>
      <c r="K337">
        <f t="shared" si="36"/>
        <v>-0.46761613155591741</v>
      </c>
      <c r="L337">
        <f t="shared" si="37"/>
        <v>-0.63334177686440962</v>
      </c>
      <c r="M337" s="13">
        <f t="shared" si="42"/>
        <v>7.7307453157539644E-3</v>
      </c>
      <c r="N337" s="13">
        <f t="shared" si="43"/>
        <v>6.962467766237615E-2</v>
      </c>
      <c r="O337" s="13">
        <v>1</v>
      </c>
    </row>
    <row r="338" spans="4:15" x14ac:dyDescent="0.4">
      <c r="D338" s="6">
        <v>5.3800000000000097</v>
      </c>
      <c r="E338" s="7">
        <f t="shared" si="38"/>
        <v>-4.120707929112389E-2</v>
      </c>
      <c r="G338">
        <f t="shared" si="39"/>
        <v>6.1781580623388512</v>
      </c>
      <c r="H338" s="10">
        <f t="shared" si="44"/>
        <v>-0.37420148704269607</v>
      </c>
      <c r="I338">
        <f t="shared" si="40"/>
        <v>6.3152622880296168</v>
      </c>
      <c r="J338" s="10">
        <f t="shared" si="41"/>
        <v>-0.3641345975718745</v>
      </c>
      <c r="K338">
        <f t="shared" si="36"/>
        <v>-0.46140433044149487</v>
      </c>
      <c r="L338">
        <f t="shared" si="37"/>
        <v>-0.62523083956469705</v>
      </c>
      <c r="M338" s="13">
        <f t="shared" si="42"/>
        <v>7.6043358968354274E-3</v>
      </c>
      <c r="N338" s="13">
        <f t="shared" si="43"/>
        <v>6.8171247582774555E-2</v>
      </c>
      <c r="O338" s="13">
        <v>1</v>
      </c>
    </row>
    <row r="339" spans="4:15" x14ac:dyDescent="0.4">
      <c r="D339" s="6">
        <v>5.4000000000000101</v>
      </c>
      <c r="E339" s="7">
        <f t="shared" si="38"/>
        <v>-4.0611029554390533E-2</v>
      </c>
      <c r="G339">
        <f t="shared" si="39"/>
        <v>6.1914726436212364</v>
      </c>
      <c r="H339" s="10">
        <f t="shared" si="44"/>
        <v>-0.36878875938342043</v>
      </c>
      <c r="I339">
        <f t="shared" si="40"/>
        <v>6.3287000548153269</v>
      </c>
      <c r="J339" s="10">
        <f t="shared" si="41"/>
        <v>-0.3588674848632829</v>
      </c>
      <c r="K339">
        <f t="shared" ref="K339:K402" si="45">$E$6*$O$6*EXP(-$O$15*(G339/$E$4-1))-SQRT($E$6)*$O$5*EXP(-$O$4*(G339/$E$4-1))</f>
        <v>-0.45527365304240247</v>
      </c>
      <c r="L339">
        <f t="shared" ref="L339:L402" si="46">$K$6*$O$6*EXP(-$O$15*(I339/$K$4-1))-SQRT($K$6)*$O$5*EXP(-$O$4*(I339/$K$4-1))</f>
        <v>-0.61722134495752923</v>
      </c>
      <c r="M339" s="13">
        <f t="shared" si="42"/>
        <v>7.4796368312054322E-3</v>
      </c>
      <c r="N339" s="13">
        <f t="shared" si="43"/>
        <v>6.6746717025597396E-2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-4.0023372271700573E-2</v>
      </c>
      <c r="G340">
        <f t="shared" ref="G340:G403" si="48">$E$11*(D340/$E$12+1)</f>
        <v>6.2047872249036207</v>
      </c>
      <c r="H340" s="10">
        <f t="shared" si="44"/>
        <v>-0.36345224359931289</v>
      </c>
      <c r="I340">
        <f t="shared" ref="I340:I403" si="49">$K$11*(D340/$K$12+1)</f>
        <v>6.3421378216010389</v>
      </c>
      <c r="J340" s="10">
        <f t="shared" ref="J340:J403" si="50">-(-$H$4)*(1+D340+$K$5*D340^3)*EXP(-D340)</f>
        <v>-0.35367453375333652</v>
      </c>
      <c r="K340">
        <f t="shared" si="45"/>
        <v>-0.4492230756438359</v>
      </c>
      <c r="L340">
        <f t="shared" si="46"/>
        <v>-0.60931208520929958</v>
      </c>
      <c r="M340" s="13">
        <f t="shared" ref="M340:M403" si="51">(K340-H340)^2*O340</f>
        <v>7.356635629609776E-3</v>
      </c>
      <c r="N340" s="13">
        <f t="shared" ref="N340:N403" si="52">(L340-J340)^2*O340</f>
        <v>6.5350557714400168E-2</v>
      </c>
      <c r="O340" s="13">
        <v>1</v>
      </c>
    </row>
    <row r="341" spans="4:15" x14ac:dyDescent="0.4">
      <c r="D341" s="6">
        <v>5.4400000000000102</v>
      </c>
      <c r="E341" s="7">
        <f t="shared" si="47"/>
        <v>-3.9443993516162658E-2</v>
      </c>
      <c r="G341">
        <f t="shared" si="48"/>
        <v>6.2181018061860067</v>
      </c>
      <c r="H341" s="10">
        <f t="shared" ref="H341:H404" si="53">-(-$B$4)*(1+D341+$E$5*D341^3)*EXP(-D341)</f>
        <v>-0.35819090512027313</v>
      </c>
      <c r="I341">
        <f t="shared" si="49"/>
        <v>6.3555755883867491</v>
      </c>
      <c r="J341" s="10">
        <f t="shared" si="50"/>
        <v>-0.34855473750427463</v>
      </c>
      <c r="K341">
        <f t="shared" si="45"/>
        <v>-0.44325158651771784</v>
      </c>
      <c r="L341">
        <f t="shared" si="46"/>
        <v>-0.60150186530510574</v>
      </c>
      <c r="M341" s="13">
        <f t="shared" si="51"/>
        <v>7.2353195197975978E-3</v>
      </c>
      <c r="N341" s="13">
        <f t="shared" si="52"/>
        <v>6.3982249462689988E-2</v>
      </c>
      <c r="O341" s="13">
        <v>1</v>
      </c>
    </row>
    <row r="342" spans="4:15" x14ac:dyDescent="0.4">
      <c r="D342" s="6">
        <v>5.4600000000000097</v>
      </c>
      <c r="E342" s="7">
        <f t="shared" si="47"/>
        <v>-3.8872780816560953E-2</v>
      </c>
      <c r="G342">
        <f t="shared" si="48"/>
        <v>6.2314163874683901</v>
      </c>
      <c r="H342" s="10">
        <f t="shared" si="53"/>
        <v>-0.35300372259519003</v>
      </c>
      <c r="I342">
        <f t="shared" si="49"/>
        <v>6.3690133551724601</v>
      </c>
      <c r="J342" s="10">
        <f t="shared" si="50"/>
        <v>-0.34350710224170422</v>
      </c>
      <c r="K342">
        <f t="shared" si="45"/>
        <v>-0.43735818580749131</v>
      </c>
      <c r="L342">
        <f t="shared" si="46"/>
        <v>-0.59378950295480837</v>
      </c>
      <c r="M342" s="13">
        <f t="shared" si="51"/>
        <v>7.1156754638354901E-3</v>
      </c>
      <c r="N342" s="13">
        <f t="shared" si="52"/>
        <v>6.2641280106714839E-2</v>
      </c>
      <c r="O342" s="13">
        <v>1</v>
      </c>
    </row>
    <row r="343" spans="4:15" x14ac:dyDescent="0.4">
      <c r="D343" s="6">
        <v>5.4800000000000102</v>
      </c>
      <c r="E343" s="7">
        <f t="shared" si="47"/>
        <v>-3.8309623141077165E-2</v>
      </c>
      <c r="G343">
        <f t="shared" si="48"/>
        <v>6.2447309687507762</v>
      </c>
      <c r="H343" s="10">
        <f t="shared" si="53"/>
        <v>-0.34788968774412171</v>
      </c>
      <c r="I343">
        <f t="shared" si="49"/>
        <v>6.3824511219581712</v>
      </c>
      <c r="J343" s="10">
        <f t="shared" si="50"/>
        <v>-0.33853064681075662</v>
      </c>
      <c r="K343">
        <f t="shared" si="45"/>
        <v>-0.43154188541328165</v>
      </c>
      <c r="L343">
        <f t="shared" si="46"/>
        <v>-0.5861738284985103</v>
      </c>
      <c r="M343" s="13">
        <f t="shared" si="51"/>
        <v>6.9976901748802067E-3</v>
      </c>
      <c r="N343" s="13">
        <f t="shared" si="52"/>
        <v>6.1327145436433778E-2</v>
      </c>
      <c r="O343" s="13">
        <v>1</v>
      </c>
    </row>
    <row r="344" spans="4:15" x14ac:dyDescent="0.4">
      <c r="D344" s="6">
        <v>5.5000000000000098</v>
      </c>
      <c r="E344" s="7">
        <f t="shared" si="47"/>
        <v>-3.7754410881125612E-2</v>
      </c>
      <c r="G344">
        <f t="shared" si="48"/>
        <v>6.2580455500331595</v>
      </c>
      <c r="H344" s="10">
        <f t="shared" si="53"/>
        <v>-0.34284780521150165</v>
      </c>
      <c r="I344">
        <f t="shared" si="49"/>
        <v>6.3958888887438823</v>
      </c>
      <c r="J344" s="10">
        <f t="shared" si="50"/>
        <v>-0.33362440263324272</v>
      </c>
      <c r="K344">
        <f t="shared" si="45"/>
        <v>-0.4258017088774706</v>
      </c>
      <c r="L344">
        <f t="shared" si="46"/>
        <v>-0.5786536848115037</v>
      </c>
      <c r="M344" s="13">
        <f t="shared" si="51"/>
        <v>6.8813501334228557E-3</v>
      </c>
      <c r="N344" s="13">
        <f t="shared" si="52"/>
        <v>6.0039349124793841E-2</v>
      </c>
      <c r="O344" s="13">
        <v>1</v>
      </c>
    </row>
    <row r="345" spans="4:15" x14ac:dyDescent="0.4">
      <c r="D345" s="6">
        <v>5.5200000000000102</v>
      </c>
      <c r="E345" s="7">
        <f t="shared" si="47"/>
        <v>-3.7207035835302188E-2</v>
      </c>
      <c r="G345">
        <f t="shared" si="48"/>
        <v>6.2713601313155456</v>
      </c>
      <c r="H345" s="10">
        <f t="shared" si="53"/>
        <v>-0.33787709242037917</v>
      </c>
      <c r="I345">
        <f t="shared" si="49"/>
        <v>6.4093266555295925</v>
      </c>
      <c r="J345" s="10">
        <f t="shared" si="50"/>
        <v>-0.32878741356581492</v>
      </c>
      <c r="K345">
        <f t="shared" si="45"/>
        <v>-0.42013669127068193</v>
      </c>
      <c r="L345">
        <f t="shared" si="46"/>
        <v>-0.57122792720872917</v>
      </c>
      <c r="M345" s="13">
        <f t="shared" si="51"/>
        <v>6.7666416030127312E-3</v>
      </c>
      <c r="N345" s="13">
        <f t="shared" si="52"/>
        <v>5.8777402655440091E-2</v>
      </c>
      <c r="O345" s="13">
        <v>1</v>
      </c>
    </row>
    <row r="346" spans="4:15" x14ac:dyDescent="0.4">
      <c r="D346" s="6">
        <v>5.5400000000000098</v>
      </c>
      <c r="E346" s="7">
        <f t="shared" si="47"/>
        <v>-3.6667391193449458E-2</v>
      </c>
      <c r="G346">
        <f t="shared" si="48"/>
        <v>6.2846747125979308</v>
      </c>
      <c r="H346" s="10">
        <f t="shared" si="53"/>
        <v>-0.33297657942771453</v>
      </c>
      <c r="I346">
        <f t="shared" si="49"/>
        <v>6.4227644223153035</v>
      </c>
      <c r="J346" s="10">
        <f t="shared" si="50"/>
        <v>-0.32401873575915485</v>
      </c>
      <c r="K346">
        <f t="shared" si="45"/>
        <v>-0.41454587907822649</v>
      </c>
      <c r="L346">
        <f t="shared" si="46"/>
        <v>-0.56389542334880649</v>
      </c>
      <c r="M346" s="13">
        <f t="shared" si="51"/>
        <v>6.6535506454750105E-3</v>
      </c>
      <c r="N346" s="13">
        <f t="shared" si="52"/>
        <v>5.7540825248983331E-2</v>
      </c>
      <c r="O346" s="13">
        <v>1</v>
      </c>
    </row>
    <row r="347" spans="4:15" x14ac:dyDescent="0.4">
      <c r="D347" s="6">
        <v>5.5600000000000103</v>
      </c>
      <c r="E347" s="7">
        <f t="shared" si="47"/>
        <v>-3.6135371520838844E-2</v>
      </c>
      <c r="G347">
        <f t="shared" si="48"/>
        <v>6.297989293880315</v>
      </c>
      <c r="H347" s="10">
        <f t="shared" si="53"/>
        <v>-0.3281453087807375</v>
      </c>
      <c r="I347">
        <f t="shared" si="49"/>
        <v>6.4362021891010155</v>
      </c>
      <c r="J347" s="10">
        <f t="shared" si="50"/>
        <v>-0.31931743751819658</v>
      </c>
      <c r="K347">
        <f t="shared" si="45"/>
        <v>-0.40902833008700462</v>
      </c>
      <c r="L347">
        <f t="shared" si="46"/>
        <v>-0.55665505313768004</v>
      </c>
      <c r="M347" s="13">
        <f t="shared" si="51"/>
        <v>6.5420631356300609E-3</v>
      </c>
      <c r="N347" s="13">
        <f t="shared" si="52"/>
        <v>5.6329143787941682E-2</v>
      </c>
      <c r="O347" s="13">
        <v>1</v>
      </c>
    </row>
    <row r="348" spans="4:15" x14ac:dyDescent="0.4">
      <c r="D348" s="6">
        <v>5.5800000000000098</v>
      </c>
      <c r="E348" s="7">
        <f t="shared" si="47"/>
        <v>-3.5610872742471635E-2</v>
      </c>
      <c r="G348">
        <f t="shared" si="48"/>
        <v>6.3113038751627002</v>
      </c>
      <c r="H348" s="10">
        <f t="shared" si="53"/>
        <v>-0.32338233537438488</v>
      </c>
      <c r="I348">
        <f t="shared" si="49"/>
        <v>6.4496399558867248</v>
      </c>
      <c r="J348" s="10">
        <f t="shared" si="50"/>
        <v>-0.31468259916339908</v>
      </c>
      <c r="K348">
        <f t="shared" si="45"/>
        <v>-0.40358311327290458</v>
      </c>
      <c r="L348">
        <f t="shared" si="46"/>
        <v>-0.54950570863191639</v>
      </c>
      <c r="M348" s="13">
        <f t="shared" si="51"/>
        <v>6.432164775527687E-3</v>
      </c>
      <c r="N348" s="13">
        <f t="shared" si="52"/>
        <v>5.5141892740463265E-2</v>
      </c>
      <c r="O348" s="13">
        <v>1</v>
      </c>
    </row>
    <row r="349" spans="4:15" x14ac:dyDescent="0.4">
      <c r="D349" s="6">
        <v>5.6000000000000103</v>
      </c>
      <c r="E349" s="7">
        <f t="shared" si="47"/>
        <v>-3.5093792127499648E-2</v>
      </c>
      <c r="G349">
        <f t="shared" si="48"/>
        <v>6.3246184564450845</v>
      </c>
      <c r="H349" s="10">
        <f t="shared" si="53"/>
        <v>-0.31868672630982431</v>
      </c>
      <c r="I349">
        <f t="shared" si="49"/>
        <v>6.4630777226724367</v>
      </c>
      <c r="J349" s="10">
        <f t="shared" si="50"/>
        <v>-0.3101133128930762</v>
      </c>
      <c r="K349">
        <f t="shared" si="45"/>
        <v>-0.3982093086887068</v>
      </c>
      <c r="L349">
        <f t="shared" si="46"/>
        <v>-0.54244629394170707</v>
      </c>
      <c r="M349" s="13">
        <f t="shared" si="51"/>
        <v>6.3238411082061517E-3</v>
      </c>
      <c r="N349" s="13">
        <f t="shared" si="52"/>
        <v>5.3978614082943473E-2</v>
      </c>
      <c r="O349" s="13">
        <v>1</v>
      </c>
    </row>
    <row r="350" spans="4:15" x14ac:dyDescent="0.4">
      <c r="D350" s="6">
        <v>5.6200000000000099</v>
      </c>
      <c r="E350" s="7">
        <f t="shared" si="47"/>
        <v>-3.4584028273767289E-2</v>
      </c>
      <c r="G350">
        <f t="shared" si="48"/>
        <v>6.3379330377274696</v>
      </c>
      <c r="H350" s="10">
        <f t="shared" si="53"/>
        <v>-0.3140575607540807</v>
      </c>
      <c r="I350">
        <f t="shared" si="49"/>
        <v>6.4765154894581478</v>
      </c>
      <c r="J350" s="10">
        <f t="shared" si="50"/>
        <v>-0.30560868264679941</v>
      </c>
      <c r="K350">
        <f t="shared" si="45"/>
        <v>-0.39290600735251546</v>
      </c>
      <c r="L350">
        <f t="shared" si="46"/>
        <v>-0.53547572513362141</v>
      </c>
      <c r="M350" s="13">
        <f t="shared" si="51"/>
        <v>6.2170775309862182E-3</v>
      </c>
      <c r="N350" s="13">
        <f t="shared" si="52"/>
        <v>5.2838857221638426E-2</v>
      </c>
      <c r="O350" s="13">
        <v>1</v>
      </c>
    </row>
    <row r="351" spans="4:15" x14ac:dyDescent="0.4">
      <c r="D351" s="6">
        <v>5.6400000000000103</v>
      </c>
      <c r="E351" s="7">
        <f t="shared" si="47"/>
        <v>-3.4081481092475191E-2</v>
      </c>
      <c r="G351">
        <f t="shared" si="48"/>
        <v>6.3512476190098539</v>
      </c>
      <c r="H351" s="10">
        <f t="shared" si="53"/>
        <v>-0.30949392980076718</v>
      </c>
      <c r="I351">
        <f t="shared" si="49"/>
        <v>6.4899532562438589</v>
      </c>
      <c r="J351" s="10">
        <f t="shared" si="50"/>
        <v>-0.30116782396987551</v>
      </c>
      <c r="K351">
        <f t="shared" si="45"/>
        <v>-0.38767231113673634</v>
      </c>
      <c r="L351">
        <f t="shared" si="46"/>
        <v>-0.52859293013313702</v>
      </c>
      <c r="M351" s="13">
        <f t="shared" si="51"/>
        <v>6.1118593083122116E-3</v>
      </c>
      <c r="N351" s="13">
        <f t="shared" si="52"/>
        <v>5.1722178913370769E-2</v>
      </c>
      <c r="O351" s="13">
        <v>1</v>
      </c>
    </row>
    <row r="352" spans="4:15" x14ac:dyDescent="0.4">
      <c r="D352" s="6">
        <v>5.6600000000000099</v>
      </c>
      <c r="E352" s="7">
        <f t="shared" si="47"/>
        <v>-3.3586051792967427E-2</v>
      </c>
      <c r="G352">
        <f t="shared" si="48"/>
        <v>6.3645622002922391</v>
      </c>
      <c r="H352" s="10">
        <f t="shared" si="53"/>
        <v>-0.30499493633193719</v>
      </c>
      <c r="I352">
        <f t="shared" si="49"/>
        <v>6.5033910230295691</v>
      </c>
      <c r="J352" s="10">
        <f t="shared" si="50"/>
        <v>-0.29678986387891526</v>
      </c>
      <c r="K352">
        <f t="shared" si="45"/>
        <v>-0.38250733265761411</v>
      </c>
      <c r="L352">
        <f t="shared" si="46"/>
        <v>-0.52179684862699727</v>
      </c>
      <c r="M352" s="13">
        <f t="shared" si="51"/>
        <v>6.0081715841488114E-3</v>
      </c>
      <c r="N352" s="13">
        <f t="shared" si="52"/>
        <v>5.0628143185423607E-2</v>
      </c>
      <c r="O352" s="13">
        <v>1</v>
      </c>
    </row>
    <row r="353" spans="4:15" x14ac:dyDescent="0.4">
      <c r="D353" s="6">
        <v>5.6800000000000104</v>
      </c>
      <c r="E353" s="7">
        <f t="shared" si="47"/>
        <v>-3.3097642867642108E-2</v>
      </c>
      <c r="G353">
        <f t="shared" si="48"/>
        <v>6.3778767815746233</v>
      </c>
      <c r="H353" s="10">
        <f t="shared" si="53"/>
        <v>-0.30055969488105799</v>
      </c>
      <c r="I353">
        <f t="shared" si="49"/>
        <v>6.516828789815281</v>
      </c>
      <c r="J353" s="10">
        <f t="shared" si="50"/>
        <v>-0.29247394072849309</v>
      </c>
      <c r="K353">
        <f t="shared" si="45"/>
        <v>-0.37741019516535007</v>
      </c>
      <c r="L353">
        <f t="shared" si="46"/>
        <v>-0.51508643196543225</v>
      </c>
      <c r="M353" s="13">
        <f t="shared" si="51"/>
        <v>5.9059993939459769E-3</v>
      </c>
      <c r="N353" s="13">
        <f t="shared" si="52"/>
        <v>4.9556321254716311E-2</v>
      </c>
      <c r="O353" s="13">
        <v>1</v>
      </c>
    </row>
    <row r="354" spans="4:15" x14ac:dyDescent="0.4">
      <c r="D354" s="6">
        <v>5.7000000000000099</v>
      </c>
      <c r="E354" s="7">
        <f t="shared" si="47"/>
        <v>-3.2616158076987117E-2</v>
      </c>
      <c r="G354">
        <f t="shared" si="48"/>
        <v>6.3911913628570085</v>
      </c>
      <c r="H354" s="10">
        <f t="shared" si="53"/>
        <v>-0.29618733149712001</v>
      </c>
      <c r="I354">
        <f t="shared" si="49"/>
        <v>6.5302665566009912</v>
      </c>
      <c r="J354" s="10">
        <f t="shared" si="50"/>
        <v>-0.28821920407891205</v>
      </c>
      <c r="K354">
        <f t="shared" si="45"/>
        <v>-0.37238003243481149</v>
      </c>
      <c r="L354">
        <f t="shared" si="46"/>
        <v>-0.50846064306428118</v>
      </c>
      <c r="M354" s="13">
        <f t="shared" si="51"/>
        <v>5.8053276761804926E-3</v>
      </c>
      <c r="N354" s="13">
        <f t="shared" si="52"/>
        <v>4.8506291446346071E-2</v>
      </c>
      <c r="O354" s="13">
        <v>1</v>
      </c>
    </row>
    <row r="355" spans="4:15" x14ac:dyDescent="0.4">
      <c r="D355" s="6">
        <v>5.7200000000000104</v>
      </c>
      <c r="E355" s="7">
        <f t="shared" si="47"/>
        <v>-3.2141502434740774E-2</v>
      </c>
      <c r="G355">
        <f t="shared" si="48"/>
        <v>6.4045059441393928</v>
      </c>
      <c r="H355" s="10">
        <f t="shared" si="53"/>
        <v>-0.29187698360988096</v>
      </c>
      <c r="I355">
        <f t="shared" si="49"/>
        <v>6.5437043233867014</v>
      </c>
      <c r="J355" s="10">
        <f t="shared" si="50"/>
        <v>-0.28402481456507378</v>
      </c>
      <c r="K355">
        <f t="shared" si="45"/>
        <v>-0.36741598865684921</v>
      </c>
      <c r="L355">
        <f t="shared" si="46"/>
        <v>-0.50191845630704102</v>
      </c>
      <c r="M355" s="13">
        <f t="shared" si="51"/>
        <v>5.7061412834858959E-3</v>
      </c>
      <c r="N355" s="13">
        <f t="shared" si="52"/>
        <v>4.7477639111576764E-2</v>
      </c>
      <c r="O355" s="13">
        <v>1</v>
      </c>
    </row>
    <row r="356" spans="4:15" x14ac:dyDescent="0.4">
      <c r="D356" s="6">
        <v>5.74000000000001</v>
      </c>
      <c r="E356" s="7">
        <f t="shared" si="47"/>
        <v>-3.1673582193178902E-2</v>
      </c>
      <c r="G356">
        <f t="shared" si="48"/>
        <v>6.4178205254217779</v>
      </c>
      <c r="H356" s="10">
        <f t="shared" si="53"/>
        <v>-0.28762779989625759</v>
      </c>
      <c r="I356">
        <f t="shared" si="49"/>
        <v>6.5571420901724133</v>
      </c>
      <c r="J356" s="10">
        <f t="shared" si="50"/>
        <v>-0.27988994376646398</v>
      </c>
      <c r="K356">
        <f t="shared" si="45"/>
        <v>-0.36251721833023703</v>
      </c>
      <c r="L356">
        <f t="shared" si="46"/>
        <v>-0.495458857446891</v>
      </c>
      <c r="M356" s="13">
        <f t="shared" si="51"/>
        <v>5.6084249933796605E-3</v>
      </c>
      <c r="N356" s="13">
        <f t="shared" si="52"/>
        <v>4.6469956545359396E-2</v>
      </c>
      <c r="O356" s="13">
        <v>1</v>
      </c>
    </row>
    <row r="357" spans="4:15" x14ac:dyDescent="0.4">
      <c r="D357" s="6">
        <v>5.7600000000000096</v>
      </c>
      <c r="E357" s="7">
        <f t="shared" si="47"/>
        <v>-3.1212304828528041E-2</v>
      </c>
      <c r="G357">
        <f t="shared" si="48"/>
        <v>6.4311351067041622</v>
      </c>
      <c r="H357" s="10">
        <f t="shared" si="53"/>
        <v>-0.28343894014786314</v>
      </c>
      <c r="I357">
        <f t="shared" si="49"/>
        <v>6.5705798569581226</v>
      </c>
      <c r="J357" s="10">
        <f t="shared" si="50"/>
        <v>-0.27581377407825375</v>
      </c>
      <c r="K357">
        <f t="shared" si="45"/>
        <v>-0.3576828861542441</v>
      </c>
      <c r="L357">
        <f t="shared" si="46"/>
        <v>-0.48908084350871611</v>
      </c>
      <c r="M357" s="13">
        <f t="shared" si="51"/>
        <v>5.5121635185984104E-3</v>
      </c>
      <c r="N357" s="13">
        <f t="shared" si="52"/>
        <v>4.5482842903457651E-2</v>
      </c>
      <c r="O357" s="13">
        <v>1</v>
      </c>
    </row>
    <row r="358" spans="4:15" x14ac:dyDescent="0.4">
      <c r="D358" s="6">
        <v>5.78000000000001</v>
      </c>
      <c r="E358" s="7">
        <f t="shared" si="47"/>
        <v>-3.0757579026505937E-2</v>
      </c>
      <c r="G358">
        <f t="shared" si="48"/>
        <v>6.4444496879865474</v>
      </c>
      <c r="H358" s="10">
        <f t="shared" si="53"/>
        <v>-0.27930957513970039</v>
      </c>
      <c r="I358">
        <f t="shared" si="49"/>
        <v>6.5840176237438337</v>
      </c>
      <c r="J358" s="10">
        <f t="shared" si="50"/>
        <v>-0.27179549858352503</v>
      </c>
      <c r="K358">
        <f t="shared" si="45"/>
        <v>-0.35291216692185512</v>
      </c>
      <c r="L358">
        <f t="shared" si="46"/>
        <v>-0.48278342269115598</v>
      </c>
      <c r="M358" s="13">
        <f t="shared" si="51"/>
        <v>5.41734151705051E-3</v>
      </c>
      <c r="N358" s="13">
        <f t="shared" si="52"/>
        <v>4.451590411924744E-2</v>
      </c>
      <c r="O358" s="13">
        <v>1</v>
      </c>
    </row>
    <row r="359" spans="4:15" x14ac:dyDescent="0.4">
      <c r="D359" s="6">
        <v>5.8000000000000096</v>
      </c>
      <c r="E359" s="7">
        <f t="shared" si="47"/>
        <v>-3.0309314667989321E-2</v>
      </c>
      <c r="G359">
        <f t="shared" si="48"/>
        <v>6.4577642692689325</v>
      </c>
      <c r="H359" s="10">
        <f t="shared" si="53"/>
        <v>-0.27523888650001099</v>
      </c>
      <c r="I359">
        <f t="shared" si="49"/>
        <v>6.5974553905295457</v>
      </c>
      <c r="J359" s="10">
        <f t="shared" si="50"/>
        <v>-0.26783432092662124</v>
      </c>
      <c r="K359">
        <f t="shared" si="45"/>
        <v>-0.34820424541364842</v>
      </c>
      <c r="L359">
        <f t="shared" si="46"/>
        <v>-0.47656561426872762</v>
      </c>
      <c r="M359" s="13">
        <f t="shared" si="51"/>
        <v>5.3239436013959281E-3</v>
      </c>
      <c r="N359" s="13">
        <f t="shared" si="52"/>
        <v>4.3568752820268467E-2</v>
      </c>
      <c r="O359" s="13">
        <v>1</v>
      </c>
    </row>
    <row r="360" spans="4:15" x14ac:dyDescent="0.4">
      <c r="D360" s="6">
        <v>5.8200000000000101</v>
      </c>
      <c r="E360" s="7">
        <f t="shared" si="47"/>
        <v>-2.986742281480928E-2</v>
      </c>
      <c r="G360">
        <f t="shared" si="48"/>
        <v>6.4710788505513168</v>
      </c>
      <c r="H360" s="10">
        <f t="shared" si="53"/>
        <v>-0.27122606658128301</v>
      </c>
      <c r="I360">
        <f t="shared" si="49"/>
        <v>6.6108931573152558</v>
      </c>
      <c r="J360" s="10">
        <f t="shared" si="50"/>
        <v>-0.26392945518762517</v>
      </c>
      <c r="K360">
        <f t="shared" si="45"/>
        <v>-0.34355831629234274</v>
      </c>
      <c r="L360">
        <f t="shared" si="46"/>
        <v>-0.47042644849403037</v>
      </c>
      <c r="M360" s="13">
        <f t="shared" si="51"/>
        <v>5.2319543482631002E-3</v>
      </c>
      <c r="N360" s="13">
        <f t="shared" si="52"/>
        <v>4.2641008244585554E-2</v>
      </c>
      <c r="O360" s="13">
        <v>1</v>
      </c>
    </row>
    <row r="361" spans="4:15" x14ac:dyDescent="0.4">
      <c r="D361" s="6">
        <v>5.8400000000000096</v>
      </c>
      <c r="E361" s="7">
        <f t="shared" si="47"/>
        <v>-2.9431815695674896E-2</v>
      </c>
      <c r="G361">
        <f t="shared" si="48"/>
        <v>6.484393431833702</v>
      </c>
      <c r="H361" s="10">
        <f t="shared" si="53"/>
        <v>-0.26727031833242371</v>
      </c>
      <c r="I361">
        <f t="shared" si="49"/>
        <v>6.6243309241009669</v>
      </c>
      <c r="J361" s="10">
        <f t="shared" si="50"/>
        <v>-0.26008012575797035</v>
      </c>
      <c r="K361">
        <f t="shared" si="45"/>
        <v>-0.33897358399802352</v>
      </c>
      <c r="L361">
        <f t="shared" si="46"/>
        <v>-0.46436496650007197</v>
      </c>
      <c r="M361" s="13">
        <f t="shared" si="51"/>
        <v>5.1413583071115848E-3</v>
      </c>
      <c r="N361" s="13">
        <f t="shared" si="52"/>
        <v>4.1732296157025825E-2</v>
      </c>
      <c r="O361" s="13">
        <v>1</v>
      </c>
    </row>
    <row r="362" spans="4:15" x14ac:dyDescent="0.4">
      <c r="D362" s="6">
        <v>5.8600000000000101</v>
      </c>
      <c r="E362" s="7">
        <f t="shared" si="47"/>
        <v>-2.900240669222472E-2</v>
      </c>
      <c r="G362">
        <f t="shared" si="48"/>
        <v>6.4977080131160863</v>
      </c>
      <c r="H362" s="10">
        <f t="shared" si="53"/>
        <v>-0.26337085517209269</v>
      </c>
      <c r="I362">
        <f t="shared" si="49"/>
        <v>6.637768690886678</v>
      </c>
      <c r="J362" s="10">
        <f t="shared" si="50"/>
        <v>-0.25628556721718221</v>
      </c>
      <c r="K362">
        <f t="shared" si="45"/>
        <v>-0.33444926264405889</v>
      </c>
      <c r="L362">
        <f t="shared" si="46"/>
        <v>-0.45838022020274288</v>
      </c>
      <c r="M362" s="13">
        <f t="shared" si="51"/>
        <v>5.0521400087508604E-3</v>
      </c>
      <c r="N362" s="13">
        <f t="shared" si="52"/>
        <v>4.0842248765354187E-2</v>
      </c>
      <c r="O362" s="13">
        <v>1</v>
      </c>
    </row>
    <row r="363" spans="4:15" x14ac:dyDescent="0.4">
      <c r="D363" s="6">
        <v>5.8800000000000097</v>
      </c>
      <c r="E363" s="7">
        <f t="shared" si="47"/>
        <v>-2.8579110325206918E-2</v>
      </c>
      <c r="G363">
        <f t="shared" si="48"/>
        <v>6.5110225943984714</v>
      </c>
      <c r="H363" s="10">
        <f t="shared" si="53"/>
        <v>-0.25952690086320396</v>
      </c>
      <c r="I363">
        <f t="shared" si="49"/>
        <v>6.6512064576723882</v>
      </c>
      <c r="J363" s="10">
        <f t="shared" si="50"/>
        <v>-0.25254502421075598</v>
      </c>
      <c r="K363">
        <f t="shared" si="45"/>
        <v>-0.32998457591371155</v>
      </c>
      <c r="L363">
        <f t="shared" si="46"/>
        <v>-0.45247127220346406</v>
      </c>
      <c r="M363" s="13">
        <f t="shared" si="51"/>
        <v>4.9642839735229202E-3</v>
      </c>
      <c r="N363" s="13">
        <f t="shared" si="52"/>
        <v>3.9970504636441813E-2</v>
      </c>
      <c r="O363" s="13">
        <v>1</v>
      </c>
    </row>
    <row r="364" spans="4:15" x14ac:dyDescent="0.4">
      <c r="D364" s="6">
        <v>5.9000000000000101</v>
      </c>
      <c r="E364" s="7">
        <f t="shared" si="47"/>
        <v>-2.8161842240787494E-2</v>
      </c>
      <c r="G364">
        <f t="shared" si="48"/>
        <v>6.5243371756808557</v>
      </c>
      <c r="H364" s="10">
        <f t="shared" si="53"/>
        <v>-0.25573768938859121</v>
      </c>
      <c r="I364">
        <f t="shared" si="49"/>
        <v>6.6646442244580992</v>
      </c>
      <c r="J364" s="10">
        <f t="shared" si="50"/>
        <v>-0.24885775132916688</v>
      </c>
      <c r="K364">
        <f t="shared" si="45"/>
        <v>-0.32557875695745903</v>
      </c>
      <c r="L364">
        <f t="shared" si="46"/>
        <v>-0.44663719569202542</v>
      </c>
      <c r="M364" s="13">
        <f t="shared" si="51"/>
        <v>4.8777747191591607E-3</v>
      </c>
      <c r="N364" s="13">
        <f t="shared" si="52"/>
        <v>3.9116708612481059E-2</v>
      </c>
      <c r="O364" s="13">
        <v>1</v>
      </c>
    </row>
    <row r="365" spans="4:15" x14ac:dyDescent="0.4">
      <c r="D365" s="6">
        <v>5.9200000000000097</v>
      </c>
      <c r="E365" s="7">
        <f t="shared" si="47"/>
        <v>-2.7750519196987272E-2</v>
      </c>
      <c r="G365">
        <f t="shared" si="48"/>
        <v>6.5376517569632409</v>
      </c>
      <c r="H365" s="10">
        <f t="shared" si="53"/>
        <v>-0.25200246482784139</v>
      </c>
      <c r="I365">
        <f t="shared" si="49"/>
        <v>6.6780819912438103</v>
      </c>
      <c r="J365" s="10">
        <f t="shared" si="50"/>
        <v>-0.24522301298801741</v>
      </c>
      <c r="K365">
        <f t="shared" si="45"/>
        <v>-0.32123104829102778</v>
      </c>
      <c r="L365">
        <f t="shared" si="46"/>
        <v>-0.44087707434965118</v>
      </c>
      <c r="M365" s="13">
        <f t="shared" si="51"/>
        <v>4.7925967683193635E-3</v>
      </c>
      <c r="N365" s="13">
        <f t="shared" si="52"/>
        <v>3.8280511727301951E-2</v>
      </c>
      <c r="O365" s="13">
        <v>1</v>
      </c>
    </row>
    <row r="366" spans="4:15" x14ac:dyDescent="0.4">
      <c r="D366" s="6">
        <v>5.9400000000000102</v>
      </c>
      <c r="E366" s="7">
        <f t="shared" si="47"/>
        <v>-2.7345059050246995E-2</v>
      </c>
      <c r="G366">
        <f t="shared" si="48"/>
        <v>6.5509663382456251</v>
      </c>
      <c r="H366" s="10">
        <f t="shared" si="53"/>
        <v>-0.24832048123529299</v>
      </c>
      <c r="I366">
        <f t="shared" si="49"/>
        <v>6.6915197580295223</v>
      </c>
      <c r="J366" s="10">
        <f t="shared" si="50"/>
        <v>-0.24164008330931763</v>
      </c>
      <c r="K366">
        <f t="shared" si="45"/>
        <v>-0.31694070169414867</v>
      </c>
      <c r="L366">
        <f t="shared" si="46"/>
        <v>-0.43519000225230697</v>
      </c>
      <c r="M366" s="13">
        <f t="shared" si="51"/>
        <v>4.7087346558219566E-3</v>
      </c>
      <c r="N366" s="13">
        <f t="shared" si="52"/>
        <v>3.7461571122837746E-2</v>
      </c>
      <c r="O366" s="13">
        <v>1</v>
      </c>
    </row>
    <row r="367" spans="4:15" x14ac:dyDescent="0.4">
      <c r="D367" s="6">
        <v>5.9600000000000097</v>
      </c>
      <c r="E367" s="7">
        <f t="shared" si="47"/>
        <v>-2.6945380742121071E-2</v>
      </c>
      <c r="G367">
        <f t="shared" si="48"/>
        <v>6.5642809195280103</v>
      </c>
      <c r="H367" s="10">
        <f t="shared" si="53"/>
        <v>-0.24469100251920145</v>
      </c>
      <c r="I367">
        <f t="shared" si="49"/>
        <v>6.7049575248152316</v>
      </c>
      <c r="J367" s="10">
        <f t="shared" si="50"/>
        <v>-0.23810824600390129</v>
      </c>
      <c r="K367">
        <f t="shared" si="45"/>
        <v>-0.31270697811003945</v>
      </c>
      <c r="L367">
        <f t="shared" si="46"/>
        <v>-0.42957508377427284</v>
      </c>
      <c r="M367" s="13">
        <f t="shared" si="51"/>
        <v>4.6261729355734698E-3</v>
      </c>
      <c r="N367" s="13">
        <f t="shared" si="52"/>
        <v>3.6659549965785777E-2</v>
      </c>
      <c r="O367" s="13">
        <v>1</v>
      </c>
    </row>
    <row r="368" spans="4:15" x14ac:dyDescent="0.4">
      <c r="D368" s="6">
        <v>5.9800000000000102</v>
      </c>
      <c r="E368" s="7">
        <f t="shared" si="47"/>
        <v>-2.6551404286099221E-2</v>
      </c>
      <c r="G368">
        <f t="shared" si="48"/>
        <v>6.5775955008103946</v>
      </c>
      <c r="H368" s="10">
        <f t="shared" si="53"/>
        <v>-0.24111330232206701</v>
      </c>
      <c r="I368">
        <f t="shared" si="49"/>
        <v>6.7183952916009435</v>
      </c>
      <c r="J368" s="10">
        <f t="shared" si="50"/>
        <v>-0.23462679425497299</v>
      </c>
      <c r="K368">
        <f t="shared" si="45"/>
        <v>-0.30852914754562527</v>
      </c>
      <c r="L368">
        <f t="shared" si="46"/>
        <v>-0.42403143349199723</v>
      </c>
      <c r="M368" s="13">
        <f t="shared" si="51"/>
        <v>4.5448961872067628E-3</v>
      </c>
      <c r="N368" s="13">
        <f t="shared" si="52"/>
        <v>3.5874117364507303E-2</v>
      </c>
      <c r="O368" s="13">
        <v>1</v>
      </c>
    </row>
    <row r="369" spans="4:15" x14ac:dyDescent="0.4">
      <c r="D369" s="6">
        <v>6.0000000000000098</v>
      </c>
      <c r="E369" s="7">
        <f t="shared" si="47"/>
        <v>-2.6163050754556504E-2</v>
      </c>
      <c r="G369">
        <f t="shared" si="48"/>
        <v>6.5909100820927797</v>
      </c>
      <c r="H369" s="10">
        <f t="shared" si="53"/>
        <v>-0.2375866639021276</v>
      </c>
      <c r="I369">
        <f t="shared" si="49"/>
        <v>6.7318330583866537</v>
      </c>
      <c r="J369" s="10">
        <f t="shared" si="50"/>
        <v>-0.23119503060278948</v>
      </c>
      <c r="K369">
        <f t="shared" si="45"/>
        <v>-0.30440648897249584</v>
      </c>
      <c r="L369">
        <f t="shared" si="46"/>
        <v>-0.41855817608827078</v>
      </c>
      <c r="M369" s="13">
        <f t="shared" si="51"/>
        <v>4.464889022434612E-3</v>
      </c>
      <c r="N369" s="13">
        <f t="shared" si="52"/>
        <v>3.5104948286213633E-2</v>
      </c>
      <c r="O369" s="13">
        <v>1</v>
      </c>
    </row>
    <row r="370" spans="4:15" x14ac:dyDescent="0.4">
      <c r="D370" s="6">
        <v>6.0200000000000102</v>
      </c>
      <c r="E370" s="7">
        <f t="shared" si="47"/>
        <v>-2.5780242265830904E-2</v>
      </c>
      <c r="G370">
        <f t="shared" si="48"/>
        <v>6.604224663375164</v>
      </c>
      <c r="H370" s="10">
        <f t="shared" si="53"/>
        <v>-0.23411038001601042</v>
      </c>
      <c r="I370">
        <f t="shared" si="49"/>
        <v>6.7452708251723648</v>
      </c>
      <c r="J370" s="10">
        <f t="shared" si="50"/>
        <v>-0.22781226683046799</v>
      </c>
      <c r="K370">
        <f t="shared" si="45"/>
        <v>-0.30033829022861158</v>
      </c>
      <c r="L370">
        <f t="shared" si="46"/>
        <v>-0.41315444625671166</v>
      </c>
      <c r="M370" s="13">
        <f t="shared" si="51"/>
        <v>4.3861360911283606E-3</v>
      </c>
      <c r="N370" s="13">
        <f t="shared" si="52"/>
        <v>3.4351723474469902E-2</v>
      </c>
      <c r="O370" s="13">
        <v>1</v>
      </c>
    </row>
    <row r="371" spans="4:15" x14ac:dyDescent="0.4">
      <c r="D371" s="6">
        <v>6.0400000000000098</v>
      </c>
      <c r="E371" s="7">
        <f t="shared" si="47"/>
        <v>-2.5402901971428783E-2</v>
      </c>
      <c r="G371">
        <f t="shared" si="48"/>
        <v>6.6175392446575492</v>
      </c>
      <c r="H371" s="10">
        <f t="shared" si="53"/>
        <v>-0.23068375280254477</v>
      </c>
      <c r="I371">
        <f t="shared" si="49"/>
        <v>6.7587085919580758</v>
      </c>
      <c r="J371" s="10">
        <f t="shared" si="50"/>
        <v>-0.22447782385092474</v>
      </c>
      <c r="K371">
        <f t="shared" si="45"/>
        <v>-0.29632384792075889</v>
      </c>
      <c r="L371">
        <f t="shared" si="46"/>
        <v>-0.40781938860660616</v>
      </c>
      <c r="M371" s="13">
        <f t="shared" si="51"/>
        <v>4.3086220871281968E-3</v>
      </c>
      <c r="N371" s="13">
        <f t="shared" si="52"/>
        <v>3.3614129367061721E-2</v>
      </c>
      <c r="O371" s="13">
        <v>1</v>
      </c>
    </row>
    <row r="372" spans="4:15" x14ac:dyDescent="0.4">
      <c r="D372" s="6">
        <v>6.0600000000000103</v>
      </c>
      <c r="E372" s="7">
        <f t="shared" si="47"/>
        <v>-2.5030954043357305E-2</v>
      </c>
      <c r="G372">
        <f t="shared" si="48"/>
        <v>6.6308538259399343</v>
      </c>
      <c r="H372" s="10">
        <f t="shared" si="53"/>
        <v>-0.22730609366772767</v>
      </c>
      <c r="I372">
        <f t="shared" si="49"/>
        <v>6.7721463587437869</v>
      </c>
      <c r="J372" s="10">
        <f t="shared" si="50"/>
        <v>-0.2211910315949355</v>
      </c>
      <c r="K372">
        <f t="shared" si="45"/>
        <v>-0.29236246732775922</v>
      </c>
      <c r="L372">
        <f t="shared" si="46"/>
        <v>-0.40255215756810481</v>
      </c>
      <c r="M372" s="13">
        <f t="shared" si="51"/>
        <v>4.2323317537936479E-3</v>
      </c>
      <c r="N372" s="13">
        <f t="shared" si="52"/>
        <v>3.2891858014255787E-2</v>
      </c>
      <c r="O372" s="13">
        <v>1</v>
      </c>
    </row>
    <row r="373" spans="4:15" x14ac:dyDescent="0.4">
      <c r="D373" s="6">
        <v>6.0800000000000098</v>
      </c>
      <c r="E373" s="7">
        <f t="shared" si="47"/>
        <v>-2.4664323661584227E-2</v>
      </c>
      <c r="G373">
        <f t="shared" si="48"/>
        <v>6.6441684072223186</v>
      </c>
      <c r="H373" s="10">
        <f t="shared" si="53"/>
        <v>-0.22397672317084633</v>
      </c>
      <c r="I373">
        <f t="shared" si="49"/>
        <v>6.7855841255294962</v>
      </c>
      <c r="J373" s="10">
        <f t="shared" si="50"/>
        <v>-0.21795122890032134</v>
      </c>
      <c r="K373">
        <f t="shared" si="45"/>
        <v>-0.28845346230444163</v>
      </c>
      <c r="L373">
        <f t="shared" si="46"/>
        <v>-0.39735191729780422</v>
      </c>
      <c r="M373" s="13">
        <f t="shared" si="51"/>
        <v>4.1572498893017009E-3</v>
      </c>
      <c r="N373" s="13">
        <f t="shared" si="52"/>
        <v>3.2184606997490747E-2</v>
      </c>
      <c r="O373" s="13">
        <v>1</v>
      </c>
    </row>
    <row r="374" spans="4:15" x14ac:dyDescent="0.4">
      <c r="D374" s="6">
        <v>6.1000000000000103</v>
      </c>
      <c r="E374" s="7">
        <f t="shared" si="47"/>
        <v>-2.4302937001623889E-2</v>
      </c>
      <c r="G374">
        <f t="shared" si="48"/>
        <v>6.6574829885047047</v>
      </c>
      <c r="H374" s="10">
        <f t="shared" si="53"/>
        <v>-0.22069497091174656</v>
      </c>
      <c r="I374">
        <f t="shared" si="49"/>
        <v>6.7990218923152081</v>
      </c>
      <c r="J374" s="10">
        <f t="shared" si="50"/>
        <v>-0.21475776340224986</v>
      </c>
      <c r="K374">
        <f t="shared" si="45"/>
        <v>-0.28459615518637188</v>
      </c>
      <c r="L374">
        <f t="shared" si="46"/>
        <v>-0.3922178415847149</v>
      </c>
      <c r="M374" s="13">
        <f t="shared" si="51"/>
        <v>4.0833613516996223E-3</v>
      </c>
      <c r="N374" s="13">
        <f t="shared" si="52"/>
        <v>3.1492079348526603E-2</v>
      </c>
      <c r="O374" s="13">
        <v>1</v>
      </c>
    </row>
    <row r="375" spans="4:15" x14ac:dyDescent="0.4">
      <c r="D375" s="6">
        <v>6.1200000000000099</v>
      </c>
      <c r="E375" s="7">
        <f t="shared" si="47"/>
        <v>-2.3946721222249744E-2</v>
      </c>
      <c r="G375">
        <f t="shared" si="48"/>
        <v>6.670797569787088</v>
      </c>
      <c r="H375" s="10">
        <f t="shared" si="53"/>
        <v>-0.21746017541924992</v>
      </c>
      <c r="I375">
        <f t="shared" si="49"/>
        <v>6.8124596591009201</v>
      </c>
      <c r="J375" s="10">
        <f t="shared" si="50"/>
        <v>-0.21160999142465431</v>
      </c>
      <c r="K375">
        <f t="shared" si="45"/>
        <v>-0.28078987669535432</v>
      </c>
      <c r="L375">
        <f t="shared" si="46"/>
        <v>-0.38714911375665273</v>
      </c>
      <c r="M375" s="13">
        <f t="shared" si="51"/>
        <v>4.0106510637206196E-3</v>
      </c>
      <c r="N375" s="13">
        <f t="shared" si="52"/>
        <v>3.0813983469088306E-2</v>
      </c>
      <c r="O375" s="13">
        <v>1</v>
      </c>
    </row>
    <row r="376" spans="4:15" x14ac:dyDescent="0.4">
      <c r="D376" s="6">
        <v>6.1400000000000103</v>
      </c>
      <c r="E376" s="7">
        <f t="shared" si="47"/>
        <v>-2.3595604453332347E-2</v>
      </c>
      <c r="G376">
        <f t="shared" si="48"/>
        <v>6.6841121510694741</v>
      </c>
      <c r="H376" s="10">
        <f t="shared" si="53"/>
        <v>-0.21427168404071104</v>
      </c>
      <c r="I376">
        <f t="shared" si="49"/>
        <v>6.8258974258866303</v>
      </c>
      <c r="J376" s="10">
        <f t="shared" si="50"/>
        <v>-0.20850727787276196</v>
      </c>
      <c r="K376">
        <f t="shared" si="45"/>
        <v>-0.27703396584569523</v>
      </c>
      <c r="L376">
        <f t="shared" si="46"/>
        <v>-0.3821449265870453</v>
      </c>
      <c r="M376" s="13">
        <f t="shared" si="51"/>
        <v>3.9391040173682498E-3</v>
      </c>
      <c r="N376" s="13">
        <f t="shared" si="52"/>
        <v>3.0150033051024861E-2</v>
      </c>
      <c r="O376" s="13">
        <v>1</v>
      </c>
    </row>
    <row r="377" spans="4:15" x14ac:dyDescent="0.4">
      <c r="D377" s="6">
        <v>6.1600000000000099</v>
      </c>
      <c r="E377" s="7">
        <f t="shared" si="47"/>
        <v>-2.3249515783802917E-2</v>
      </c>
      <c r="G377">
        <f t="shared" si="48"/>
        <v>6.6974267323518575</v>
      </c>
      <c r="H377" s="10">
        <f t="shared" si="53"/>
        <v>-0.21112885283271429</v>
      </c>
      <c r="I377">
        <f t="shared" si="49"/>
        <v>6.8393351926723405</v>
      </c>
      <c r="J377" s="10">
        <f t="shared" si="50"/>
        <v>-0.20544899612673123</v>
      </c>
      <c r="K377">
        <f t="shared" si="45"/>
        <v>-0.27332776985124391</v>
      </c>
      <c r="L377">
        <f t="shared" si="46"/>
        <v>-0.37720448220218056</v>
      </c>
      <c r="M377" s="13">
        <f t="shared" si="51"/>
        <v>3.8687052782779329E-3</v>
      </c>
      <c r="N377" s="13">
        <f t="shared" si="52"/>
        <v>2.9499946997013866E-2</v>
      </c>
      <c r="O377" s="13">
        <v>1</v>
      </c>
    </row>
    <row r="378" spans="4:15" x14ac:dyDescent="0.4">
      <c r="D378" s="6">
        <v>6.1800000000000104</v>
      </c>
      <c r="E378" s="7">
        <f t="shared" si="47"/>
        <v>-2.2908385249741443E-2</v>
      </c>
      <c r="G378">
        <f t="shared" si="48"/>
        <v>6.7107413136342435</v>
      </c>
      <c r="H378" s="10">
        <f t="shared" si="53"/>
        <v>-0.20803104645290202</v>
      </c>
      <c r="I378">
        <f t="shared" si="49"/>
        <v>6.8527729594580524</v>
      </c>
      <c r="J378" s="10">
        <f t="shared" si="50"/>
        <v>-0.20243452793639022</v>
      </c>
      <c r="K378">
        <f t="shared" si="45"/>
        <v>-0.26967064403320162</v>
      </c>
      <c r="L378">
        <f t="shared" si="46"/>
        <v>-0.3723269919889125</v>
      </c>
      <c r="M378" s="13">
        <f t="shared" si="51"/>
        <v>3.7994399898612767E-3</v>
      </c>
      <c r="N378" s="13">
        <f t="shared" si="52"/>
        <v>2.8863449341837578E-2</v>
      </c>
      <c r="O378" s="13">
        <v>1</v>
      </c>
    </row>
    <row r="379" spans="4:15" x14ac:dyDescent="0.4">
      <c r="D379" s="6">
        <v>6.2000000000000099</v>
      </c>
      <c r="E379" s="7">
        <f t="shared" si="47"/>
        <v>-2.2572143822589246E-2</v>
      </c>
      <c r="G379">
        <f t="shared" si="48"/>
        <v>6.7240558949166287</v>
      </c>
      <c r="H379" s="10">
        <f t="shared" si="53"/>
        <v>-0.20497763805293295</v>
      </c>
      <c r="I379">
        <f t="shared" si="49"/>
        <v>6.8662107262437626</v>
      </c>
      <c r="J379" s="10">
        <f t="shared" si="50"/>
        <v>-0.19946326331707442</v>
      </c>
      <c r="K379">
        <f t="shared" si="45"/>
        <v>-0.26606195172871067</v>
      </c>
      <c r="L379">
        <f t="shared" si="46"/>
        <v>-0.36751167650282979</v>
      </c>
      <c r="M379" s="13">
        <f t="shared" si="51"/>
        <v>3.7312933772408042E-3</v>
      </c>
      <c r="N379" s="13">
        <f t="shared" si="52"/>
        <v>2.8240269174250356E-2</v>
      </c>
      <c r="O379" s="13">
        <v>1</v>
      </c>
    </row>
    <row r="380" spans="4:15" x14ac:dyDescent="0.4">
      <c r="D380" s="6">
        <v>6.2200000000000104</v>
      </c>
      <c r="E380" s="7">
        <f t="shared" si="47"/>
        <v>-2.2240723397485108E-2</v>
      </c>
      <c r="G380">
        <f t="shared" si="48"/>
        <v>6.737370476199013</v>
      </c>
      <c r="H380" s="10">
        <f t="shared" si="53"/>
        <v>-0.20196800917256225</v>
      </c>
      <c r="I380">
        <f t="shared" si="49"/>
        <v>6.8796484930294728</v>
      </c>
      <c r="J380" s="10">
        <f t="shared" si="50"/>
        <v>-0.19653460044655666</v>
      </c>
      <c r="K380">
        <f t="shared" si="45"/>
        <v>-0.26250106420021385</v>
      </c>
      <c r="L380">
        <f t="shared" si="46"/>
        <v>-0.3627577653768993</v>
      </c>
      <c r="M380" s="13">
        <f t="shared" si="51"/>
        <v>3.6642507509806973E-3</v>
      </c>
      <c r="N380" s="13">
        <f t="shared" si="52"/>
        <v>2.7630140559459893E-2</v>
      </c>
      <c r="O380" s="13">
        <v>1</v>
      </c>
    </row>
    <row r="381" spans="4:15" x14ac:dyDescent="0.4">
      <c r="D381" s="6">
        <v>6.24000000000001</v>
      </c>
      <c r="E381" s="7">
        <f t="shared" si="47"/>
        <v>-2.1914056781724672E-2</v>
      </c>
      <c r="G381">
        <f t="shared" si="48"/>
        <v>6.7506850574813981</v>
      </c>
      <c r="H381" s="10">
        <f t="shared" si="53"/>
        <v>-0.19900154963484171</v>
      </c>
      <c r="I381">
        <f t="shared" si="49"/>
        <v>6.8930862598151847</v>
      </c>
      <c r="J381" s="10">
        <f t="shared" si="50"/>
        <v>-0.19364794556306639</v>
      </c>
      <c r="K381">
        <f t="shared" si="45"/>
        <v>-0.25898736054559734</v>
      </c>
      <c r="L381">
        <f t="shared" si="46"/>
        <v>-0.35806449723060513</v>
      </c>
      <c r="M381" s="13">
        <f t="shared" si="51"/>
        <v>3.59829751062093E-3</v>
      </c>
      <c r="N381" s="13">
        <f t="shared" si="52"/>
        <v>2.7032802462244435E-2</v>
      </c>
      <c r="O381" s="13">
        <v>1</v>
      </c>
    </row>
    <row r="382" spans="4:15" x14ac:dyDescent="0.4">
      <c r="D382" s="6">
        <v>6.2600000000000096</v>
      </c>
      <c r="E382" s="7">
        <f t="shared" si="47"/>
        <v>-2.1592077683342197E-2</v>
      </c>
      <c r="G382">
        <f t="shared" si="48"/>
        <v>6.7639996387637815</v>
      </c>
      <c r="H382" s="10">
        <f t="shared" si="53"/>
        <v>-0.19607765744243047</v>
      </c>
      <c r="I382">
        <f t="shared" si="49"/>
        <v>6.9065240266008949</v>
      </c>
      <c r="J382" s="10">
        <f t="shared" si="50"/>
        <v>-0.19080271286438999</v>
      </c>
      <c r="K382">
        <f t="shared" si="45"/>
        <v>-0.25552022760910703</v>
      </c>
      <c r="L382">
        <f t="shared" si="46"/>
        <v>-0.3534311195795854</v>
      </c>
      <c r="M382" s="13">
        <f t="shared" si="51"/>
        <v>3.5334191480202665E-3</v>
      </c>
      <c r="N382" s="13">
        <f t="shared" si="52"/>
        <v>2.6447998670723016E-2</v>
      </c>
      <c r="O382" s="13">
        <v>1</v>
      </c>
    </row>
    <row r="383" spans="4:15" x14ac:dyDescent="0.4">
      <c r="D383" s="6">
        <v>6.28000000000001</v>
      </c>
      <c r="E383" s="7">
        <f t="shared" si="47"/>
        <v>-2.1274720699814363E-2</v>
      </c>
      <c r="G383">
        <f t="shared" si="48"/>
        <v>6.7773142200461676</v>
      </c>
      <c r="H383" s="10">
        <f t="shared" si="53"/>
        <v>-0.19319573867501419</v>
      </c>
      <c r="I383">
        <f t="shared" si="49"/>
        <v>6.919961793386606</v>
      </c>
      <c r="J383" s="10">
        <f t="shared" si="50"/>
        <v>-0.18799832440804959</v>
      </c>
      <c r="K383">
        <f t="shared" si="45"/>
        <v>-0.25209905989304604</v>
      </c>
      <c r="L383">
        <f t="shared" si="46"/>
        <v>-0.34885688874577586</v>
      </c>
      <c r="M383" s="13">
        <f t="shared" si="51"/>
        <v>3.4696012505146413E-3</v>
      </c>
      <c r="N383" s="13">
        <f t="shared" si="52"/>
        <v>2.5875477720794422E-2</v>
      </c>
      <c r="O383" s="13">
        <v>1</v>
      </c>
    </row>
    <row r="384" spans="4:15" x14ac:dyDescent="0.4">
      <c r="D384" s="6">
        <v>6.3000000000000096</v>
      </c>
      <c r="E384" s="7">
        <f t="shared" si="47"/>
        <v>-2.0961921306885262E-2</v>
      </c>
      <c r="G384">
        <f t="shared" si="48"/>
        <v>6.7906288013285518</v>
      </c>
      <c r="H384" s="10">
        <f t="shared" si="53"/>
        <v>-0.19035520738782508</v>
      </c>
      <c r="I384">
        <f t="shared" si="49"/>
        <v>6.9333995601723171</v>
      </c>
      <c r="J384" s="10">
        <f t="shared" si="50"/>
        <v>-0.18523421001255302</v>
      </c>
      <c r="K384">
        <f t="shared" si="45"/>
        <v>-0.24872325947025253</v>
      </c>
      <c r="L384">
        <f t="shared" si="46"/>
        <v>-0.34434106976808121</v>
      </c>
      <c r="M384" s="13">
        <f t="shared" si="51"/>
        <v>3.4068295038969642E-3</v>
      </c>
      <c r="N384" s="13">
        <f t="shared" si="52"/>
        <v>2.5314992821265314E-2</v>
      </c>
      <c r="O384" s="13">
        <v>1</v>
      </c>
    </row>
    <row r="385" spans="4:15" x14ac:dyDescent="0.4">
      <c r="D385" s="6">
        <v>6.3200000000000101</v>
      </c>
      <c r="E385" s="7">
        <f t="shared" si="47"/>
        <v>-2.0653615847511922E-2</v>
      </c>
      <c r="G385">
        <f t="shared" si="48"/>
        <v>6.803943382610937</v>
      </c>
      <c r="H385" s="10">
        <f t="shared" si="53"/>
        <v>-0.18755548551125575</v>
      </c>
      <c r="I385">
        <f t="shared" si="49"/>
        <v>6.9468373269580281</v>
      </c>
      <c r="J385" s="10">
        <f t="shared" si="50"/>
        <v>-0.1825098071597086</v>
      </c>
      <c r="K385">
        <f t="shared" si="45"/>
        <v>-0.24539223589735124</v>
      </c>
      <c r="L385">
        <f t="shared" si="46"/>
        <v>-0.33988293631357097</v>
      </c>
      <c r="M385" s="13">
        <f t="shared" si="51"/>
        <v>3.3450896952235158E-3</v>
      </c>
      <c r="N385" s="13">
        <f t="shared" si="52"/>
        <v>2.4766301779678247E-2</v>
      </c>
      <c r="O385" s="13">
        <v>1</v>
      </c>
    </row>
    <row r="386" spans="4:15" x14ac:dyDescent="0.4">
      <c r="D386" s="6">
        <v>6.3400000000000096</v>
      </c>
      <c r="E386" s="7">
        <f t="shared" si="47"/>
        <v>-2.0349741520929804E-2</v>
      </c>
      <c r="G386">
        <f t="shared" si="48"/>
        <v>6.8172579638933213</v>
      </c>
      <c r="H386" s="10">
        <f t="shared" si="53"/>
        <v>-0.18479600275156352</v>
      </c>
      <c r="I386">
        <f t="shared" si="49"/>
        <v>6.9602750937437383</v>
      </c>
      <c r="J386" s="10">
        <f t="shared" si="50"/>
        <v>-0.17982456089800042</v>
      </c>
      <c r="K386">
        <f t="shared" si="45"/>
        <v>-0.24210540612878975</v>
      </c>
      <c r="L386">
        <f t="shared" si="46"/>
        <v>-0.33548177058921597</v>
      </c>
      <c r="M386" s="13">
        <f t="shared" si="51"/>
        <v>3.2843677154536293E-3</v>
      </c>
      <c r="N386" s="13">
        <f t="shared" si="52"/>
        <v>2.4229166928855048E-2</v>
      </c>
      <c r="O386" s="13">
        <v>1</v>
      </c>
    </row>
    <row r="387" spans="4:15" x14ac:dyDescent="0.4">
      <c r="D387" s="6">
        <v>6.3600000000000101</v>
      </c>
      <c r="E387" s="7">
        <f t="shared" si="47"/>
        <v>-2.0050236371837345E-2</v>
      </c>
      <c r="G387">
        <f t="shared" si="48"/>
        <v>6.8305725451757064</v>
      </c>
      <c r="H387" s="10">
        <f t="shared" si="53"/>
        <v>-0.18207619649265488</v>
      </c>
      <c r="I387">
        <f t="shared" si="49"/>
        <v>6.9737128605294494</v>
      </c>
      <c r="J387" s="10">
        <f t="shared" si="50"/>
        <v>-0.17717792374701505</v>
      </c>
      <c r="K387">
        <f t="shared" si="45"/>
        <v>-0.2388621944316478</v>
      </c>
      <c r="L387">
        <f t="shared" si="46"/>
        <v>-0.3311368632541698</v>
      </c>
      <c r="M387" s="13">
        <f t="shared" si="51"/>
        <v>3.2246495619273076E-3</v>
      </c>
      <c r="N387" s="13">
        <f t="shared" si="52"/>
        <v>2.3703355054167735E-2</v>
      </c>
      <c r="O387" s="13">
        <v>1</v>
      </c>
    </row>
    <row r="388" spans="4:15" x14ac:dyDescent="0.4">
      <c r="D388" s="6">
        <v>6.3800000000000097</v>
      </c>
      <c r="E388" s="7">
        <f t="shared" si="47"/>
        <v>-1.9755039279699134E-2</v>
      </c>
      <c r="G388">
        <f t="shared" si="48"/>
        <v>6.8438871264580907</v>
      </c>
      <c r="H388" s="10">
        <f t="shared" si="53"/>
        <v>-0.17939551169894782</v>
      </c>
      <c r="I388">
        <f t="shared" si="49"/>
        <v>6.9871506273151605</v>
      </c>
      <c r="J388" s="10">
        <f t="shared" si="50"/>
        <v>-0.17456935560291734</v>
      </c>
      <c r="K388">
        <f t="shared" si="45"/>
        <v>-0.2356620323012269</v>
      </c>
      <c r="L388">
        <f t="shared" si="46"/>
        <v>-0.3268475133326097</v>
      </c>
      <c r="M388" s="13">
        <f t="shared" si="51"/>
        <v>3.1659213406866954E-3</v>
      </c>
      <c r="N388" s="13">
        <f t="shared" si="52"/>
        <v>2.3188637321549063E-2</v>
      </c>
      <c r="O388" s="13">
        <v>1</v>
      </c>
    </row>
    <row r="389" spans="4:15" x14ac:dyDescent="0.4">
      <c r="D389" s="6">
        <v>6.4000000000000101</v>
      </c>
      <c r="E389" s="7">
        <f t="shared" si="47"/>
        <v>-1.9464089948166553E-2</v>
      </c>
      <c r="G389">
        <f t="shared" si="48"/>
        <v>6.8572017077404768</v>
      </c>
      <c r="H389" s="10">
        <f t="shared" si="53"/>
        <v>-0.17675340081930047</v>
      </c>
      <c r="I389">
        <f t="shared" si="49"/>
        <v>7.0005883941008706</v>
      </c>
      <c r="J389" s="10">
        <f t="shared" si="50"/>
        <v>-0.1719983236449634</v>
      </c>
      <c r="K389">
        <f t="shared" si="45"/>
        <v>-0.23250435837741429</v>
      </c>
      <c r="L389">
        <f t="shared" si="46"/>
        <v>-0.32261302812713266</v>
      </c>
      <c r="M389" s="13">
        <f t="shared" si="51"/>
        <v>3.1081692686466089E-3</v>
      </c>
      <c r="N389" s="13">
        <f t="shared" si="52"/>
        <v>2.268478920625118E-2</v>
      </c>
      <c r="O389" s="13">
        <v>1</v>
      </c>
    </row>
    <row r="390" spans="4:15" x14ac:dyDescent="0.4">
      <c r="D390" s="6">
        <v>6.4200000000000097</v>
      </c>
      <c r="E390" s="7">
        <f t="shared" si="47"/>
        <v>-1.9177328894615622E-2</v>
      </c>
      <c r="G390">
        <f t="shared" si="48"/>
        <v>6.870516289022861</v>
      </c>
      <c r="H390" s="10">
        <f t="shared" si="53"/>
        <v>-0.17414932369200445</v>
      </c>
      <c r="I390">
        <f t="shared" si="49"/>
        <v>7.0140261608865826</v>
      </c>
      <c r="J390" s="10">
        <f t="shared" si="50"/>
        <v>-0.16946430224304987</v>
      </c>
      <c r="K390">
        <f t="shared" si="45"/>
        <v>-0.22938861836182226</v>
      </c>
      <c r="L390">
        <f t="shared" si="46"/>
        <v>-0.31843272313272464</v>
      </c>
      <c r="M390" s="13">
        <f t="shared" si="51"/>
        <v>3.0513796756189621E-3</v>
      </c>
      <c r="N390" s="13">
        <f t="shared" si="52"/>
        <v>2.2191590422363291E-2</v>
      </c>
      <c r="O390" s="13">
        <v>1</v>
      </c>
    </row>
    <row r="391" spans="4:15" x14ac:dyDescent="0.4">
      <c r="D391" s="6">
        <v>6.4400000000000102</v>
      </c>
      <c r="E391" s="7">
        <f t="shared" si="47"/>
        <v>-1.8894697439800736E-2</v>
      </c>
      <c r="G391">
        <f t="shared" si="48"/>
        <v>6.8838308703052462</v>
      </c>
      <c r="H391" s="10">
        <f t="shared" si="53"/>
        <v>-0.17158274745083046</v>
      </c>
      <c r="I391">
        <f t="shared" si="49"/>
        <v>7.0274639276722937</v>
      </c>
      <c r="J391" s="10">
        <f t="shared" si="50"/>
        <v>-0.16696677286628717</v>
      </c>
      <c r="K391">
        <f t="shared" si="45"/>
        <v>-0.22631426493569975</v>
      </c>
      <c r="L391">
        <f t="shared" si="46"/>
        <v>-0.3143059219513053</v>
      </c>
      <c r="M391" s="13">
        <f t="shared" si="51"/>
        <v>2.995539006196553E-3</v>
      </c>
      <c r="N391" s="13">
        <f t="shared" si="52"/>
        <v>2.1708824853097199E-2</v>
      </c>
      <c r="O391" s="13">
        <v>1</v>
      </c>
    </row>
    <row r="392" spans="4:15" x14ac:dyDescent="0.4">
      <c r="D392" s="6">
        <v>6.4600000000000097</v>
      </c>
      <c r="E392" s="7">
        <f t="shared" si="47"/>
        <v>-1.8616137697624061E-2</v>
      </c>
      <c r="G392">
        <f t="shared" si="48"/>
        <v>6.8971454515876305</v>
      </c>
      <c r="H392" s="10">
        <f t="shared" si="53"/>
        <v>-0.16905314643212407</v>
      </c>
      <c r="I392">
        <f t="shared" si="49"/>
        <v>7.040901694458003</v>
      </c>
      <c r="J392" s="10">
        <f t="shared" si="50"/>
        <v>-0.16450522399259454</v>
      </c>
      <c r="K392">
        <f t="shared" si="45"/>
        <v>-0.22328075767861888</v>
      </c>
      <c r="L392">
        <f t="shared" si="46"/>
        <v>-0.31023195620685251</v>
      </c>
      <c r="M392" s="13">
        <f t="shared" si="51"/>
        <v>2.9406338215009699E-3</v>
      </c>
      <c r="N392" s="13">
        <f t="shared" si="52"/>
        <v>2.1236280481846052E-2</v>
      </c>
      <c r="O392" s="13">
        <v>1</v>
      </c>
    </row>
    <row r="393" spans="4:15" x14ac:dyDescent="0.4">
      <c r="D393" s="6">
        <v>6.4800000000000102</v>
      </c>
      <c r="E393" s="7">
        <f t="shared" si="47"/>
        <v>-1.8341592565019271E-2</v>
      </c>
      <c r="G393">
        <f t="shared" si="48"/>
        <v>6.9104600328700156</v>
      </c>
      <c r="H393" s="10">
        <f t="shared" si="53"/>
        <v>-0.16656000208294</v>
      </c>
      <c r="I393">
        <f t="shared" si="49"/>
        <v>7.0543394612437149</v>
      </c>
      <c r="J393" s="10">
        <f t="shared" si="50"/>
        <v>-0.16207915101930578</v>
      </c>
      <c r="K393">
        <f t="shared" si="45"/>
        <v>-0.22028756298792468</v>
      </c>
      <c r="L393">
        <f t="shared" si="46"/>
        <v>-0.30621016546111041</v>
      </c>
      <c r="M393" s="13">
        <f t="shared" si="51"/>
        <v>2.886650800798838E-3</v>
      </c>
      <c r="N393" s="13">
        <f t="shared" si="52"/>
        <v>2.0773749324023691E-2</v>
      </c>
      <c r="O393" s="13">
        <v>1</v>
      </c>
    </row>
    <row r="394" spans="4:15" x14ac:dyDescent="0.4">
      <c r="D394" s="6">
        <v>6.5000000000000098</v>
      </c>
      <c r="E394" s="7">
        <f t="shared" si="47"/>
        <v>-1.8071005711949247E-2</v>
      </c>
      <c r="G394">
        <f t="shared" si="48"/>
        <v>6.9237746141524008</v>
      </c>
      <c r="H394" s="10">
        <f t="shared" si="53"/>
        <v>-0.16410280287021112</v>
      </c>
      <c r="I394">
        <f t="shared" si="49"/>
        <v>7.0677772280294269</v>
      </c>
      <c r="J394" s="10">
        <f t="shared" si="50"/>
        <v>-0.15968805617478193</v>
      </c>
      <c r="K394">
        <f t="shared" si="45"/>
        <v>-0.21733415399896078</v>
      </c>
      <c r="L394">
        <f t="shared" si="46"/>
        <v>-0.30223989712989829</v>
      </c>
      <c r="M394" s="13">
        <f t="shared" si="51"/>
        <v>2.8335767429922376E-3</v>
      </c>
      <c r="N394" s="13">
        <f t="shared" si="52"/>
        <v>2.0321027359692791E-2</v>
      </c>
      <c r="O394" s="13">
        <v>1</v>
      </c>
    </row>
    <row r="395" spans="4:15" x14ac:dyDescent="0.4">
      <c r="D395" s="6">
        <v>6.5200000000000102</v>
      </c>
      <c r="E395" s="7">
        <f t="shared" si="47"/>
        <v>-1.7804321571516551E-2</v>
      </c>
      <c r="G395">
        <f t="shared" si="48"/>
        <v>6.9370891954347851</v>
      </c>
      <c r="H395" s="10">
        <f t="shared" si="53"/>
        <v>-0.16168104419094179</v>
      </c>
      <c r="I395">
        <f t="shared" si="49"/>
        <v>7.0812149948151371</v>
      </c>
      <c r="J395" s="10">
        <f t="shared" si="50"/>
        <v>-0.15733144843102032</v>
      </c>
      <c r="K395">
        <f t="shared" si="45"/>
        <v>-0.21442001050605236</v>
      </c>
      <c r="L395">
        <f t="shared" si="46"/>
        <v>-0.29832050640000812</v>
      </c>
      <c r="M395" s="13">
        <f t="shared" si="51"/>
        <v>2.781398567986368E-3</v>
      </c>
      <c r="N395" s="13">
        <f t="shared" si="52"/>
        <v>1.9877914466982605E-2</v>
      </c>
      <c r="O395" s="13">
        <v>1</v>
      </c>
    </row>
    <row r="396" spans="4:15" x14ac:dyDescent="0.4">
      <c r="D396" s="6">
        <v>6.5400000000000098</v>
      </c>
      <c r="E396" s="7">
        <f t="shared" si="47"/>
        <v>-1.7541485330186186E-2</v>
      </c>
      <c r="G396">
        <f t="shared" si="48"/>
        <v>6.9504037767171702</v>
      </c>
      <c r="H396" s="10">
        <f t="shared" si="53"/>
        <v>-0.15929422828342074</v>
      </c>
      <c r="I396">
        <f t="shared" si="49"/>
        <v>7.0946527616008472</v>
      </c>
      <c r="J396" s="10">
        <f t="shared" si="50"/>
        <v>-0.15500884341725629</v>
      </c>
      <c r="K396">
        <f t="shared" si="45"/>
        <v>-0.2115446188842578</v>
      </c>
      <c r="L396">
        <f t="shared" si="46"/>
        <v>-0.29445135614670487</v>
      </c>
      <c r="M396" s="13">
        <f t="shared" si="51"/>
        <v>2.7301033179400413E-3</v>
      </c>
      <c r="N396" s="13">
        <f t="shared" si="52"/>
        <v>1.9444214356302426E-2</v>
      </c>
      <c r="O396" s="13">
        <v>1</v>
      </c>
    </row>
    <row r="397" spans="4:15" x14ac:dyDescent="0.4">
      <c r="D397" s="6">
        <v>6.5600000000000103</v>
      </c>
      <c r="E397" s="7">
        <f t="shared" si="47"/>
        <v>-1.7282442918119451E-2</v>
      </c>
      <c r="G397">
        <f t="shared" si="48"/>
        <v>6.9637183579995554</v>
      </c>
      <c r="H397" s="10">
        <f t="shared" si="53"/>
        <v>-0.15694186413944272</v>
      </c>
      <c r="I397">
        <f t="shared" si="49"/>
        <v>7.1080905283865592</v>
      </c>
      <c r="J397" s="10">
        <f t="shared" si="50"/>
        <v>-0.15271976333454618</v>
      </c>
      <c r="K397">
        <f t="shared" si="45"/>
        <v>-0.2087074720118777</v>
      </c>
      <c r="L397">
        <f t="shared" si="46"/>
        <v>-0.29063181685183587</v>
      </c>
      <c r="M397" s="13">
        <f t="shared" si="51"/>
        <v>2.679678158402702E-3</v>
      </c>
      <c r="N397" s="13">
        <f t="shared" si="52"/>
        <v>1.9019734505355775E-2</v>
      </c>
      <c r="O397" s="13">
        <v>1</v>
      </c>
    </row>
    <row r="398" spans="4:15" x14ac:dyDescent="0.4">
      <c r="D398" s="6">
        <v>6.5800000000000098</v>
      </c>
      <c r="E398" s="7">
        <f t="shared" si="47"/>
        <v>-1.7027140999618395E-2</v>
      </c>
      <c r="G398">
        <f t="shared" si="48"/>
        <v>6.9770329392819397</v>
      </c>
      <c r="H398" s="10">
        <f t="shared" si="53"/>
        <v>-0.1546234674175346</v>
      </c>
      <c r="I398">
        <f t="shared" si="49"/>
        <v>7.1215282951722694</v>
      </c>
      <c r="J398" s="10">
        <f t="shared" si="50"/>
        <v>-0.15046373687132786</v>
      </c>
      <c r="K398">
        <f t="shared" si="45"/>
        <v>-0.20590806919372132</v>
      </c>
      <c r="L398">
        <f t="shared" si="46"/>
        <v>-0.28686126652254584</v>
      </c>
      <c r="M398" s="13">
        <f t="shared" si="51"/>
        <v>2.6301103793420532E-3</v>
      </c>
      <c r="N398" s="13">
        <f t="shared" si="52"/>
        <v>1.8604286094954889E-2</v>
      </c>
      <c r="O398" s="13">
        <v>1</v>
      </c>
    </row>
    <row r="399" spans="4:15" x14ac:dyDescent="0.4">
      <c r="D399" s="6">
        <v>6.6000000000000103</v>
      </c>
      <c r="E399" s="7">
        <f t="shared" si="47"/>
        <v>-1.6775526963679642E-2</v>
      </c>
      <c r="G399">
        <f t="shared" si="48"/>
        <v>6.9903475205643248</v>
      </c>
      <c r="H399" s="10">
        <f t="shared" si="53"/>
        <v>-0.1523385603571748</v>
      </c>
      <c r="I399">
        <f t="shared" si="49"/>
        <v>7.1349660619579796</v>
      </c>
      <c r="J399" s="10">
        <f t="shared" si="50"/>
        <v>-0.14824029911994788</v>
      </c>
      <c r="K399">
        <f t="shared" si="45"/>
        <v>-0.20314591608512972</v>
      </c>
      <c r="L399">
        <f t="shared" si="46"/>
        <v>-0.28313909061060516</v>
      </c>
      <c r="M399" s="13">
        <f t="shared" si="51"/>
        <v>2.5813873960669532E-3</v>
      </c>
      <c r="N399" s="13">
        <f t="shared" si="52"/>
        <v>1.819768394563983E-2</v>
      </c>
      <c r="O399" s="13">
        <v>1</v>
      </c>
    </row>
    <row r="400" spans="4:15" x14ac:dyDescent="0.4">
      <c r="D400" s="6">
        <v>6.6200000000000099</v>
      </c>
      <c r="E400" s="7">
        <f t="shared" si="47"/>
        <v>-1.6527548914657107E-2</v>
      </c>
      <c r="G400">
        <f t="shared" si="48"/>
        <v>7.0036621018467091</v>
      </c>
      <c r="H400" s="10">
        <f t="shared" si="53"/>
        <v>-0.15008667169400117</v>
      </c>
      <c r="I400">
        <f t="shared" si="49"/>
        <v>7.1484038287436915</v>
      </c>
      <c r="J400" s="10">
        <f t="shared" si="50"/>
        <v>-0.14604899149415046</v>
      </c>
      <c r="K400">
        <f t="shared" si="45"/>
        <v>-0.20042052461674748</v>
      </c>
      <c r="L400">
        <f t="shared" si="46"/>
        <v>-0.27946468193235308</v>
      </c>
      <c r="M400" s="13">
        <f t="shared" si="51"/>
        <v>2.533496750048657E-3</v>
      </c>
      <c r="N400" s="13">
        <f t="shared" si="52"/>
        <v>1.7799746455102308E-2</v>
      </c>
      <c r="O400" s="13">
        <v>1</v>
      </c>
    </row>
    <row r="401" spans="4:15" x14ac:dyDescent="0.4">
      <c r="D401" s="6">
        <v>6.6400000000000103</v>
      </c>
      <c r="E401" s="7">
        <f t="shared" si="47"/>
        <v>-1.6283155663032321E-2</v>
      </c>
      <c r="G401">
        <f t="shared" si="48"/>
        <v>7.0169766831290943</v>
      </c>
      <c r="H401" s="10">
        <f t="shared" si="53"/>
        <v>-0.14786733657599649</v>
      </c>
      <c r="I401">
        <f t="shared" si="49"/>
        <v>7.1618415955294017</v>
      </c>
      <c r="J401" s="10">
        <f t="shared" si="50"/>
        <v>-0.1438893616475177</v>
      </c>
      <c r="K401">
        <f t="shared" si="45"/>
        <v>-0.19773141292004537</v>
      </c>
      <c r="L401">
        <f t="shared" si="46"/>
        <v>-0.27583744058926235</v>
      </c>
      <c r="M401" s="13">
        <f t="shared" si="51"/>
        <v>2.4864261096451349E-3</v>
      </c>
      <c r="N401" s="13">
        <f t="shared" si="52"/>
        <v>1.7410295536416879E-2</v>
      </c>
      <c r="O401" s="13">
        <v>1</v>
      </c>
    </row>
    <row r="402" spans="4:15" x14ac:dyDescent="0.4">
      <c r="D402" s="6">
        <v>6.6600000000000099</v>
      </c>
      <c r="E402" s="7">
        <f t="shared" si="47"/>
        <v>-1.6042296716291916E-2</v>
      </c>
      <c r="G402">
        <f t="shared" si="48"/>
        <v>7.0302912644114786</v>
      </c>
      <c r="H402" s="10">
        <f t="shared" si="53"/>
        <v>-0.14568009648064689</v>
      </c>
      <c r="I402">
        <f t="shared" si="49"/>
        <v>7.1752793623151128</v>
      </c>
      <c r="J402" s="10">
        <f t="shared" si="50"/>
        <v>-0.14176096339285679</v>
      </c>
      <c r="K402">
        <f t="shared" si="45"/>
        <v>-0.19507810525358632</v>
      </c>
      <c r="L402">
        <f t="shared" si="46"/>
        <v>-0.27225677388911995</v>
      </c>
      <c r="M402" s="13">
        <f t="shared" si="51"/>
        <v>2.4401632707314008E-3</v>
      </c>
      <c r="N402" s="13">
        <f t="shared" si="52"/>
        <v>1.7029156557076625E-2</v>
      </c>
      <c r="O402" s="13">
        <v>1</v>
      </c>
    </row>
    <row r="403" spans="4:15" x14ac:dyDescent="0.4">
      <c r="D403" s="6">
        <v>6.6800000000000104</v>
      </c>
      <c r="E403" s="7">
        <f t="shared" si="47"/>
        <v>-1.5804922269910957E-2</v>
      </c>
      <c r="G403">
        <f t="shared" si="48"/>
        <v>7.0436058456938637</v>
      </c>
      <c r="H403" s="10">
        <f t="shared" si="53"/>
        <v>-0.1435244991330614</v>
      </c>
      <c r="I403">
        <f t="shared" si="49"/>
        <v>7.1887171291008238</v>
      </c>
      <c r="J403" s="10">
        <f t="shared" si="50"/>
        <v>-0.13966335662252216</v>
      </c>
      <c r="K403">
        <f t="shared" ref="K403:K469" si="54">$E$6*$O$6*EXP(-$O$15*(G403/$E$4-1))-SQRT($E$6)*$O$5*EXP(-$O$4*(G403/$E$4-1))</f>
        <v>-0.19246013193003278</v>
      </c>
      <c r="L403">
        <f t="shared" ref="L403:L469" si="55">$K$6*$O$6*EXP(-$O$15*(I403/$K$4-1))-SQRT($K$6)*$O$5*EXP(-$O$4*(I403/$K$4-1))</f>
        <v>-0.26872209626783317</v>
      </c>
      <c r="M403" s="13">
        <f t="shared" si="51"/>
        <v>2.3946961572400213E-3</v>
      </c>
      <c r="N403" s="13">
        <f t="shared" si="52"/>
        <v>1.665615827883617E-2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-1.5570983198441609E-2</v>
      </c>
      <c r="G404">
        <f t="shared" ref="G404:G469" si="57">$E$11*(D404/$E$12+1)</f>
        <v>7.056920426976248</v>
      </c>
      <c r="H404" s="10">
        <f t="shared" si="53"/>
        <v>-0.14140009842504822</v>
      </c>
      <c r="I404">
        <f t="shared" ref="I404:I467" si="58">$K$11*(D404/$K$12+1)</f>
        <v>7.202154895886534</v>
      </c>
      <c r="J404" s="10">
        <f t="shared" ref="J404:J467" si="59">-(-$H$4)*(1+D404+$K$5*D404^3)*EXP(-D404)</f>
        <v>-0.13759610722966897</v>
      </c>
      <c r="K404">
        <f t="shared" si="54"/>
        <v>-0.1898770292438936</v>
      </c>
      <c r="L404">
        <f t="shared" si="55"/>
        <v>-0.26523282921186248</v>
      </c>
      <c r="M404" s="13">
        <f t="shared" ref="M404:M467" si="60">(K404-H404)^2*O404</f>
        <v>2.3500128216151213E-3</v>
      </c>
      <c r="N404" s="13">
        <f t="shared" ref="N404:N467" si="61">(L404-J404)^2*O404</f>
        <v>1.6291132798359757E-2</v>
      </c>
      <c r="O404" s="13">
        <v>1</v>
      </c>
    </row>
    <row r="405" spans="4:15" x14ac:dyDescent="0.4">
      <c r="D405" s="6">
        <v>6.7200000000000104</v>
      </c>
      <c r="E405" s="7">
        <f t="shared" si="56"/>
        <v>-1.5340431046705946E-2</v>
      </c>
      <c r="G405">
        <f t="shared" si="57"/>
        <v>7.0702350082586332</v>
      </c>
      <c r="H405" s="10">
        <f t="shared" ref="H405:H469" si="62">-(-$B$4)*(1+D405+$E$5*D405^3)*EXP(-D405)</f>
        <v>-0.13930645433513669</v>
      </c>
      <c r="I405">
        <f t="shared" si="58"/>
        <v>7.2155926626722451</v>
      </c>
      <c r="J405" s="10">
        <f t="shared" si="59"/>
        <v>-0.13555878703042645</v>
      </c>
      <c r="K405">
        <f t="shared" si="54"/>
        <v>-0.18732833940000296</v>
      </c>
      <c r="L405">
        <f t="shared" si="55"/>
        <v>-0.26178840118127689</v>
      </c>
      <c r="M405" s="13">
        <f t="shared" si="60"/>
        <v>2.3061014451832259E-3</v>
      </c>
      <c r="N405" s="13">
        <f t="shared" si="61"/>
        <v>1.5933915488672581E-2</v>
      </c>
      <c r="O405" s="13">
        <v>1</v>
      </c>
    </row>
    <row r="406" spans="4:15" x14ac:dyDescent="0.4">
      <c r="D406" s="6">
        <v>6.74000000000001</v>
      </c>
      <c r="E406" s="7">
        <f t="shared" si="56"/>
        <v>-1.5113218021092245E-2</v>
      </c>
      <c r="G406">
        <f t="shared" si="57"/>
        <v>7.0835495895410174</v>
      </c>
      <c r="H406" s="10">
        <f t="shared" si="62"/>
        <v>-0.13724313284953868</v>
      </c>
      <c r="I406">
        <f t="shared" si="58"/>
        <v>7.2290304294579562</v>
      </c>
      <c r="J406" s="10">
        <f t="shared" si="59"/>
        <v>-0.13355097368698585</v>
      </c>
      <c r="K406">
        <f t="shared" si="54"/>
        <v>-0.18481361044273173</v>
      </c>
      <c r="L406">
        <f t="shared" si="55"/>
        <v>-0.25838824753343848</v>
      </c>
      <c r="M406" s="13">
        <f t="shared" si="60"/>
        <v>2.2629503384444822E-3</v>
      </c>
      <c r="N406" s="13">
        <f t="shared" si="61"/>
        <v>1.5584344941414205E-2</v>
      </c>
      <c r="O406" s="13">
        <v>1</v>
      </c>
    </row>
    <row r="407" spans="4:15" x14ac:dyDescent="0.4">
      <c r="D407" s="6">
        <v>6.7600000000000096</v>
      </c>
      <c r="E407" s="7">
        <f t="shared" si="56"/>
        <v>-1.4889296980953641E-2</v>
      </c>
      <c r="G407">
        <f t="shared" si="57"/>
        <v>7.0968641708234026</v>
      </c>
      <c r="H407" s="10">
        <f t="shared" si="62"/>
        <v>-0.13520970588403999</v>
      </c>
      <c r="I407">
        <f t="shared" si="58"/>
        <v>7.2424681962436672</v>
      </c>
      <c r="J407" s="10">
        <f t="shared" si="59"/>
        <v>-0.13157225063159303</v>
      </c>
      <c r="K407">
        <f t="shared" si="54"/>
        <v>-0.18233239618592395</v>
      </c>
      <c r="L407">
        <f t="shared" si="55"/>
        <v>-0.25503181044731921</v>
      </c>
      <c r="M407" s="13">
        <f t="shared" si="60"/>
        <v>2.2205479412872684E-3</v>
      </c>
      <c r="N407" s="13">
        <f t="shared" si="61"/>
        <v>1.5242262909892871E-2</v>
      </c>
      <c r="O407" s="13">
        <v>1</v>
      </c>
    </row>
    <row r="408" spans="4:15" x14ac:dyDescent="0.4">
      <c r="D408" s="6">
        <v>6.78000000000001</v>
      </c>
      <c r="E408" s="7">
        <f t="shared" si="56"/>
        <v>-1.4668621430108433E-2</v>
      </c>
      <c r="G408">
        <f t="shared" si="57"/>
        <v>7.1101787521057869</v>
      </c>
      <c r="H408" s="10">
        <f t="shared" si="62"/>
        <v>-0.13320575120681469</v>
      </c>
      <c r="I408">
        <f t="shared" si="58"/>
        <v>7.2559059630293774</v>
      </c>
      <c r="J408" s="10">
        <f t="shared" si="59"/>
        <v>-0.1296222069914392</v>
      </c>
      <c r="K408">
        <f t="shared" si="54"/>
        <v>-0.17988425614355574</v>
      </c>
      <c r="L408">
        <f t="shared" si="55"/>
        <v>-0.25171853884844131</v>
      </c>
      <c r="M408" s="13">
        <f t="shared" si="60"/>
        <v>2.178882823129359E-3</v>
      </c>
      <c r="N408" s="13">
        <f t="shared" si="61"/>
        <v>1.4907514252935189E-2</v>
      </c>
      <c r="O408" s="13">
        <v>1</v>
      </c>
    </row>
    <row r="409" spans="4:15" x14ac:dyDescent="0.4">
      <c r="D409" s="6">
        <v>6.8000000000000096</v>
      </c>
      <c r="E409" s="7">
        <f t="shared" si="56"/>
        <v>-1.4451145508441064E-2</v>
      </c>
      <c r="G409">
        <f t="shared" si="57"/>
        <v>7.123493333388172</v>
      </c>
      <c r="H409" s="10">
        <f t="shared" si="62"/>
        <v>-0.13123085236215329</v>
      </c>
      <c r="I409">
        <f t="shared" si="58"/>
        <v>7.2693437298150894</v>
      </c>
      <c r="J409" s="10">
        <f t="shared" si="59"/>
        <v>-0.12770043751444116</v>
      </c>
      <c r="K409">
        <f t="shared" si="54"/>
        <v>-0.17746875546111424</v>
      </c>
      <c r="L409">
        <f t="shared" si="55"/>
        <v>-0.24844788833445372</v>
      </c>
      <c r="M409" s="13">
        <f t="shared" si="60"/>
        <v>2.1379436829889022E-3</v>
      </c>
      <c r="N409" s="13">
        <f t="shared" si="61"/>
        <v>1.4579946879531352E-2</v>
      </c>
      <c r="O409" s="13">
        <v>1</v>
      </c>
    </row>
    <row r="410" spans="4:15" x14ac:dyDescent="0.4">
      <c r="D410" s="6">
        <v>6.8200000000000101</v>
      </c>
      <c r="E410" s="7">
        <f t="shared" si="56"/>
        <v>-1.4236823983602733E-2</v>
      </c>
      <c r="G410">
        <f t="shared" si="57"/>
        <v>7.1368079146705572</v>
      </c>
      <c r="H410" s="10">
        <f t="shared" si="62"/>
        <v>-0.12928459859509642</v>
      </c>
      <c r="I410">
        <f t="shared" si="58"/>
        <v>7.2827814966008004</v>
      </c>
      <c r="J410" s="10">
        <f t="shared" si="59"/>
        <v>-0.12580654249590228</v>
      </c>
      <c r="K410">
        <f t="shared" si="54"/>
        <v>-0.17508546484768828</v>
      </c>
      <c r="L410">
        <f t="shared" si="55"/>
        <v>-0.24521932110133632</v>
      </c>
      <c r="M410" s="13">
        <f t="shared" si="60"/>
        <v>2.0977193494878081E-3</v>
      </c>
      <c r="N410" s="13">
        <f t="shared" si="61"/>
        <v>1.4259411694270405E-2</v>
      </c>
      <c r="O410" s="13">
        <v>1</v>
      </c>
    </row>
    <row r="411" spans="4:15" x14ac:dyDescent="0.4">
      <c r="D411" s="6">
        <v>6.8400000000000096</v>
      </c>
      <c r="E411" s="7">
        <f t="shared" si="56"/>
        <v>-1.402561224281104E-2</v>
      </c>
      <c r="G411">
        <f t="shared" si="57"/>
        <v>7.1501224959529415</v>
      </c>
      <c r="H411" s="10">
        <f t="shared" si="62"/>
        <v>-0.12736658477696705</v>
      </c>
      <c r="I411">
        <f t="shared" si="58"/>
        <v>7.2962192633865097</v>
      </c>
      <c r="J411" s="10">
        <f t="shared" si="59"/>
        <v>-0.12394012770604833</v>
      </c>
      <c r="K411">
        <f t="shared" si="54"/>
        <v>-0.17273396050877163</v>
      </c>
      <c r="L411">
        <f t="shared" si="55"/>
        <v>-0.24203230587023666</v>
      </c>
      <c r="M411" s="13">
        <f t="shared" si="60"/>
        <v>2.0581987807907309E-3</v>
      </c>
      <c r="N411" s="13">
        <f t="shared" si="61"/>
        <v>1.39457625435624E-2</v>
      </c>
      <c r="O411" s="13">
        <v>1</v>
      </c>
    </row>
    <row r="412" spans="4:15" x14ac:dyDescent="0.4">
      <c r="D412" s="6">
        <v>6.8600000000000101</v>
      </c>
      <c r="E412" s="7">
        <f t="shared" si="56"/>
        <v>-1.3817466284747369E-2</v>
      </c>
      <c r="G412">
        <f t="shared" si="57"/>
        <v>7.1634370772353266</v>
      </c>
      <c r="H412" s="10">
        <f t="shared" si="62"/>
        <v>-0.12547641133179085</v>
      </c>
      <c r="I412">
        <f t="shared" si="58"/>
        <v>7.3096570301722217</v>
      </c>
      <c r="J412" s="10">
        <f t="shared" si="59"/>
        <v>-0.12210080431842707</v>
      </c>
      <c r="K412">
        <f t="shared" si="54"/>
        <v>-0.17041382407976916</v>
      </c>
      <c r="L412">
        <f t="shared" si="55"/>
        <v>-0.23888631781493413</v>
      </c>
      <c r="M412" s="13">
        <f t="shared" si="60"/>
        <v>2.0193710644821625E-3</v>
      </c>
      <c r="N412" s="13">
        <f t="shared" si="61"/>
        <v>1.3638856162642835E-2</v>
      </c>
      <c r="O412" s="13">
        <v>1</v>
      </c>
    </row>
    <row r="413" spans="4:15" x14ac:dyDescent="0.4">
      <c r="D413" s="6">
        <v>6.8800000000000097</v>
      </c>
      <c r="E413" s="7">
        <f t="shared" si="56"/>
        <v>-1.361234271155148E-2</v>
      </c>
      <c r="G413">
        <f t="shared" si="57"/>
        <v>7.1767516585177109</v>
      </c>
      <c r="H413" s="10">
        <f t="shared" si="62"/>
        <v>-0.12361368416359898</v>
      </c>
      <c r="I413">
        <f t="shared" si="58"/>
        <v>7.3230947969579319</v>
      </c>
      <c r="J413" s="10">
        <f t="shared" si="59"/>
        <v>-0.12028818883916698</v>
      </c>
      <c r="K413">
        <f t="shared" si="54"/>
        <v>-0.16812464256020676</v>
      </c>
      <c r="L413">
        <f t="shared" si="55"/>
        <v>-0.23578083848994202</v>
      </c>
      <c r="M413" s="13">
        <f t="shared" si="60"/>
        <v>1.9812254173845485E-3</v>
      </c>
      <c r="N413" s="13">
        <f t="shared" si="61"/>
        <v>1.333855212335667E-2</v>
      </c>
      <c r="O413" s="13">
        <v>1</v>
      </c>
    </row>
    <row r="414" spans="4:15" x14ac:dyDescent="0.4">
      <c r="D414" s="6">
        <v>6.9000000000000101</v>
      </c>
      <c r="E414" s="7">
        <f t="shared" si="56"/>
        <v>-1.3410198720912063E-2</v>
      </c>
      <c r="G414">
        <f t="shared" si="57"/>
        <v>7.1900662398000961</v>
      </c>
      <c r="H414" s="10">
        <f t="shared" si="62"/>
        <v>-0.12177801458460243</v>
      </c>
      <c r="I414">
        <f t="shared" si="58"/>
        <v>7.3365325637436438</v>
      </c>
      <c r="J414" s="10">
        <f t="shared" si="59"/>
        <v>-0.11850190303708362</v>
      </c>
      <c r="K414">
        <f t="shared" si="54"/>
        <v>-0.16586600824863623</v>
      </c>
      <c r="L414">
        <f t="shared" si="55"/>
        <v>-0.23271535575923147</v>
      </c>
      <c r="M414" s="13">
        <f t="shared" si="60"/>
        <v>1.9437511853198849E-3</v>
      </c>
      <c r="N414" s="13">
        <f t="shared" si="61"/>
        <v>1.3044712782714301E-2</v>
      </c>
      <c r="O414" s="13">
        <v>1</v>
      </c>
    </row>
    <row r="415" spans="4:15" x14ac:dyDescent="0.4">
      <c r="D415" s="6">
        <v>6.9200000000000097</v>
      </c>
      <c r="E415" s="7">
        <f t="shared" si="56"/>
        <v>-1.3210992098252621E-2</v>
      </c>
      <c r="G415">
        <f t="shared" si="57"/>
        <v>7.2033808210824803</v>
      </c>
      <c r="H415" s="10">
        <f t="shared" si="62"/>
        <v>-0.11996901924423205</v>
      </c>
      <c r="I415">
        <f t="shared" si="58"/>
        <v>7.349970330529354</v>
      </c>
      <c r="J415" s="10">
        <f t="shared" si="59"/>
        <v>-0.11674157387462894</v>
      </c>
      <c r="K415">
        <f t="shared" si="54"/>
        <v>-0.16363751867823229</v>
      </c>
      <c r="L415">
        <f t="shared" si="55"/>
        <v>-0.22968936372559262</v>
      </c>
      <c r="M415" s="13">
        <f t="shared" si="60"/>
        <v>1.9069378428172791E-3</v>
      </c>
      <c r="N415" s="13">
        <f t="shared" si="61"/>
        <v>1.2757203232217454E-2</v>
      </c>
      <c r="O415" s="13">
        <v>1</v>
      </c>
    </row>
    <row r="416" spans="4:15" x14ac:dyDescent="0.4">
      <c r="D416" s="6">
        <v>6.9400000000000102</v>
      </c>
      <c r="E416" s="7">
        <f t="shared" si="56"/>
        <v>-1.3014681209011527E-2</v>
      </c>
      <c r="G416">
        <f t="shared" si="57"/>
        <v>7.2166954023648655</v>
      </c>
      <c r="H416" s="10">
        <f t="shared" si="62"/>
        <v>-0.11818632005903368</v>
      </c>
      <c r="I416">
        <f t="shared" si="58"/>
        <v>7.363408097315066</v>
      </c>
      <c r="J416" s="10">
        <f t="shared" si="59"/>
        <v>-0.11500683343967218</v>
      </c>
      <c r="K416">
        <f t="shared" si="54"/>
        <v>-0.16143877655307862</v>
      </c>
      <c r="L416">
        <f t="shared" si="55"/>
        <v>-0.22670236266061813</v>
      </c>
      <c r="M416" s="13">
        <f t="shared" si="60"/>
        <v>1.8707749927692502E-3</v>
      </c>
      <c r="N416" s="13">
        <f t="shared" si="61"/>
        <v>1.2475891247947192E-2</v>
      </c>
      <c r="O416" s="13">
        <v>1</v>
      </c>
    </row>
    <row r="417" spans="4:15" x14ac:dyDescent="0.4">
      <c r="D417" s="6">
        <v>6.9600000000000097</v>
      </c>
      <c r="E417" s="7">
        <f t="shared" si="56"/>
        <v>-1.2821224991015607E-2</v>
      </c>
      <c r="G417">
        <f t="shared" si="57"/>
        <v>7.2300099836472498</v>
      </c>
      <c r="H417" s="10">
        <f t="shared" si="62"/>
        <v>-0.11642954414341271</v>
      </c>
      <c r="I417">
        <f t="shared" si="58"/>
        <v>7.3768458641007753</v>
      </c>
      <c r="J417" s="10">
        <f t="shared" si="59"/>
        <v>-0.11329731887810762</v>
      </c>
      <c r="K417">
        <f t="shared" si="54"/>
        <v>-0.15926938968513482</v>
      </c>
      <c r="L417">
        <f t="shared" si="55"/>
        <v>-0.22375385893532135</v>
      </c>
      <c r="M417" s="13">
        <f t="shared" si="60"/>
        <v>1.835252366038608E-3</v>
      </c>
      <c r="N417" s="13">
        <f t="shared" si="61"/>
        <v>1.220064724141086E-2</v>
      </c>
      <c r="O417" s="13">
        <v>1</v>
      </c>
    </row>
    <row r="418" spans="4:15" x14ac:dyDescent="0.4">
      <c r="D418" s="6">
        <v>6.9800000000000102</v>
      </c>
      <c r="E418" s="7">
        <f t="shared" si="56"/>
        <v>-1.2630582946946054E-2</v>
      </c>
      <c r="G418">
        <f t="shared" si="57"/>
        <v>7.2433245649296349</v>
      </c>
      <c r="H418" s="10">
        <f t="shared" si="62"/>
        <v>-0.11469832374121711</v>
      </c>
      <c r="I418">
        <f t="shared" si="58"/>
        <v>7.3902836308864863</v>
      </c>
      <c r="J418" s="10">
        <f t="shared" si="59"/>
        <v>-0.11161267232727819</v>
      </c>
      <c r="K418">
        <f t="shared" si="54"/>
        <v>-0.15712897093188316</v>
      </c>
      <c r="L418">
        <f t="shared" si="55"/>
        <v>-0.22084336495137372</v>
      </c>
      <c r="M418" s="13">
        <f t="shared" si="60"/>
        <v>1.8003598210187771E-3</v>
      </c>
      <c r="N418" s="13">
        <f t="shared" si="61"/>
        <v>1.1931344211139637E-2</v>
      </c>
      <c r="O418" s="13">
        <v>1</v>
      </c>
    </row>
    <row r="419" spans="4:15" x14ac:dyDescent="0.4">
      <c r="D419" s="6">
        <v>7.0000000000000098</v>
      </c>
      <c r="E419" s="7">
        <f t="shared" si="56"/>
        <v>-1.2442715136896045E-2</v>
      </c>
      <c r="G419">
        <f t="shared" si="57"/>
        <v>7.2566391462120192</v>
      </c>
      <c r="H419" s="10">
        <f t="shared" si="62"/>
        <v>-0.11299229615815298</v>
      </c>
      <c r="I419">
        <f t="shared" si="58"/>
        <v>7.4037213976721983</v>
      </c>
      <c r="J419" s="10">
        <f t="shared" si="59"/>
        <v>-0.10995254085020929</v>
      </c>
      <c r="K419">
        <f t="shared" si="54"/>
        <v>-0.15501713813464751</v>
      </c>
      <c r="L419">
        <f t="shared" si="55"/>
        <v>-0.21797039907297605</v>
      </c>
      <c r="M419" s="13">
        <f t="shared" si="60"/>
        <v>1.7660873431493368E-3</v>
      </c>
      <c r="N419" s="13">
        <f t="shared" si="61"/>
        <v>1.1667857695033741E-2</v>
      </c>
      <c r="O419" s="13">
        <v>1</v>
      </c>
    </row>
    <row r="420" spans="4:15" x14ac:dyDescent="0.4">
      <c r="D420" s="6">
        <v>7.0200000000000102</v>
      </c>
      <c r="E420" s="7">
        <f t="shared" si="56"/>
        <v>-1.2257582171018916E-2</v>
      </c>
      <c r="G420">
        <f t="shared" si="57"/>
        <v>7.2699537274944044</v>
      </c>
      <c r="H420" s="10">
        <f t="shared" si="62"/>
        <v>-0.11131110369502276</v>
      </c>
      <c r="I420">
        <f t="shared" si="58"/>
        <v>7.4171591644579085</v>
      </c>
      <c r="J420" s="10">
        <f t="shared" si="59"/>
        <v>-0.10831657637064286</v>
      </c>
      <c r="K420">
        <f t="shared" si="54"/>
        <v>-0.15293351405758102</v>
      </c>
      <c r="L420">
        <f t="shared" si="55"/>
        <v>-0.21513448555934755</v>
      </c>
      <c r="M420" s="13">
        <f t="shared" si="60"/>
        <v>1.7324250443891973E-3</v>
      </c>
      <c r="N420" s="13">
        <f t="shared" si="61"/>
        <v>1.1410065723446362E-2</v>
      </c>
      <c r="O420" s="13">
        <v>1</v>
      </c>
    </row>
    <row r="421" spans="4:15" x14ac:dyDescent="0.4">
      <c r="D421" s="6">
        <v>7.0400000000000098</v>
      </c>
      <c r="E421" s="7">
        <f t="shared" si="56"/>
        <v>-1.2075145202266213E-2</v>
      </c>
      <c r="G421">
        <f t="shared" si="57"/>
        <v>7.2832683087767887</v>
      </c>
      <c r="H421" s="10">
        <f t="shared" si="62"/>
        <v>-0.10965439358177947</v>
      </c>
      <c r="I421">
        <f t="shared" si="58"/>
        <v>7.4305969312436186</v>
      </c>
      <c r="J421" s="10">
        <f t="shared" si="59"/>
        <v>-0.10670443560886586</v>
      </c>
      <c r="K421">
        <f t="shared" si="54"/>
        <v>-0.15087772632731836</v>
      </c>
      <c r="L421">
        <f t="shared" si="55"/>
        <v>-0.21233515449783991</v>
      </c>
      <c r="M421" s="13">
        <f t="shared" si="60"/>
        <v>1.6993631626494182E-3</v>
      </c>
      <c r="N421" s="13">
        <f t="shared" si="61"/>
        <v>1.1157848773001458E-2</v>
      </c>
      <c r="O421" s="13">
        <v>1</v>
      </c>
    </row>
    <row r="422" spans="4:15" x14ac:dyDescent="0.4">
      <c r="D422" s="6">
        <v>7.0600000000000103</v>
      </c>
      <c r="E422" s="7">
        <f t="shared" si="56"/>
        <v>-1.1895365919214494E-2</v>
      </c>
      <c r="G422">
        <f t="shared" si="57"/>
        <v>7.2965828900591747</v>
      </c>
      <c r="H422" s="10">
        <f t="shared" si="62"/>
        <v>-0.10802181791238681</v>
      </c>
      <c r="I422">
        <f t="shared" si="58"/>
        <v>7.4440346980293306</v>
      </c>
      <c r="J422" s="10">
        <f t="shared" si="59"/>
        <v>-0.10511578001832274</v>
      </c>
      <c r="K422">
        <f t="shared" si="54"/>
        <v>-0.148849407373285</v>
      </c>
      <c r="L422">
        <f t="shared" si="55"/>
        <v>-0.2095719417376716</v>
      </c>
      <c r="M422" s="13">
        <f t="shared" si="60"/>
        <v>1.6668920611876451E-3</v>
      </c>
      <c r="N422" s="13">
        <f t="shared" si="61"/>
        <v>1.0911089721138764E-2</v>
      </c>
      <c r="O422" s="13">
        <v>1</v>
      </c>
    </row>
    <row r="423" spans="4:15" x14ac:dyDescent="0.4">
      <c r="D423" s="6">
        <v>7.0800000000000098</v>
      </c>
      <c r="E423" s="7">
        <f t="shared" si="56"/>
        <v>-1.1718206538980216E-2</v>
      </c>
      <c r="G423">
        <f t="shared" si="57"/>
        <v>7.309897471341559</v>
      </c>
      <c r="H423" s="10">
        <f t="shared" si="62"/>
        <v>-0.10641303358047935</v>
      </c>
      <c r="I423">
        <f t="shared" si="58"/>
        <v>7.4574724648150408</v>
      </c>
      <c r="J423" s="10">
        <f t="shared" si="59"/>
        <v>-0.10355027572300649</v>
      </c>
      <c r="K423">
        <f t="shared" si="54"/>
        <v>-0.14684819436866275</v>
      </c>
      <c r="L423">
        <f t="shared" si="55"/>
        <v>-0.20684438882428344</v>
      </c>
      <c r="M423" s="13">
        <f t="shared" si="60"/>
        <v>1.6350022279662448E-3</v>
      </c>
      <c r="N423" s="13">
        <f t="shared" si="61"/>
        <v>1.0669673801379394E-2</v>
      </c>
      <c r="O423" s="13">
        <v>1</v>
      </c>
    </row>
    <row r="424" spans="4:15" x14ac:dyDescent="0.4">
      <c r="D424" s="6">
        <v>7.1000000000000103</v>
      </c>
      <c r="E424" s="7">
        <f t="shared" si="56"/>
        <v>-1.1543629800221594E-2</v>
      </c>
      <c r="G424">
        <f t="shared" si="57"/>
        <v>7.3232120526239441</v>
      </c>
      <c r="H424" s="10">
        <f t="shared" si="62"/>
        <v>-0.10482770221581228</v>
      </c>
      <c r="I424">
        <f t="shared" si="58"/>
        <v>7.4709102316007518</v>
      </c>
      <c r="J424" s="10">
        <f t="shared" si="59"/>
        <v>-0.10200759345561816</v>
      </c>
      <c r="K424">
        <f t="shared" si="54"/>
        <v>-0.14487372917200111</v>
      </c>
      <c r="L424">
        <f t="shared" si="55"/>
        <v>-0.20415204293430661</v>
      </c>
      <c r="M424" s="13">
        <f t="shared" si="60"/>
        <v>1.6036842749758027E-3</v>
      </c>
      <c r="N424" s="13">
        <f t="shared" si="61"/>
        <v>1.0433488559304337E-2</v>
      </c>
      <c r="O424" s="13">
        <v>1</v>
      </c>
    </row>
    <row r="425" spans="4:15" x14ac:dyDescent="0.4">
      <c r="D425" s="6">
        <v>7.1200000000000099</v>
      </c>
      <c r="E425" s="7">
        <f t="shared" si="56"/>
        <v>-1.1371598956226735E-2</v>
      </c>
      <c r="G425">
        <f t="shared" si="57"/>
        <v>7.3365266339063284</v>
      </c>
      <c r="H425" s="10">
        <f t="shared" si="62"/>
        <v>-0.10326549012149498</v>
      </c>
      <c r="I425">
        <f t="shared" si="58"/>
        <v>7.4843479983864629</v>
      </c>
      <c r="J425" s="10">
        <f t="shared" si="59"/>
        <v>-0.10048740849648881</v>
      </c>
      <c r="K425">
        <f t="shared" si="54"/>
        <v>-0.14292565826947545</v>
      </c>
      <c r="L425">
        <f t="shared" si="55"/>
        <v>-0.20149445681115022</v>
      </c>
      <c r="M425" s="13">
        <f t="shared" si="60"/>
        <v>1.5729289375260847E-3</v>
      </c>
      <c r="N425" s="13">
        <f t="shared" si="61"/>
        <v>1.0202423809240345E-2</v>
      </c>
      <c r="O425" s="13">
        <v>1</v>
      </c>
    </row>
    <row r="426" spans="4:15" x14ac:dyDescent="0.4">
      <c r="D426" s="6">
        <v>7.1400000000000103</v>
      </c>
      <c r="E426" s="7">
        <f t="shared" si="56"/>
        <v>-1.1202077768086998E-2</v>
      </c>
      <c r="G426">
        <f t="shared" si="57"/>
        <v>7.3498412151887136</v>
      </c>
      <c r="H426" s="10">
        <f t="shared" si="62"/>
        <v>-0.10172606821199803</v>
      </c>
      <c r="I426">
        <f t="shared" si="58"/>
        <v>7.4977857651721749</v>
      </c>
      <c r="J426" s="10">
        <f t="shared" si="59"/>
        <v>-9.8989400613254383E-2</v>
      </c>
      <c r="K426">
        <f t="shared" si="54"/>
        <v>-0.14100363271778124</v>
      </c>
      <c r="L426">
        <f t="shared" si="55"/>
        <v>-0.19887118870119905</v>
      </c>
      <c r="M426" s="13">
        <f t="shared" si="60"/>
        <v>1.5427270735059609E-3</v>
      </c>
      <c r="N426" s="13">
        <f t="shared" si="61"/>
        <v>9.9763715916450849E-3</v>
      </c>
      <c r="O426" s="13">
        <v>1</v>
      </c>
    </row>
    <row r="427" spans="4:15" x14ac:dyDescent="0.4">
      <c r="D427" s="6">
        <v>7.1600000000000099</v>
      </c>
      <c r="E427" s="7">
        <f t="shared" si="56"/>
        <v>-1.1035030497954833E-2</v>
      </c>
      <c r="G427">
        <f t="shared" si="57"/>
        <v>7.3631557964710987</v>
      </c>
      <c r="H427" s="10">
        <f t="shared" si="62"/>
        <v>-0.10020911195192785</v>
      </c>
      <c r="I427">
        <f t="shared" si="58"/>
        <v>7.5112235319578842</v>
      </c>
      <c r="J427" s="10">
        <f t="shared" si="59"/>
        <v>-9.7513254001277486E-2</v>
      </c>
      <c r="K427">
        <f t="shared" si="54"/>
        <v>-0.13910730808766533</v>
      </c>
      <c r="L427">
        <f t="shared" si="55"/>
        <v>-0.19628180229062145</v>
      </c>
      <c r="M427" s="13">
        <f t="shared" si="60"/>
        <v>1.5130696626143028E-3</v>
      </c>
      <c r="N427" s="13">
        <f t="shared" si="61"/>
        <v>9.7552261311844701E-3</v>
      </c>
      <c r="O427" s="13">
        <v>1</v>
      </c>
    </row>
    <row r="428" spans="4:15" x14ac:dyDescent="0.4">
      <c r="D428" s="6">
        <v>7.1800000000000104</v>
      </c>
      <c r="E428" s="7">
        <f t="shared" si="56"/>
        <v>-1.0870421902385081E-2</v>
      </c>
      <c r="G428">
        <f t="shared" si="57"/>
        <v>7.3764703777534839</v>
      </c>
      <c r="H428" s="10">
        <f t="shared" si="62"/>
        <v>-9.8714301295558915E-2</v>
      </c>
      <c r="I428">
        <f t="shared" si="58"/>
        <v>7.5246612987435952</v>
      </c>
      <c r="J428" s="10">
        <f t="shared" si="59"/>
        <v>-9.6058657224806263E-2</v>
      </c>
      <c r="K428">
        <f t="shared" si="54"/>
        <v>-0.13723634440808186</v>
      </c>
      <c r="L428">
        <f t="shared" si="55"/>
        <v>-0.19372586664278593</v>
      </c>
      <c r="M428" s="13">
        <f t="shared" si="60"/>
        <v>1.4839478055630761E-3</v>
      </c>
      <c r="N428" s="13">
        <f t="shared" si="61"/>
        <v>9.5388837954954973E-3</v>
      </c>
      <c r="O428" s="13">
        <v>1</v>
      </c>
    </row>
    <row r="429" spans="4:15" x14ac:dyDescent="0.4">
      <c r="D429" s="6">
        <v>7.2000000000000099</v>
      </c>
      <c r="E429" s="7">
        <f t="shared" si="56"/>
        <v>-1.0708217225759032E-2</v>
      </c>
      <c r="G429">
        <f t="shared" si="57"/>
        <v>7.3897849590358682</v>
      </c>
      <c r="H429" s="10">
        <f t="shared" si="62"/>
        <v>-9.7241320627117753E-2</v>
      </c>
      <c r="I429">
        <f t="shared" si="58"/>
        <v>7.5380990655293063</v>
      </c>
      <c r="J429" s="10">
        <f t="shared" si="59"/>
        <v>-9.4625303158864846E-2</v>
      </c>
      <c r="K429">
        <f t="shared" si="54"/>
        <v>-0.13539040611097566</v>
      </c>
      <c r="L429">
        <f t="shared" si="55"/>
        <v>-0.19120295613628341</v>
      </c>
      <c r="M429" s="13">
        <f t="shared" si="60"/>
        <v>1.4553527232546984E-3</v>
      </c>
      <c r="N429" s="13">
        <f t="shared" si="61"/>
        <v>9.3272430546266841E-3</v>
      </c>
      <c r="O429" s="13">
        <v>1</v>
      </c>
    </row>
    <row r="430" spans="4:15" x14ac:dyDescent="0.4">
      <c r="D430" s="6">
        <v>7.2200000000000104</v>
      </c>
      <c r="E430" s="7">
        <f t="shared" si="56"/>
        <v>-1.054838219379014E-2</v>
      </c>
      <c r="G430">
        <f t="shared" si="57"/>
        <v>7.4030995403182533</v>
      </c>
      <c r="H430" s="10">
        <f t="shared" si="62"/>
        <v>-9.5789858701808256E-2</v>
      </c>
      <c r="I430">
        <f t="shared" si="58"/>
        <v>7.5515368323150174</v>
      </c>
      <c r="J430" s="10">
        <f t="shared" si="59"/>
        <v>-9.3212888931865343E-2</v>
      </c>
      <c r="K430">
        <f t="shared" si="54"/>
        <v>-0.13356916197668106</v>
      </c>
      <c r="L430">
        <f t="shared" si="55"/>
        <v>-0.18871265040355079</v>
      </c>
      <c r="M430" s="13">
        <f t="shared" si="60"/>
        <v>1.4272757559348152E-3</v>
      </c>
      <c r="N430" s="13">
        <f t="shared" si="61"/>
        <v>9.1202044411488152E-3</v>
      </c>
      <c r="O430" s="13">
        <v>1</v>
      </c>
    </row>
    <row r="431" spans="4:15" x14ac:dyDescent="0.4">
      <c r="D431" s="6">
        <v>7.24000000000001</v>
      </c>
      <c r="E431" s="7">
        <f t="shared" si="56"/>
        <v>-1.0390883007110807E-2</v>
      </c>
      <c r="G431">
        <f t="shared" si="57"/>
        <v>7.4164141216006376</v>
      </c>
      <c r="H431" s="10">
        <f t="shared" si="62"/>
        <v>-9.4359608587573238E-2</v>
      </c>
      <c r="I431">
        <f t="shared" si="58"/>
        <v>7.5649745991007284</v>
      </c>
      <c r="J431" s="10">
        <f t="shared" si="59"/>
        <v>-9.1821115868936085E-2</v>
      </c>
      <c r="K431">
        <f t="shared" si="54"/>
        <v>-0.13177228507993638</v>
      </c>
      <c r="L431">
        <f t="shared" si="55"/>
        <v>-0.18625453427009614</v>
      </c>
      <c r="M431" s="13">
        <f t="shared" si="60"/>
        <v>1.3997083623222216E-3</v>
      </c>
      <c r="N431" s="13">
        <f t="shared" si="61"/>
        <v>8.9176705109285537E-3</v>
      </c>
      <c r="O431" s="13">
        <v>1</v>
      </c>
    </row>
    <row r="432" spans="4:15" x14ac:dyDescent="0.4">
      <c r="D432" s="6">
        <v>7.2600000000000096</v>
      </c>
      <c r="E432" s="7">
        <f t="shared" si="56"/>
        <v>-1.0235686334939082E-2</v>
      </c>
      <c r="G432">
        <f t="shared" si="57"/>
        <v>7.4297287028830228</v>
      </c>
      <c r="H432" s="10">
        <f t="shared" si="62"/>
        <v>-9.2950267607581794E-2</v>
      </c>
      <c r="I432">
        <f t="shared" si="58"/>
        <v>7.5784123658864386</v>
      </c>
      <c r="J432" s="10">
        <f t="shared" si="59"/>
        <v>-9.0449689435956188E-2</v>
      </c>
      <c r="K432">
        <f t="shared" si="54"/>
        <v>-0.12999945273650518</v>
      </c>
      <c r="L432">
        <f t="shared" si="55"/>
        <v>-0.18382819769431838</v>
      </c>
      <c r="M432" s="13">
        <f t="shared" si="60"/>
        <v>1.3726421187172377E-3</v>
      </c>
      <c r="N432" s="13">
        <f t="shared" si="61"/>
        <v>8.7195458045570152E-3</v>
      </c>
      <c r="O432" s="13">
        <v>1</v>
      </c>
    </row>
    <row r="433" spans="4:15" x14ac:dyDescent="0.4">
      <c r="D433" s="6">
        <v>7.28000000000001</v>
      </c>
      <c r="E433" s="7">
        <f t="shared" si="56"/>
        <v>-1.0082759308824652E-2</v>
      </c>
      <c r="G433">
        <f t="shared" si="57"/>
        <v>7.4430432841654071</v>
      </c>
      <c r="H433" s="10">
        <f t="shared" si="62"/>
        <v>-9.1561537283436675E-2</v>
      </c>
      <c r="I433">
        <f t="shared" si="58"/>
        <v>7.5918501326721506</v>
      </c>
      <c r="J433" s="10">
        <f t="shared" si="59"/>
        <v>-8.90983191842908E-2</v>
      </c>
      <c r="K433">
        <f t="shared" si="54"/>
        <v>-0.12825034645040048</v>
      </c>
      <c r="L433">
        <f t="shared" si="55"/>
        <v>-0.18143323570792411</v>
      </c>
      <c r="M433" s="13">
        <f t="shared" si="60"/>
        <v>1.3460687180898874E-3</v>
      </c>
      <c r="N433" s="13">
        <f t="shared" si="61"/>
        <v>8.5257368094263306E-3</v>
      </c>
      <c r="O433" s="13">
        <v>1</v>
      </c>
    </row>
    <row r="434" spans="4:15" x14ac:dyDescent="0.4">
      <c r="D434" s="6">
        <v>7.3000000000000096</v>
      </c>
      <c r="E434" s="7">
        <f t="shared" si="56"/>
        <v>-9.9320695164731645E-3</v>
      </c>
      <c r="G434">
        <f t="shared" si="57"/>
        <v>7.4563578654477922</v>
      </c>
      <c r="H434" s="10">
        <f t="shared" si="62"/>
        <v>-9.0193123279092804E-2</v>
      </c>
      <c r="I434">
        <f t="shared" si="58"/>
        <v>7.6052878994578608</v>
      </c>
      <c r="J434" s="10">
        <f t="shared" si="59"/>
        <v>-8.7766718696218424E-2</v>
      </c>
      <c r="K434">
        <f t="shared" si="54"/>
        <v>-0.12652465186170844</v>
      </c>
      <c r="L434">
        <f t="shared" si="55"/>
        <v>-0.17906924835693411</v>
      </c>
      <c r="M434" s="13">
        <f t="shared" si="60"/>
        <v>1.3199799691494172E-3</v>
      </c>
      <c r="N434" s="13">
        <f t="shared" si="61"/>
        <v>8.3361519224458679E-3</v>
      </c>
      <c r="O434" s="13">
        <v>1</v>
      </c>
    </row>
    <row r="435" spans="4:15" x14ac:dyDescent="0.4">
      <c r="D435" s="6">
        <v>7.3200000000000101</v>
      </c>
      <c r="E435" s="7">
        <f t="shared" si="56"/>
        <v>-9.7835849956479926E-3</v>
      </c>
      <c r="G435">
        <f t="shared" si="57"/>
        <v>7.4696724467301765</v>
      </c>
      <c r="H435" s="10">
        <f t="shared" si="62"/>
        <v>-8.8844735345479403E-2</v>
      </c>
      <c r="I435">
        <f t="shared" si="58"/>
        <v>7.6187256662435727</v>
      </c>
      <c r="J435" s="10">
        <f t="shared" si="59"/>
        <v>-8.6454605531042603E-2</v>
      </c>
      <c r="K435">
        <f t="shared" si="54"/>
        <v>-0.12482205869500262</v>
      </c>
      <c r="L435">
        <f t="shared" si="55"/>
        <v>-0.17673584064327624</v>
      </c>
      <c r="M435" s="13">
        <f t="shared" si="60"/>
        <v>1.2943677953961487E-3</v>
      </c>
      <c r="N435" s="13">
        <f t="shared" si="61"/>
        <v>8.1507014133904085E-3</v>
      </c>
      <c r="O435" s="13">
        <v>1</v>
      </c>
    </row>
    <row r="436" spans="4:15" x14ac:dyDescent="0.4">
      <c r="D436" s="6">
        <v>7.3400000000000096</v>
      </c>
      <c r="E436" s="7">
        <f t="shared" si="56"/>
        <v>-9.6372742281487303E-3</v>
      </c>
      <c r="G436">
        <f t="shared" si="57"/>
        <v>7.4829870280125617</v>
      </c>
      <c r="H436" s="10">
        <f t="shared" si="62"/>
        <v>-8.7516087265818637E-2</v>
      </c>
      <c r="I436">
        <f t="shared" si="58"/>
        <v>7.6321634330292811</v>
      </c>
      <c r="J436" s="10">
        <f t="shared" si="59"/>
        <v>-8.5161701171881904E-2</v>
      </c>
      <c r="K436">
        <f t="shared" si="54"/>
        <v>-0.12314226070834772</v>
      </c>
      <c r="L436">
        <f t="shared" si="55"/>
        <v>-0.17443262246696767</v>
      </c>
      <c r="M436" s="13">
        <f t="shared" si="60"/>
        <v>1.2692242341571644E-3</v>
      </c>
      <c r="N436" s="13">
        <f t="shared" si="61"/>
        <v>7.9692973888733972E-3</v>
      </c>
      <c r="O436" s="13">
        <v>1</v>
      </c>
    </row>
    <row r="437" spans="4:15" x14ac:dyDescent="0.4">
      <c r="D437" s="6">
        <v>7.3600000000000101</v>
      </c>
      <c r="E437" s="7">
        <f t="shared" si="56"/>
        <v>-9.4931061338654338E-3</v>
      </c>
      <c r="G437">
        <f t="shared" si="57"/>
        <v>7.4963016092949477</v>
      </c>
      <c r="H437" s="10">
        <f t="shared" si="62"/>
        <v>-8.6206896801632002E-2</v>
      </c>
      <c r="I437">
        <f t="shared" si="58"/>
        <v>7.6456011998149931</v>
      </c>
      <c r="J437" s="10">
        <f t="shared" si="59"/>
        <v>-8.3887730973128682E-2</v>
      </c>
      <c r="K437">
        <f t="shared" si="54"/>
        <v>-0.1214849556428845</v>
      </c>
      <c r="L437">
        <f t="shared" si="55"/>
        <v>-0.17215920856887248</v>
      </c>
      <c r="M437" s="13">
        <f t="shared" si="60"/>
        <v>1.2445414356068735E-3</v>
      </c>
      <c r="N437" s="13">
        <f t="shared" si="61"/>
        <v>7.7918537569358999E-3</v>
      </c>
      <c r="O437" s="13">
        <v>1</v>
      </c>
    </row>
    <row r="438" spans="4:15" x14ac:dyDescent="0.4">
      <c r="D438" s="6">
        <v>7.3800000000000097</v>
      </c>
      <c r="E438" s="7">
        <f t="shared" si="56"/>
        <v>-9.3510500649079016E-3</v>
      </c>
      <c r="G438">
        <f t="shared" si="57"/>
        <v>7.5096161905773311</v>
      </c>
      <c r="H438" s="10">
        <f t="shared" si="62"/>
        <v>-8.491688563942866E-2</v>
      </c>
      <c r="I438">
        <f t="shared" si="58"/>
        <v>7.659038966600705</v>
      </c>
      <c r="J438" s="10">
        <f t="shared" si="59"/>
        <v>-8.2632424108571662E-2</v>
      </c>
      <c r="K438">
        <f t="shared" si="54"/>
        <v>-0.11984984517299255</v>
      </c>
      <c r="L438">
        <f t="shared" si="55"/>
        <v>-0.16991521847404453</v>
      </c>
      <c r="M438" s="13">
        <f t="shared" si="60"/>
        <v>1.220311661773612E-3</v>
      </c>
      <c r="N438" s="13">
        <f t="shared" si="61"/>
        <v>7.6182861922454229E-3</v>
      </c>
      <c r="O438" s="13">
        <v>1</v>
      </c>
    </row>
    <row r="439" spans="4:15" x14ac:dyDescent="0.4">
      <c r="D439" s="6">
        <v>7.4000000000000101</v>
      </c>
      <c r="E439" s="7">
        <f t="shared" si="56"/>
        <v>-9.2110757998090514E-3</v>
      </c>
      <c r="G439">
        <f t="shared" si="57"/>
        <v>7.5229307718597171</v>
      </c>
      <c r="H439" s="10">
        <f t="shared" si="62"/>
        <v>-8.3645779338065981E-2</v>
      </c>
      <c r="I439">
        <f t="shared" si="58"/>
        <v>7.6724767333864152</v>
      </c>
      <c r="J439" s="10">
        <f t="shared" si="59"/>
        <v>-8.1395513520172644E-2</v>
      </c>
      <c r="K439">
        <f t="shared" si="54"/>
        <v>-0.11823663485702424</v>
      </c>
      <c r="L439">
        <f t="shared" si="55"/>
        <v>-0.16770027643564014</v>
      </c>
      <c r="M439" s="13">
        <f t="shared" si="60"/>
        <v>1.1965272855334447E-3</v>
      </c>
      <c r="N439" s="13">
        <f t="shared" si="61"/>
        <v>7.448512101895054E-3</v>
      </c>
      <c r="O439" s="13">
        <v>1</v>
      </c>
    </row>
    <row r="440" spans="4:15" x14ac:dyDescent="0.4">
      <c r="D440" s="6">
        <v>7.4200000000000097</v>
      </c>
      <c r="E440" s="7">
        <f t="shared" si="56"/>
        <v>-9.0731535378017047E-3</v>
      </c>
      <c r="G440">
        <f t="shared" si="57"/>
        <v>7.5362453531421005</v>
      </c>
      <c r="H440" s="10">
        <f t="shared" si="62"/>
        <v>-8.2393307276777267E-2</v>
      </c>
      <c r="I440">
        <f t="shared" si="58"/>
        <v>7.6859145001721254</v>
      </c>
      <c r="J440" s="10">
        <f t="shared" si="59"/>
        <v>-8.0176735867492327E-2</v>
      </c>
      <c r="K440">
        <f t="shared" si="54"/>
        <v>-0.11664503408860767</v>
      </c>
      <c r="L440">
        <f t="shared" si="55"/>
        <v>-0.16551401137940372</v>
      </c>
      <c r="M440" s="13">
        <f t="shared" si="60"/>
        <v>1.1731807895922618E-3</v>
      </c>
      <c r="N440" s="13">
        <f t="shared" si="61"/>
        <v>7.2824505917958721E-3</v>
      </c>
      <c r="O440" s="13">
        <v>1</v>
      </c>
    </row>
    <row r="441" spans="4:15" x14ac:dyDescent="0.4">
      <c r="D441" s="6">
        <v>7.4400000000000102</v>
      </c>
      <c r="E441" s="7">
        <f t="shared" si="56"/>
        <v>-8.9372538931677889E-3</v>
      </c>
      <c r="G441">
        <f t="shared" si="57"/>
        <v>7.5495599344244866</v>
      </c>
      <c r="H441" s="10">
        <f t="shared" si="62"/>
        <v>-8.1159202603856687E-2</v>
      </c>
      <c r="I441">
        <f t="shared" si="58"/>
        <v>7.6993522669578374</v>
      </c>
      <c r="J441" s="10">
        <f t="shared" si="59"/>
        <v>-7.8975831477755803E-2</v>
      </c>
      <c r="K441">
        <f t="shared" si="54"/>
        <v>-0.11507475604850778</v>
      </c>
      <c r="L441">
        <f t="shared" si="55"/>
        <v>-0.16335605684872292</v>
      </c>
      <c r="M441" s="13">
        <f t="shared" si="60"/>
        <v>1.1502647654569847E-3</v>
      </c>
      <c r="N441" s="13">
        <f t="shared" si="61"/>
        <v>7.120022433655203E-3</v>
      </c>
      <c r="O441" s="13">
        <v>1</v>
      </c>
    </row>
    <row r="442" spans="4:15" x14ac:dyDescent="0.4">
      <c r="D442" s="6">
        <v>7.4600000000000097</v>
      </c>
      <c r="E442" s="7">
        <f t="shared" si="56"/>
        <v>-8.8033478896593614E-3</v>
      </c>
      <c r="G442">
        <f t="shared" si="57"/>
        <v>7.5628745157068709</v>
      </c>
      <c r="H442" s="10">
        <f t="shared" si="62"/>
        <v>-7.9943202185996667E-2</v>
      </c>
      <c r="I442">
        <f t="shared" si="58"/>
        <v>7.7127900337435475</v>
      </c>
      <c r="J442" s="10">
        <f t="shared" si="59"/>
        <v>-7.7792544296552885E-2</v>
      </c>
      <c r="K442">
        <f t="shared" si="54"/>
        <v>-0.11352551765704852</v>
      </c>
      <c r="L442">
        <f t="shared" si="55"/>
        <v>-0.16122605095024742</v>
      </c>
      <c r="M442" s="13">
        <f t="shared" si="60"/>
        <v>1.1277719123972485E-3</v>
      </c>
      <c r="N442" s="13">
        <f t="shared" si="61"/>
        <v>6.96115003253209E-3</v>
      </c>
      <c r="O442" s="13">
        <v>1</v>
      </c>
    </row>
    <row r="443" spans="4:15" x14ac:dyDescent="0.4">
      <c r="D443" s="6">
        <v>7.4800000000000102</v>
      </c>
      <c r="E443" s="7">
        <f t="shared" si="56"/>
        <v>-8.6714069549904162E-3</v>
      </c>
      <c r="G443">
        <f t="shared" si="57"/>
        <v>7.576189096989256</v>
      </c>
      <c r="H443" s="10">
        <f t="shared" si="62"/>
        <v>-7.8745046558267973E-2</v>
      </c>
      <c r="I443">
        <f t="shared" si="58"/>
        <v>7.7262278005292586</v>
      </c>
      <c r="J443" s="10">
        <f t="shared" si="59"/>
        <v>-7.6626621839163828E-2</v>
      </c>
      <c r="K443">
        <f t="shared" si="54"/>
        <v>-0.11199703952708213</v>
      </c>
      <c r="L443">
        <f t="shared" si="55"/>
        <v>-0.1591236363000674</v>
      </c>
      <c r="M443" s="13">
        <f t="shared" si="60"/>
        <v>1.1056950363980665E-3</v>
      </c>
      <c r="N443" s="13">
        <f t="shared" si="61"/>
        <v>6.8057573949625331E-3</v>
      </c>
      <c r="O443" s="13">
        <v>1</v>
      </c>
    </row>
    <row r="444" spans="4:15" x14ac:dyDescent="0.4">
      <c r="D444" s="6">
        <v>7.5000000000000098</v>
      </c>
      <c r="E444" s="7">
        <f t="shared" si="56"/>
        <v>-8.5414029153989025E-3</v>
      </c>
      <c r="G444">
        <f t="shared" si="57"/>
        <v>7.5895036782716403</v>
      </c>
      <c r="H444" s="10">
        <f t="shared" si="62"/>
        <v>-7.7564479874737427E-2</v>
      </c>
      <c r="I444">
        <f t="shared" si="58"/>
        <v>7.7396655673149697</v>
      </c>
      <c r="J444" s="10">
        <f t="shared" si="59"/>
        <v>-7.5477815142505483E-2</v>
      </c>
      <c r="K444">
        <f t="shared" si="54"/>
        <v>-0.11048904591750801</v>
      </c>
      <c r="L444">
        <f t="shared" si="55"/>
        <v>-0.15704845997045203</v>
      </c>
      <c r="M444" s="13">
        <f t="shared" si="60"/>
        <v>1.0840270491047617E-3</v>
      </c>
      <c r="N444" s="13">
        <f t="shared" si="61"/>
        <v>6.6537700976470023E-3</v>
      </c>
      <c r="O444" s="13">
        <v>1</v>
      </c>
    </row>
    <row r="445" spans="4:15" x14ac:dyDescent="0.4">
      <c r="D445" s="6">
        <v>7.5200000000000102</v>
      </c>
      <c r="E445" s="7">
        <f t="shared" si="56"/>
        <v>-8.4133079902779413E-3</v>
      </c>
      <c r="G445">
        <f t="shared" si="57"/>
        <v>7.6028182595540255</v>
      </c>
      <c r="H445" s="10">
        <f t="shared" si="62"/>
        <v>-7.6401249859713985E-2</v>
      </c>
      <c r="I445">
        <f t="shared" si="58"/>
        <v>7.7531033341006816</v>
      </c>
      <c r="J445" s="10">
        <f t="shared" si="59"/>
        <v>-7.4345878717689093E-2</v>
      </c>
      <c r="K445">
        <f t="shared" si="54"/>
        <v>-0.10900126468733096</v>
      </c>
      <c r="L445">
        <f t="shared" si="55"/>
        <v>-0.1550001734371394</v>
      </c>
      <c r="M445" s="13">
        <f t="shared" si="60"/>
        <v>1.0627609667608463E-3</v>
      </c>
      <c r="N445" s="13">
        <f t="shared" si="61"/>
        <v>6.5051152566919495E-3</v>
      </c>
      <c r="O445" s="13">
        <v>1</v>
      </c>
    </row>
    <row r="446" spans="4:15" x14ac:dyDescent="0.4">
      <c r="D446" s="6">
        <v>7.5400000000000098</v>
      </c>
      <c r="E446" s="7">
        <f t="shared" si="56"/>
        <v>-8.2870947868756949E-3</v>
      </c>
      <c r="G446">
        <f t="shared" si="57"/>
        <v>7.6161328408364097</v>
      </c>
      <c r="H446" s="10">
        <f t="shared" si="62"/>
        <v>-7.5255107759618176E-2</v>
      </c>
      <c r="I446">
        <f t="shared" si="58"/>
        <v>7.7665411008863909</v>
      </c>
      <c r="J446" s="10">
        <f t="shared" si="59"/>
        <v>-7.3230570503184447E-2</v>
      </c>
      <c r="K446">
        <f t="shared" si="54"/>
        <v>-0.10753342725025571</v>
      </c>
      <c r="L446">
        <f t="shared" si="55"/>
        <v>-0.15297843252717847</v>
      </c>
      <c r="M446" s="13">
        <f t="shared" si="60"/>
        <v>1.0418899091396707E-3</v>
      </c>
      <c r="N446" s="13">
        <f t="shared" si="61"/>
        <v>6.359721497397987E-3</v>
      </c>
      <c r="O446" s="13">
        <v>1</v>
      </c>
    </row>
    <row r="447" spans="4:15" x14ac:dyDescent="0.4">
      <c r="D447" s="6">
        <v>7.5600000000000103</v>
      </c>
      <c r="E447" s="7">
        <f t="shared" si="56"/>
        <v>-8.1627362950628234E-3</v>
      </c>
      <c r="G447">
        <f t="shared" si="57"/>
        <v>7.6294474221187949</v>
      </c>
      <c r="H447" s="10">
        <f t="shared" si="62"/>
        <v>-7.4125808295465501E-2</v>
      </c>
      <c r="I447">
        <f t="shared" si="58"/>
        <v>7.779978867672102</v>
      </c>
      <c r="J447" s="10">
        <f t="shared" si="59"/>
        <v>-7.2131651818581652E-2</v>
      </c>
      <c r="K447">
        <f t="shared" si="54"/>
        <v>-0.10608526852981359</v>
      </c>
      <c r="L447">
        <f t="shared" si="55"/>
        <v>-0.15098289736731388</v>
      </c>
      <c r="M447" s="13">
        <f t="shared" si="60"/>
        <v>1.0214070984708771E-3</v>
      </c>
      <c r="N447" s="13">
        <f t="shared" si="61"/>
        <v>6.2175189245864638E-3</v>
      </c>
      <c r="O447" s="13">
        <v>1</v>
      </c>
    </row>
    <row r="448" spans="4:15" x14ac:dyDescent="0.4">
      <c r="D448" s="6">
        <v>7.5800000000000098</v>
      </c>
      <c r="E448" s="7">
        <f t="shared" si="56"/>
        <v>-8.0402058821670667E-3</v>
      </c>
      <c r="G448">
        <f t="shared" si="57"/>
        <v>7.6427620034011801</v>
      </c>
      <c r="H448" s="10">
        <f t="shared" si="62"/>
        <v>-7.3013109615959124E-2</v>
      </c>
      <c r="I448">
        <f t="shared" si="58"/>
        <v>7.7934166344578131</v>
      </c>
      <c r="J448" s="10">
        <f t="shared" si="59"/>
        <v>-7.1048887318945722E-2</v>
      </c>
      <c r="K448">
        <f t="shared" si="54"/>
        <v>-0.10465652691501315</v>
      </c>
      <c r="L448">
        <f t="shared" si="55"/>
        <v>-0.14901323233291844</v>
      </c>
      <c r="M448" s="13">
        <f t="shared" si="60"/>
        <v>1.0013058583620716E-3</v>
      </c>
      <c r="N448" s="13">
        <f t="shared" si="61"/>
        <v>6.0784390934577725E-3</v>
      </c>
      <c r="O448" s="13">
        <v>1</v>
      </c>
    </row>
    <row r="449" spans="4:15" x14ac:dyDescent="0.4">
      <c r="D449" s="6">
        <v>7.6000000000000103</v>
      </c>
      <c r="E449" s="7">
        <f t="shared" si="56"/>
        <v>-7.9194772878738787E-3</v>
      </c>
      <c r="G449">
        <f t="shared" si="57"/>
        <v>7.6560765846835643</v>
      </c>
      <c r="H449" s="10">
        <f t="shared" si="62"/>
        <v>-7.1916773251182689E-2</v>
      </c>
      <c r="I449">
        <f t="shared" si="58"/>
        <v>7.8068544012435241</v>
      </c>
      <c r="J449" s="10">
        <f t="shared" si="59"/>
        <v>-6.9982044949755101E-2</v>
      </c>
      <c r="K449">
        <f t="shared" si="54"/>
        <v>-0.10324694421651356</v>
      </c>
      <c r="L449">
        <f t="shared" si="55"/>
        <v>-0.14706910599745909</v>
      </c>
      <c r="M449" s="13">
        <f t="shared" si="60"/>
        <v>9.8157961271686184E-4</v>
      </c>
      <c r="N449" s="13">
        <f t="shared" si="61"/>
        <v>5.9424149809724422E-3</v>
      </c>
      <c r="O449" s="13">
        <v>1</v>
      </c>
    </row>
    <row r="450" spans="4:15" x14ac:dyDescent="0.4">
      <c r="D450" s="6">
        <v>7.6200000000000099</v>
      </c>
      <c r="E450" s="7">
        <f t="shared" si="56"/>
        <v>-7.8005246191926178E-3</v>
      </c>
      <c r="G450">
        <f t="shared" si="57"/>
        <v>7.6693911659659495</v>
      </c>
      <c r="H450" s="10">
        <f t="shared" si="62"/>
        <v>-7.0836564066888152E-2</v>
      </c>
      <c r="I450">
        <f t="shared" si="58"/>
        <v>7.8202921680292352</v>
      </c>
      <c r="J450" s="10">
        <f t="shared" si="59"/>
        <v>-6.8930895902419395E-2</v>
      </c>
      <c r="K450">
        <f t="shared" si="54"/>
        <v>-0.10185626562331247</v>
      </c>
      <c r="L450">
        <f t="shared" si="55"/>
        <v>-0.14515019108250146</v>
      </c>
      <c r="M450" s="13">
        <f t="shared" si="60"/>
        <v>9.6222188464963336E-4</v>
      </c>
      <c r="N450" s="13">
        <f t="shared" si="61"/>
        <v>5.8093809577484815E-3</v>
      </c>
      <c r="O450" s="13">
        <v>1</v>
      </c>
    </row>
    <row r="451" spans="4:15" x14ac:dyDescent="0.4">
      <c r="D451" s="6">
        <v>7.6400000000000103</v>
      </c>
      <c r="E451" s="7">
        <f t="shared" si="56"/>
        <v>-7.6833223454873169E-3</v>
      </c>
      <c r="G451">
        <f t="shared" si="57"/>
        <v>7.6827057472483338</v>
      </c>
      <c r="H451" s="10">
        <f t="shared" si="62"/>
        <v>-6.9772250219370321E-2</v>
      </c>
      <c r="I451">
        <f t="shared" si="58"/>
        <v>7.8337299348149463</v>
      </c>
      <c r="J451" s="10">
        <f t="shared" si="59"/>
        <v>-6.7895214570367776E-2</v>
      </c>
      <c r="K451">
        <f t="shared" si="54"/>
        <v>-0.1004842396599448</v>
      </c>
      <c r="L451">
        <f t="shared" si="55"/>
        <v>-0.14325616440824224</v>
      </c>
      <c r="M451" s="13">
        <f t="shared" si="60"/>
        <v>9.4322629539795807E-4</v>
      </c>
      <c r="N451" s="13">
        <f t="shared" si="61"/>
        <v>5.6792727604666306E-3</v>
      </c>
      <c r="O451" s="13">
        <v>1</v>
      </c>
    </row>
    <row r="452" spans="4:15" x14ac:dyDescent="0.4">
      <c r="D452" s="6">
        <v>7.6600000000000099</v>
      </c>
      <c r="E452" s="7">
        <f t="shared" si="56"/>
        <v>-7.5678452935714702E-3</v>
      </c>
      <c r="G452">
        <f t="shared" si="57"/>
        <v>7.6960203285307189</v>
      </c>
      <c r="H452" s="10">
        <f t="shared" si="62"/>
        <v>-6.8723603110922515E-2</v>
      </c>
      <c r="I452">
        <f t="shared" si="58"/>
        <v>7.8471677016006556</v>
      </c>
      <c r="J452" s="10">
        <f t="shared" si="59"/>
        <v>-6.6874778505703017E-2</v>
      </c>
      <c r="K452">
        <f t="shared" si="54"/>
        <v>-9.9130618144188068E-2</v>
      </c>
      <c r="L452">
        <f t="shared" si="55"/>
        <v>-0.1413867068445723</v>
      </c>
      <c r="M452" s="13">
        <f t="shared" si="60"/>
        <v>9.2458656323323731E-4</v>
      </c>
      <c r="N452" s="13">
        <f t="shared" si="61"/>
        <v>5.5520274647767919E-3</v>
      </c>
      <c r="O452" s="13">
        <v>1</v>
      </c>
    </row>
    <row r="453" spans="4:15" x14ac:dyDescent="0.4">
      <c r="D453" s="6">
        <v>7.6800000000000104</v>
      </c>
      <c r="E453" s="7">
        <f t="shared" si="56"/>
        <v>-7.4540686428659188E-3</v>
      </c>
      <c r="G453">
        <f t="shared" si="57"/>
        <v>7.7093349098131032</v>
      </c>
      <c r="H453" s="10">
        <f t="shared" si="62"/>
        <v>-6.7690397345865405E-2</v>
      </c>
      <c r="I453">
        <f t="shared" si="58"/>
        <v>7.8606054683863675</v>
      </c>
      <c r="J453" s="10">
        <f t="shared" si="59"/>
        <v>-6.5869368376413273E-2</v>
      </c>
      <c r="K453">
        <f t="shared" si="54"/>
        <v>-9.7795156145267167E-2</v>
      </c>
      <c r="L453">
        <f t="shared" si="55"/>
        <v>-0.1395415032626583</v>
      </c>
      <c r="M453" s="13">
        <f t="shared" si="60"/>
        <v>9.0629650237015785E-4</v>
      </c>
      <c r="N453" s="13">
        <f t="shared" si="61"/>
        <v>5.4275834586970809E-3</v>
      </c>
      <c r="O453" s="13">
        <v>1</v>
      </c>
    </row>
    <row r="454" spans="4:15" x14ac:dyDescent="0.4">
      <c r="D454" s="6">
        <v>7.7000000000000099</v>
      </c>
      <c r="E454" s="7">
        <f t="shared" si="56"/>
        <v>-7.3419679206192748E-3</v>
      </c>
      <c r="G454">
        <f t="shared" si="57"/>
        <v>7.7226494910954884</v>
      </c>
      <c r="H454" s="10">
        <f t="shared" si="62"/>
        <v>-6.6672410687143635E-2</v>
      </c>
      <c r="I454">
        <f t="shared" si="58"/>
        <v>7.8740432351720786</v>
      </c>
      <c r="J454" s="10">
        <f t="shared" si="59"/>
        <v>-6.4878767924136341E-2</v>
      </c>
      <c r="K454">
        <f t="shared" si="54"/>
        <v>-9.6477611942556205E-2</v>
      </c>
      <c r="L454">
        <f t="shared" si="55"/>
        <v>-0.13772024248704853</v>
      </c>
      <c r="M454" s="13">
        <f t="shared" si="60"/>
        <v>8.8835002187564701E-4</v>
      </c>
      <c r="N454" s="13">
        <f t="shared" si="61"/>
        <v>5.3058804164993843E-3</v>
      </c>
      <c r="O454" s="13">
        <v>1</v>
      </c>
    </row>
    <row r="455" spans="4:15" x14ac:dyDescent="0.4">
      <c r="D455" s="6">
        <v>7.7200000000000104</v>
      </c>
      <c r="E455" s="7">
        <f t="shared" si="56"/>
        <v>-7.2315189971899644E-3</v>
      </c>
      <c r="G455">
        <f t="shared" si="57"/>
        <v>7.7359640723778726</v>
      </c>
      <c r="H455" s="10">
        <f t="shared" si="62"/>
        <v>-6.5669424013482067E-2</v>
      </c>
      <c r="I455">
        <f t="shared" si="58"/>
        <v>7.8874810019577897</v>
      </c>
      <c r="J455" s="10">
        <f t="shared" si="59"/>
        <v>-6.3902763922468561E-2</v>
      </c>
      <c r="K455">
        <f t="shared" si="54"/>
        <v>-9.5177746984770203E-2</v>
      </c>
      <c r="L455">
        <f t="shared" si="55"/>
        <v>-0.13592261724829016</v>
      </c>
      <c r="M455" s="13">
        <f t="shared" si="60"/>
        <v>8.7074112457785114E-4</v>
      </c>
      <c r="N455" s="13">
        <f t="shared" si="61"/>
        <v>5.1868592730728563E-3</v>
      </c>
      <c r="O455" s="13">
        <v>1</v>
      </c>
    </row>
    <row r="456" spans="4:15" x14ac:dyDescent="0.4">
      <c r="D456" s="6">
        <v>7.74000000000001</v>
      </c>
      <c r="E456" s="7">
        <f t="shared" si="56"/>
        <v>-7.122698081389366E-3</v>
      </c>
      <c r="G456">
        <f t="shared" si="57"/>
        <v>7.7492786536602578</v>
      </c>
      <c r="H456" s="10">
        <f t="shared" si="62"/>
        <v>-6.4681221277096829E-2</v>
      </c>
      <c r="I456">
        <f t="shared" si="58"/>
        <v>7.9009187687434999</v>
      </c>
      <c r="J456" s="10">
        <f t="shared" si="59"/>
        <v>-6.2941146135813419E-2</v>
      </c>
      <c r="K456">
        <f t="shared" si="54"/>
        <v>-9.3895325849642858E-2</v>
      </c>
      <c r="L456">
        <f t="shared" si="55"/>
        <v>-0.13414832413605846</v>
      </c>
      <c r="M456" s="13">
        <f t="shared" si="60"/>
        <v>8.5346390597565479E-4</v>
      </c>
      <c r="N456" s="13">
        <f t="shared" si="61"/>
        <v>5.0704621987585803E-3</v>
      </c>
      <c r="O456" s="13">
        <v>1</v>
      </c>
    </row>
    <row r="457" spans="4:15" x14ac:dyDescent="0.4">
      <c r="D457" s="6">
        <v>7.7600000000000096</v>
      </c>
      <c r="E457" s="7">
        <f t="shared" si="56"/>
        <v>-7.0154817158851355E-3</v>
      </c>
      <c r="G457">
        <f t="shared" si="57"/>
        <v>7.7625932349426421</v>
      </c>
      <c r="H457" s="10">
        <f t="shared" si="62"/>
        <v>-6.3707589461952915E-2</v>
      </c>
      <c r="I457">
        <f t="shared" si="58"/>
        <v>7.9143565355292118</v>
      </c>
      <c r="J457" s="10">
        <f t="shared" si="59"/>
        <v>-6.1993707278762175E-2</v>
      </c>
      <c r="K457">
        <f t="shared" si="54"/>
        <v>-9.2630116204085886E-2</v>
      </c>
      <c r="L457">
        <f t="shared" si="55"/>
        <v>-0.13239706355279482</v>
      </c>
      <c r="M457" s="13">
        <f t="shared" si="60"/>
        <v>8.3651255314939681E-4</v>
      </c>
      <c r="N457" s="13">
        <f t="shared" si="61"/>
        <v>4.9566325746483713E-3</v>
      </c>
      <c r="O457" s="13">
        <v>1</v>
      </c>
    </row>
    <row r="458" spans="4:15" x14ac:dyDescent="0.4">
      <c r="D458" s="6">
        <v>7.78000000000001</v>
      </c>
      <c r="E458" s="7">
        <f t="shared" si="56"/>
        <v>-6.9098467726641374E-3</v>
      </c>
      <c r="G458">
        <f t="shared" si="57"/>
        <v>7.7759078162250272</v>
      </c>
      <c r="H458" s="10">
        <f t="shared" si="62"/>
        <v>-6.274831854256302E-2</v>
      </c>
      <c r="I458">
        <f t="shared" si="58"/>
        <v>7.927794302314922</v>
      </c>
      <c r="J458" s="10">
        <f t="shared" si="59"/>
        <v>-6.1060242976001183E-2</v>
      </c>
      <c r="K458">
        <f t="shared" si="54"/>
        <v>-9.1381888764823407E-2</v>
      </c>
      <c r="L458">
        <f t="shared" si="55"/>
        <v>-0.13066853966784683</v>
      </c>
      <c r="M458" s="13">
        <f t="shared" si="60"/>
        <v>8.1988134367311683E-4</v>
      </c>
      <c r="N458" s="13">
        <f t="shared" si="61"/>
        <v>4.8453149683400105E-3</v>
      </c>
      <c r="O458" s="13">
        <v>1</v>
      </c>
    </row>
    <row r="459" spans="4:15" x14ac:dyDescent="0.4">
      <c r="D459" s="6">
        <v>7.8000000000000096</v>
      </c>
      <c r="E459" s="7">
        <f t="shared" si="56"/>
        <v>-6.8057704485542511E-3</v>
      </c>
      <c r="G459">
        <f t="shared" si="57"/>
        <v>7.7892223975074115</v>
      </c>
      <c r="H459" s="10">
        <f t="shared" si="62"/>
        <v>-6.1803201443321153E-2</v>
      </c>
      <c r="I459">
        <f t="shared" si="58"/>
        <v>7.9412320691006322</v>
      </c>
      <c r="J459" s="10">
        <f t="shared" si="59"/>
        <v>-6.0140551722739362E-2</v>
      </c>
      <c r="K459">
        <f t="shared" si="54"/>
        <v>-9.0150417259498808E-2</v>
      </c>
      <c r="L459">
        <f t="shared" si="55"/>
        <v>-0.12896246037210679</v>
      </c>
      <c r="M459" s="13">
        <f t="shared" si="60"/>
        <v>8.0356464452895255E-4</v>
      </c>
      <c r="N459" s="13">
        <f t="shared" si="61"/>
        <v>4.7364551101418762E-3</v>
      </c>
      <c r="O459" s="13">
        <v>1</v>
      </c>
    </row>
    <row r="460" spans="4:15" x14ac:dyDescent="0.4">
      <c r="D460" s="6">
        <v>7.8200000000000101</v>
      </c>
      <c r="E460" s="7">
        <f t="shared" si="56"/>
        <v>-6.7032302608042776E-3</v>
      </c>
      <c r="G460">
        <f t="shared" si="57"/>
        <v>7.8025369787897967</v>
      </c>
      <c r="H460" s="10">
        <f t="shared" si="62"/>
        <v>-6.0872033998363641E-2</v>
      </c>
      <c r="I460">
        <f t="shared" si="58"/>
        <v>7.9546698358863441</v>
      </c>
      <c r="J460" s="10">
        <f t="shared" si="59"/>
        <v>-5.9234434845649157E-2</v>
      </c>
      <c r="K460">
        <f t="shared" si="54"/>
        <v>-8.8935478388246669E-2</v>
      </c>
      <c r="L460">
        <f t="shared" si="55"/>
        <v>-0.12727853723314667</v>
      </c>
      <c r="M460" s="13">
        <f t="shared" si="60"/>
        <v>7.8755691102405721E-4</v>
      </c>
      <c r="N460" s="13">
        <f t="shared" si="61"/>
        <v>4.629999869720243E-3</v>
      </c>
      <c r="O460" s="13">
        <v>1</v>
      </c>
    </row>
    <row r="461" spans="4:15" x14ac:dyDescent="0.4">
      <c r="D461" s="6">
        <v>7.8400000000000096</v>
      </c>
      <c r="E461" s="7">
        <f t="shared" si="56"/>
        <v>-6.6022040427213798E-3</v>
      </c>
      <c r="G461">
        <f t="shared" si="57"/>
        <v>7.8158515600721818</v>
      </c>
      <c r="H461" s="10">
        <f t="shared" si="62"/>
        <v>-5.995461491195285E-2</v>
      </c>
      <c r="I461">
        <f t="shared" si="58"/>
        <v>7.9681076026720543</v>
      </c>
      <c r="J461" s="10">
        <f t="shared" si="59"/>
        <v>-5.8341696464316015E-2</v>
      </c>
      <c r="K461">
        <f t="shared" si="54"/>
        <v>-8.7736851785727654E-2</v>
      </c>
      <c r="L461">
        <f t="shared" si="55"/>
        <v>-0.12561648545084442</v>
      </c>
      <c r="M461" s="13">
        <f t="shared" si="60"/>
        <v>7.7185268571053236E-4</v>
      </c>
      <c r="N461" s="13">
        <f t="shared" si="61"/>
        <v>4.5258972331819235E-3</v>
      </c>
      <c r="O461" s="13">
        <v>1</v>
      </c>
    </row>
    <row r="462" spans="4:15" x14ac:dyDescent="0.4">
      <c r="D462" s="6">
        <v>7.8600000000000101</v>
      </c>
      <c r="E462" s="7">
        <f t="shared" si="56"/>
        <v>-6.5026699393652444E-3</v>
      </c>
      <c r="G462">
        <f t="shared" si="57"/>
        <v>7.8291661413545661</v>
      </c>
      <c r="H462" s="10">
        <f t="shared" si="62"/>
        <v>-5.9050745719375776E-2</v>
      </c>
      <c r="I462">
        <f t="shared" si="58"/>
        <v>7.9815453694577645</v>
      </c>
      <c r="J462" s="10">
        <f t="shared" si="59"/>
        <v>-5.7462143453188855E-2</v>
      </c>
      <c r="K462">
        <f t="shared" si="54"/>
        <v>-8.6554319983619191E-2</v>
      </c>
      <c r="L462">
        <f t="shared" si="55"/>
        <v>-0.12397602381349564</v>
      </c>
      <c r="M462" s="13">
        <f t="shared" si="60"/>
        <v>7.5644659730875273E-4</v>
      </c>
      <c r="N462" s="13">
        <f t="shared" si="61"/>
        <v>4.4240962805852041E-3</v>
      </c>
      <c r="O462" s="13">
        <v>1</v>
      </c>
    </row>
    <row r="463" spans="4:15" x14ac:dyDescent="0.4">
      <c r="D463" s="6">
        <v>7.8800000000000097</v>
      </c>
      <c r="E463" s="7">
        <f t="shared" si="56"/>
        <v>-6.4046064032984018E-3</v>
      </c>
      <c r="G463">
        <f t="shared" si="57"/>
        <v>7.8424807226369513</v>
      </c>
      <c r="H463" s="10">
        <f t="shared" si="62"/>
        <v>-5.8160230748352783E-2</v>
      </c>
      <c r="I463">
        <f t="shared" si="58"/>
        <v>7.9949831362434765</v>
      </c>
      <c r="J463" s="10">
        <f t="shared" si="59"/>
        <v>-5.6595585404026989E-2</v>
      </c>
      <c r="K463">
        <f t="shared" si="54"/>
        <v>-8.5387668373558531E-2</v>
      </c>
      <c r="L463">
        <f t="shared" si="55"/>
        <v>-0.12235687465440931</v>
      </c>
      <c r="M463" s="13">
        <f t="shared" si="60"/>
        <v>7.4133335963446961E-4</v>
      </c>
      <c r="N463" s="13">
        <f t="shared" si="61"/>
        <v>4.3245471638724501E-3</v>
      </c>
      <c r="O463" s="13">
        <v>1</v>
      </c>
    </row>
    <row r="464" spans="4:15" x14ac:dyDescent="0.4">
      <c r="D464" s="6">
        <v>7.9000000000000101</v>
      </c>
      <c r="E464" s="7">
        <f t="shared" si="56"/>
        <v>-6.3079921903919133E-3</v>
      </c>
      <c r="G464">
        <f t="shared" si="57"/>
        <v>7.8557953039193356</v>
      </c>
      <c r="H464" s="10">
        <f t="shared" si="62"/>
        <v>-5.7282877080948966E-2</v>
      </c>
      <c r="I464">
        <f t="shared" si="58"/>
        <v>8.0084209030291866</v>
      </c>
      <c r="J464" s="10">
        <f t="shared" si="59"/>
        <v>-5.574183458883622E-2</v>
      </c>
      <c r="K464">
        <f t="shared" si="54"/>
        <v>-8.423668517053369E-2</v>
      </c>
      <c r="L464">
        <f t="shared" si="55"/>
        <v>-0.1207587638089833</v>
      </c>
      <c r="M464" s="13">
        <f t="shared" si="60"/>
        <v>7.2650777053016294E-4</v>
      </c>
      <c r="N464" s="13">
        <f t="shared" si="61"/>
        <v>4.2272010852176158E-3</v>
      </c>
      <c r="O464" s="13">
        <v>1</v>
      </c>
    </row>
    <row r="465" spans="4:15" x14ac:dyDescent="0.4">
      <c r="D465" s="6">
        <v>7.9200000000000097</v>
      </c>
      <c r="E465" s="7">
        <f t="shared" si="56"/>
        <v>-6.2128063556858874E-3</v>
      </c>
      <c r="G465">
        <f t="shared" si="57"/>
        <v>7.8691098852017207</v>
      </c>
      <c r="H465" s="10">
        <f t="shared" si="62"/>
        <v>-5.6418494515983547E-2</v>
      </c>
      <c r="I465">
        <f t="shared" si="58"/>
        <v>8.0218586698148968</v>
      </c>
      <c r="J465" s="10">
        <f t="shared" si="59"/>
        <v>-5.4900705923289481E-2</v>
      </c>
      <c r="K465">
        <f t="shared" si="54"/>
        <v>-8.3101161376716109E-2</v>
      </c>
      <c r="L465">
        <f t="shared" si="55"/>
        <v>-0.11918142057225289</v>
      </c>
      <c r="M465" s="13">
        <f t="shared" si="60"/>
        <v>7.1196471080083566E-4</v>
      </c>
      <c r="N465" s="13">
        <f t="shared" si="61"/>
        <v>4.1320102757814595E-3</v>
      </c>
      <c r="O465" s="13">
        <v>1</v>
      </c>
    </row>
    <row r="466" spans="4:15" x14ac:dyDescent="0.4">
      <c r="D466" s="6">
        <v>7.9400000000000102</v>
      </c>
      <c r="E466" s="7">
        <f t="shared" si="56"/>
        <v>-6.1190282493040343E-3</v>
      </c>
      <c r="G466">
        <f t="shared" si="57"/>
        <v>7.8824244664841068</v>
      </c>
      <c r="H466" s="10">
        <f t="shared" si="62"/>
        <v>-5.5566895531929936E-2</v>
      </c>
      <c r="I466">
        <f t="shared" si="58"/>
        <v>8.0352964366006088</v>
      </c>
      <c r="J466" s="10">
        <f t="shared" si="59"/>
        <v>-5.407201693062496E-2</v>
      </c>
      <c r="K466">
        <f t="shared" si="54"/>
        <v>-8.1980890745732227E-2</v>
      </c>
      <c r="L466">
        <f t="shared" si="55"/>
        <v>-0.11762457765691119</v>
      </c>
      <c r="M466" s="13">
        <f t="shared" si="60"/>
        <v>6.9769914315477035E-4</v>
      </c>
      <c r="N466" s="13">
        <f t="shared" si="61"/>
        <v>4.0389279748682992E-3</v>
      </c>
      <c r="O466" s="13">
        <v>1</v>
      </c>
    </row>
    <row r="467" spans="4:15" x14ac:dyDescent="0.4">
      <c r="D467" s="6">
        <v>7.9600000000000097</v>
      </c>
      <c r="E467" s="7">
        <f t="shared" si="56"/>
        <v>-6.0266375124217219E-3</v>
      </c>
      <c r="G467">
        <f t="shared" si="57"/>
        <v>7.8957390477664902</v>
      </c>
      <c r="H467" s="10">
        <f t="shared" si="62"/>
        <v>-5.472789525030166E-2</v>
      </c>
      <c r="I467">
        <f t="shared" si="58"/>
        <v>8.048734203386319</v>
      </c>
      <c r="J467" s="10">
        <f t="shared" si="59"/>
        <v>-5.325558770601703E-2</v>
      </c>
      <c r="K467">
        <f t="shared" si="54"/>
        <v>-8.0875669747368206E-2</v>
      </c>
      <c r="L467">
        <f t="shared" si="55"/>
        <v>-0.11608797115179695</v>
      </c>
      <c r="M467" s="13">
        <f t="shared" si="60"/>
        <v>6.8370611114944367E-4</v>
      </c>
      <c r="N467" s="13">
        <f t="shared" si="61"/>
        <v>3.9479084094775187E-3</v>
      </c>
      <c r="O467" s="13">
        <v>1</v>
      </c>
    </row>
    <row r="468" spans="4:15" x14ac:dyDescent="0.4">
      <c r="D468" s="6">
        <v>7.9800000000000102</v>
      </c>
      <c r="E468" s="7">
        <f t="shared" ref="E468:E470" si="63">-(1+D468+$E$5*D468^3)*EXP(-D468)</f>
        <v>-5.9356140732867912E-3</v>
      </c>
      <c r="G468">
        <f t="shared" si="57"/>
        <v>7.9090536290488762</v>
      </c>
      <c r="H468" s="10">
        <f t="shared" si="62"/>
        <v>-5.3901311399517343E-2</v>
      </c>
      <c r="I468">
        <f t="shared" ref="I468:I469" si="64">$K$11*(D468/$K$12+1)</f>
        <v>8.0621719701720291</v>
      </c>
      <c r="J468" s="10">
        <f t="shared" ref="J468:J469" si="65">-(-$H$4)*(1+D468+$K$5*D468^3)*EXP(-D468)</f>
        <v>-5.245124088141339E-2</v>
      </c>
      <c r="K468">
        <f t="shared" si="54"/>
        <v>-7.9785297532702318E-2</v>
      </c>
      <c r="L468">
        <f t="shared" si="55"/>
        <v>-0.11457134048084312</v>
      </c>
      <c r="M468" s="13">
        <f t="shared" ref="M468:M469" si="66">(K468-H468)^2*O468</f>
        <v>6.6998073814291206E-4</v>
      </c>
      <c r="N468" s="13">
        <f t="shared" ref="N468:N469" si="67">(L468-J468)^2*O468</f>
        <v>3.8589067742430699E-3</v>
      </c>
      <c r="O468" s="13">
        <v>1</v>
      </c>
    </row>
    <row r="469" spans="4:15" x14ac:dyDescent="0.4">
      <c r="D469" s="6">
        <v>8.0000000000000107</v>
      </c>
      <c r="E469" s="7">
        <f t="shared" si="63"/>
        <v>-5.8459381432925629E-3</v>
      </c>
      <c r="G469">
        <f t="shared" si="57"/>
        <v>7.9223682103312605</v>
      </c>
      <c r="H469" s="10">
        <f t="shared" si="62"/>
        <v>-5.3086964279239764E-2</v>
      </c>
      <c r="I469">
        <f t="shared" si="64"/>
        <v>8.0756097369577411</v>
      </c>
      <c r="J469" s="10">
        <f t="shared" si="65"/>
        <v>-5.1658801590833393E-2</v>
      </c>
      <c r="K469">
        <f t="shared" si="54"/>
        <v>-7.8709575899663861E-2</v>
      </c>
      <c r="L469">
        <f t="shared" si="55"/>
        <v>-0.11307442836248581</v>
      </c>
      <c r="M469" s="13">
        <f t="shared" si="66"/>
        <v>6.56518226251092E-4</v>
      </c>
      <c r="N469" s="13">
        <f t="shared" si="67"/>
        <v>3.7718792117549089E-3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F9CD-BEB5-439C-B40C-3E6FA65FB05A}">
  <dimension ref="A1:AA469"/>
  <sheetViews>
    <sheetView workbookViewId="0">
      <selection activeCell="L10" sqref="L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220</v>
      </c>
      <c r="D3" s="15" t="str">
        <f>A3</f>
        <v>FCC</v>
      </c>
      <c r="E3" s="1" t="str">
        <f>B3</f>
        <v>Sm</v>
      </c>
      <c r="G3" s="65" t="s">
        <v>180</v>
      </c>
      <c r="H3" s="1" t="str">
        <f>B3</f>
        <v>Sm</v>
      </c>
      <c r="J3" s="15" t="str">
        <f>G3</f>
        <v>HCP</v>
      </c>
      <c r="K3" s="1" t="str">
        <f>B3</f>
        <v>Sm</v>
      </c>
      <c r="N3" s="15"/>
      <c r="O3" s="1" t="str">
        <f>B3</f>
        <v>Sm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-4.7081</v>
      </c>
      <c r="D4" s="21" t="s">
        <v>8</v>
      </c>
      <c r="E4" s="4">
        <f>E11</f>
        <v>3.645622345658782</v>
      </c>
      <c r="G4" s="2" t="s">
        <v>11</v>
      </c>
      <c r="H4" s="51">
        <v>-4.6965000000000003</v>
      </c>
      <c r="I4" t="s">
        <v>274</v>
      </c>
      <c r="J4" s="2" t="s">
        <v>8</v>
      </c>
      <c r="K4" s="4">
        <v>3.4172400000000001</v>
      </c>
      <c r="N4" s="12" t="s">
        <v>24</v>
      </c>
      <c r="O4" s="4">
        <v>2.2538116185348502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34.261000000000003</v>
      </c>
      <c r="D5" s="2" t="s">
        <v>3</v>
      </c>
      <c r="E5" s="5">
        <v>0.05</v>
      </c>
      <c r="G5" s="2" t="s">
        <v>20</v>
      </c>
      <c r="H5" s="51">
        <f>(1/K7)*68.673</f>
        <v>34.336500000000001</v>
      </c>
      <c r="J5" s="18" t="s">
        <v>3</v>
      </c>
      <c r="K5" s="5">
        <f>E5</f>
        <v>0.05</v>
      </c>
      <c r="L5" s="10"/>
      <c r="N5" s="12" t="s">
        <v>28</v>
      </c>
      <c r="O5" s="4">
        <v>2.0517208143640286</v>
      </c>
      <c r="P5" t="s">
        <v>53</v>
      </c>
      <c r="Q5" s="28" t="s">
        <v>30</v>
      </c>
      <c r="R5" s="29">
        <f>B16</f>
        <v>3.645622345658782</v>
      </c>
      <c r="S5" s="29">
        <f>O15</f>
        <v>6.6487442746778083</v>
      </c>
      <c r="T5" s="29">
        <f>O4</f>
        <v>2.2538116185348502</v>
      </c>
      <c r="U5" s="29">
        <f>O6</f>
        <v>0.19994496487259589</v>
      </c>
      <c r="V5" s="29">
        <f>O5</f>
        <v>2.0517208143640286</v>
      </c>
      <c r="W5" s="30">
        <v>6</v>
      </c>
      <c r="X5" s="30">
        <v>12</v>
      </c>
      <c r="Y5" s="31" t="s">
        <v>122</v>
      </c>
      <c r="Z5" s="31" t="str">
        <f>B3</f>
        <v>Sm</v>
      </c>
      <c r="AA5" s="32" t="str">
        <f>B3</f>
        <v>Sm</v>
      </c>
    </row>
    <row r="6" spans="1:27" x14ac:dyDescent="0.4">
      <c r="A6" s="2" t="s">
        <v>0</v>
      </c>
      <c r="B6" s="1">
        <v>0.22900000000000001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0.22900000000000001</v>
      </c>
      <c r="J6" s="2" t="s">
        <v>13</v>
      </c>
      <c r="K6" s="1">
        <v>12</v>
      </c>
      <c r="L6" t="s">
        <v>14</v>
      </c>
      <c r="N6" s="12" t="s">
        <v>27</v>
      </c>
      <c r="O6" s="4">
        <v>0.19994496487259589</v>
      </c>
      <c r="P6" t="s">
        <v>53</v>
      </c>
    </row>
    <row r="7" spans="1:27" x14ac:dyDescent="0.4">
      <c r="A7" s="2" t="s">
        <v>1</v>
      </c>
      <c r="B7" s="5">
        <v>4.173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4.173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K8" s="10"/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3.645622345658782</v>
      </c>
      <c r="S9" s="29">
        <f>O15</f>
        <v>6.6487442746778083</v>
      </c>
      <c r="T9" s="29">
        <f>O4</f>
        <v>2.2538116185348502</v>
      </c>
      <c r="U9" s="29">
        <f>O6</f>
        <v>0.19994496487259589</v>
      </c>
      <c r="V9" s="29">
        <f>O5</f>
        <v>2.0517208143640286</v>
      </c>
      <c r="W9" s="30">
        <v>6</v>
      </c>
      <c r="X9" s="30">
        <v>12</v>
      </c>
      <c r="Y9" s="31" t="s">
        <v>122</v>
      </c>
      <c r="Z9" s="31" t="str">
        <f>B3</f>
        <v>Sm</v>
      </c>
      <c r="AA9" s="32" t="str">
        <f>B3</f>
        <v>Sm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5.1556885645210651</v>
      </c>
      <c r="D11" s="3" t="s">
        <v>8</v>
      </c>
      <c r="E11" s="4">
        <f>$B$11/$E$8</f>
        <v>3.645622345658782</v>
      </c>
      <c r="F11" t="s">
        <v>39</v>
      </c>
      <c r="G11" s="3" t="s">
        <v>37</v>
      </c>
      <c r="H11" s="4">
        <f>($H$5*$K$7)^(1/3)</f>
        <v>4.0950763819666784</v>
      </c>
      <c r="J11" s="3" t="s">
        <v>8</v>
      </c>
      <c r="K11" s="4">
        <f>K4</f>
        <v>3.4172400000000001</v>
      </c>
      <c r="N11" s="3" t="s">
        <v>75</v>
      </c>
      <c r="O11" s="1">
        <f>O15/O4</f>
        <v>2.95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3.8727206743186651</v>
      </c>
      <c r="H12" s="10"/>
      <c r="J12" s="3" t="s">
        <v>2</v>
      </c>
      <c r="K12" s="4">
        <f>(9*$H$6*$H$5/(-$H$4))^(1/2)</f>
        <v>3.8817704064437377</v>
      </c>
      <c r="N12" s="3" t="s">
        <v>3</v>
      </c>
      <c r="O12" s="1">
        <f xml:space="preserve"> ((SQRT(O11))^3/(O11-1)+(SQRT(1/O11)^3/(1/O11-1))-2)/6</f>
        <v>4.9963152245224705E-2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7.6326989064980588E-2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-4.7081</v>
      </c>
      <c r="J15" s="3" t="s">
        <v>12</v>
      </c>
      <c r="K15" s="4">
        <f>-(-$H$4)*(1+$K$13+$K$5*$K$13^3)*EXP(-$K$13)</f>
        <v>-4.6965000000000003</v>
      </c>
      <c r="N15" s="18" t="s">
        <v>23</v>
      </c>
      <c r="O15" s="4">
        <f>O4*R18</f>
        <v>6.6487442746778083</v>
      </c>
      <c r="P15" t="s">
        <v>53</v>
      </c>
    </row>
    <row r="16" spans="1:27" x14ac:dyDescent="0.4">
      <c r="A16" s="3" t="s">
        <v>25</v>
      </c>
      <c r="B16" s="4">
        <f>$E$11</f>
        <v>3.645622345658782</v>
      </c>
      <c r="C16" t="s">
        <v>34</v>
      </c>
      <c r="D16" s="3" t="s">
        <v>9</v>
      </c>
      <c r="E16" s="4">
        <f>$E$15*$E$6</f>
        <v>-56.497199999999999</v>
      </c>
      <c r="J16" s="3" t="s">
        <v>9</v>
      </c>
      <c r="K16" s="4">
        <f>$K$15*$K$6</f>
        <v>-56.358000000000004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0.19993911557084848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0.13591409142295227</v>
      </c>
      <c r="G19">
        <f>$E$11*(D19/$E$12+1)</f>
        <v>2.7042628590750604</v>
      </c>
      <c r="H19" s="10">
        <f>-(-$B$4)*(1+D19+$E$5*D19^3)*EXP(-D19)</f>
        <v>0.63989713382840152</v>
      </c>
      <c r="I19">
        <f>$K$11*(D19/$K$12+1)</f>
        <v>2.5369097274193804</v>
      </c>
      <c r="J19" s="10">
        <f>-(-$H$4)*(1+D19+$K$5*D19^3)*EXP(-D19)</f>
        <v>0.63832053036789538</v>
      </c>
      <c r="K19">
        <f t="shared" ref="K19:K82" si="0">$E$6*$O$6*EXP(-$O$15*(G19/$E$4-1))-SQRT($E$6)*$O$5*EXP(-$O$4*(G19/$E$4-1))</f>
        <v>0.63748825438355006</v>
      </c>
      <c r="L19">
        <f t="shared" ref="L19:L82" si="1">$K$6*$O$6*EXP(-$O$15*(I19/$K$4-1))-SQRT($K$6)*$O$5*EXP(-$O$4*(I19/$K$4-1))</f>
        <v>0.60138088428640124</v>
      </c>
      <c r="M19" s="13">
        <f>(K19-H19)^2*O19</f>
        <v>5.8027001798278971E-6</v>
      </c>
      <c r="N19" s="13">
        <f>(L19-J19)^2*O19</f>
        <v>1.3645374526260452E-3</v>
      </c>
      <c r="O19" s="13">
        <v>1</v>
      </c>
      <c r="P19" s="52">
        <f>SUMSQ(M26:M295)+SUMSQ(N26:N295)*EXP(-(H4-B4)/(0.00008617*P20))*(1+EXP(-(H4-B4)/(0.00008617*P20)))</f>
        <v>1.6916932822735681E-2</v>
      </c>
      <c r="Q19" s="1" t="s">
        <v>68</v>
      </c>
      <c r="R19" s="19">
        <f>O15/(O15-O4)*-B4/SQRT(B15)</f>
        <v>2.0560916069221666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3" si="2">-(1+D20+$E$5*D20^3)*EXP(-D20)</f>
        <v>7.2099120124113208E-2</v>
      </c>
      <c r="G20">
        <f t="shared" ref="G20:G83" si="3">$E$11*(D20/$E$12+1)</f>
        <v>2.7230900488067351</v>
      </c>
      <c r="H20" s="10">
        <f>-(-$B$4)*(1+D20+$E$5*D20^3)*EXP(-D20)</f>
        <v>0.33944986745633737</v>
      </c>
      <c r="I20">
        <f t="shared" ref="I20:I83" si="4">$K$11*(D20/$K$12+1)</f>
        <v>2.5545163328709926</v>
      </c>
      <c r="J20" s="10">
        <f t="shared" ref="J20:J83" si="5">-(-$H$4)*(1+D20+$K$5*D20^3)*EXP(-D20)</f>
        <v>0.33861351766289771</v>
      </c>
      <c r="K20">
        <f t="shared" si="0"/>
        <v>0.33384187874878357</v>
      </c>
      <c r="L20">
        <f t="shared" si="1"/>
        <v>0.30002411175595078</v>
      </c>
      <c r="M20" s="13">
        <f t="shared" ref="M20:M83" si="6">(K20-H20)^2*O20</f>
        <v>3.1449537344050958E-5</v>
      </c>
      <c r="N20" s="13">
        <f t="shared" ref="N20:N83" si="7">(L20-J20)^2*O20</f>
        <v>1.4891422482511104E-3</v>
      </c>
      <c r="O20" s="13">
        <v>1</v>
      </c>
      <c r="P20">
        <v>5</v>
      </c>
      <c r="Q20" s="1" t="s">
        <v>270</v>
      </c>
    </row>
    <row r="21" spans="1:25" x14ac:dyDescent="0.4">
      <c r="D21" s="6">
        <v>-0.96</v>
      </c>
      <c r="E21" s="7">
        <f t="shared" si="2"/>
        <v>1.1065235618598972E-2</v>
      </c>
      <c r="G21">
        <f t="shared" si="3"/>
        <v>2.7419172385384094</v>
      </c>
      <c r="H21" s="10">
        <f t="shared" ref="H21:H84" si="8">-(-$B$4)*(1+D21+$E$5*D21^3)*EXP(-D21)</f>
        <v>5.2096235815925825E-2</v>
      </c>
      <c r="I21">
        <f t="shared" si="4"/>
        <v>2.5721229383226047</v>
      </c>
      <c r="J21" s="10">
        <f t="shared" si="5"/>
        <v>5.1967879082750072E-2</v>
      </c>
      <c r="K21">
        <f t="shared" si="0"/>
        <v>4.3709410408082405E-2</v>
      </c>
      <c r="L21">
        <f t="shared" si="1"/>
        <v>1.2061260935972484E-2</v>
      </c>
      <c r="M21" s="13">
        <f t="shared" si="6"/>
        <v>7.033884042164794E-5</v>
      </c>
      <c r="N21" s="13">
        <f t="shared" si="7"/>
        <v>1.5925381719127183E-3</v>
      </c>
      <c r="O21" s="13">
        <v>1</v>
      </c>
      <c r="Q21" s="16" t="s">
        <v>60</v>
      </c>
      <c r="R21" s="19">
        <f>(O5/O6)/(O15/O4)</f>
        <v>3.4784500904212194</v>
      </c>
      <c r="S21" s="1" t="s">
        <v>61</v>
      </c>
      <c r="T21" s="1">
        <f>SQRT(L9)</f>
        <v>0</v>
      </c>
      <c r="U21" s="1" t="s">
        <v>62</v>
      </c>
      <c r="V21" s="1">
        <f>R21-T21</f>
        <v>3.4784500904212194</v>
      </c>
    </row>
    <row r="22" spans="1:25" x14ac:dyDescent="0.4">
      <c r="D22" s="6">
        <v>-0.94</v>
      </c>
      <c r="E22" s="7">
        <f t="shared" si="2"/>
        <v>-4.7284904781676455E-2</v>
      </c>
      <c r="G22">
        <f t="shared" si="3"/>
        <v>2.7607444282700837</v>
      </c>
      <c r="H22" s="10">
        <f t="shared" si="8"/>
        <v>-0.22262206020261091</v>
      </c>
      <c r="I22">
        <f t="shared" si="4"/>
        <v>2.5897295437742174</v>
      </c>
      <c r="J22" s="10">
        <f t="shared" si="5"/>
        <v>-0.22207355530714348</v>
      </c>
      <c r="K22">
        <f t="shared" si="0"/>
        <v>-0.23340307211416267</v>
      </c>
      <c r="L22">
        <f t="shared" si="1"/>
        <v>-0.26299619222072756</v>
      </c>
      <c r="M22" s="13">
        <f t="shared" si="6"/>
        <v>1.1623021783702089E-4</v>
      </c>
      <c r="N22" s="13">
        <f t="shared" si="7"/>
        <v>1.6746622119610346E-3</v>
      </c>
      <c r="O22" s="13">
        <v>1</v>
      </c>
    </row>
    <row r="23" spans="1:25" x14ac:dyDescent="0.4">
      <c r="D23" s="6">
        <v>-0.92</v>
      </c>
      <c r="E23" s="7">
        <f t="shared" si="2"/>
        <v>-0.10304551543696791</v>
      </c>
      <c r="G23">
        <f t="shared" si="3"/>
        <v>2.7795716180017584</v>
      </c>
      <c r="H23" s="10">
        <f t="shared" si="8"/>
        <v>-0.48514859122878862</v>
      </c>
      <c r="I23">
        <f t="shared" si="4"/>
        <v>2.6073361492258296</v>
      </c>
      <c r="J23" s="10">
        <f t="shared" si="5"/>
        <v>-0.48395326324971982</v>
      </c>
      <c r="K23">
        <f t="shared" si="0"/>
        <v>-0.49797238153070111</v>
      </c>
      <c r="L23">
        <f t="shared" si="1"/>
        <v>-0.52561988757747535</v>
      </c>
      <c r="M23" s="13">
        <f t="shared" si="6"/>
        <v>1.64449597707425E-4</v>
      </c>
      <c r="N23" s="13">
        <f t="shared" si="7"/>
        <v>1.7361075828703091E-3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-0.15630777771402407</v>
      </c>
      <c r="G24">
        <f t="shared" si="3"/>
        <v>2.7983988077334323</v>
      </c>
      <c r="H24" s="10">
        <f t="shared" si="8"/>
        <v>-0.73591264825539682</v>
      </c>
      <c r="I24">
        <f t="shared" si="4"/>
        <v>2.6249427546774418</v>
      </c>
      <c r="J24" s="10">
        <f t="shared" si="5"/>
        <v>-0.73409947803391418</v>
      </c>
      <c r="K24">
        <f t="shared" si="0"/>
        <v>-0.75045880433105161</v>
      </c>
      <c r="L24">
        <f t="shared" si="1"/>
        <v>-0.7762651544021768</v>
      </c>
      <c r="M24" s="13">
        <f t="shared" si="6"/>
        <v>2.1159065657730882E-4</v>
      </c>
      <c r="N24" s="13">
        <f t="shared" si="7"/>
        <v>1.7779442635930615E-3</v>
      </c>
      <c r="O24" s="13">
        <v>1</v>
      </c>
      <c r="Q24" s="17" t="s">
        <v>64</v>
      </c>
      <c r="R24" s="19">
        <f>O4/(O15-O4)*-B4/B15</f>
        <v>0.20120085470085472</v>
      </c>
      <c r="V24" s="15" t="str">
        <f>D3</f>
        <v>FCC</v>
      </c>
      <c r="W24" s="1" t="str">
        <f>E3</f>
        <v>Sm</v>
      </c>
      <c r="X24" t="s">
        <v>110</v>
      </c>
    </row>
    <row r="25" spans="1:25" x14ac:dyDescent="0.4">
      <c r="D25" s="6">
        <v>-0.88</v>
      </c>
      <c r="E25" s="7">
        <f t="shared" si="2"/>
        <v>-0.20715993253348769</v>
      </c>
      <c r="G25">
        <f t="shared" si="3"/>
        <v>2.817225997465107</v>
      </c>
      <c r="H25" s="10">
        <f t="shared" si="8"/>
        <v>-0.97532967836091333</v>
      </c>
      <c r="I25">
        <f t="shared" si="4"/>
        <v>2.6425493601290544</v>
      </c>
      <c r="J25" s="10">
        <f t="shared" si="5"/>
        <v>-0.97292662314352496</v>
      </c>
      <c r="K25">
        <f t="shared" si="0"/>
        <v>-0.99130666359993569</v>
      </c>
      <c r="L25">
        <f t="shared" si="1"/>
        <v>-1.0153715655817379</v>
      </c>
      <c r="M25" s="13">
        <f t="shared" si="6"/>
        <v>2.5526405732793824E-4</v>
      </c>
      <c r="N25" s="13">
        <f t="shared" si="7"/>
        <v>1.8015731385832108E-3</v>
      </c>
      <c r="O25" s="13">
        <v>1</v>
      </c>
      <c r="Q25" s="17" t="s">
        <v>65</v>
      </c>
      <c r="R25" s="19">
        <f>O15/(O15-O4)*-B4/SQRT(B15)</f>
        <v>2.0560916069221666</v>
      </c>
      <c r="V25" s="2" t="s">
        <v>113</v>
      </c>
      <c r="W25" s="1">
        <f>(-B4/(12*PI()*B6*W26))^(1/2)</f>
        <v>0.62191349747826297</v>
      </c>
      <c r="X25" t="s">
        <v>111</v>
      </c>
    </row>
    <row r="26" spans="1:25" x14ac:dyDescent="0.4">
      <c r="D26" s="6">
        <v>-0.86</v>
      </c>
      <c r="E26" s="7">
        <f t="shared" si="2"/>
        <v>-0.25568737020902466</v>
      </c>
      <c r="G26">
        <f t="shared" si="3"/>
        <v>2.8360531871967813</v>
      </c>
      <c r="H26" s="10">
        <f t="shared" si="8"/>
        <v>-1.2038017076811092</v>
      </c>
      <c r="I26">
        <f t="shared" si="4"/>
        <v>2.660155965580667</v>
      </c>
      <c r="J26" s="10">
        <f t="shared" si="5"/>
        <v>-1.2008357341866844</v>
      </c>
      <c r="K26">
        <f t="shared" si="0"/>
        <v>-1.2209448627805628</v>
      </c>
      <c r="L26">
        <f t="shared" si="1"/>
        <v>-1.243363473115739</v>
      </c>
      <c r="M26" s="13">
        <f t="shared" si="6"/>
        <v>2.9388776676392308E-4</v>
      </c>
      <c r="N26" s="13">
        <f t="shared" si="7"/>
        <v>1.8086085784178255E-3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-0.30197271765467171</v>
      </c>
      <c r="G27">
        <f t="shared" si="3"/>
        <v>2.8548803769284561</v>
      </c>
      <c r="H27" s="10">
        <f t="shared" si="8"/>
        <v>-1.4217177519899598</v>
      </c>
      <c r="I27">
        <f t="shared" si="4"/>
        <v>2.6777625710322792</v>
      </c>
      <c r="J27" s="10">
        <f t="shared" si="5"/>
        <v>-1.4182148684651659</v>
      </c>
      <c r="K27">
        <f t="shared" si="0"/>
        <v>-1.4397874110270319</v>
      </c>
      <c r="L27">
        <f t="shared" si="1"/>
        <v>-1.4606505255204372</v>
      </c>
      <c r="M27" s="13">
        <f t="shared" si="6"/>
        <v>3.265125777160428E-4</v>
      </c>
      <c r="N27" s="13">
        <f t="shared" si="7"/>
        <v>1.8007849897125972E-3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4.173</v>
      </c>
    </row>
    <row r="28" spans="1:25" x14ac:dyDescent="0.4">
      <c r="D28" s="6">
        <v>-0.82</v>
      </c>
      <c r="E28" s="7">
        <f t="shared" si="2"/>
        <v>-0.3460959230348048</v>
      </c>
      <c r="G28">
        <f t="shared" si="3"/>
        <v>2.8737075666601308</v>
      </c>
      <c r="H28" s="10">
        <f t="shared" si="8"/>
        <v>-1.6294542152401643</v>
      </c>
      <c r="I28">
        <f t="shared" si="4"/>
        <v>2.6953691764838914</v>
      </c>
      <c r="J28" s="10">
        <f t="shared" si="5"/>
        <v>-1.6254395025329607</v>
      </c>
      <c r="K28">
        <f t="shared" si="0"/>
        <v>-1.64823393076753</v>
      </c>
      <c r="L28">
        <f t="shared" si="1"/>
        <v>-1.6676281677528699</v>
      </c>
      <c r="M28" s="13">
        <f t="shared" si="6"/>
        <v>3.5267771528877968E-4</v>
      </c>
      <c r="N28" s="13">
        <f t="shared" si="7"/>
        <v>1.7798834730375823E-3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4.1985777180819754</v>
      </c>
      <c r="X28" t="s">
        <v>119</v>
      </c>
    </row>
    <row r="29" spans="1:25" x14ac:dyDescent="0.4">
      <c r="D29" s="6">
        <v>-0.8</v>
      </c>
      <c r="E29" s="7">
        <f t="shared" si="2"/>
        <v>-0.38813433792908625</v>
      </c>
      <c r="G29">
        <f t="shared" si="3"/>
        <v>2.8925347563918047</v>
      </c>
      <c r="H29" s="10">
        <f t="shared" si="8"/>
        <v>-1.827375276403931</v>
      </c>
      <c r="I29">
        <f t="shared" si="4"/>
        <v>2.712975781935504</v>
      </c>
      <c r="J29" s="10">
        <f t="shared" si="5"/>
        <v>-1.822872918083954</v>
      </c>
      <c r="K29">
        <f t="shared" si="0"/>
        <v>-1.8466701480797383</v>
      </c>
      <c r="L29">
        <f t="shared" si="1"/>
        <v>-1.8646781242444366</v>
      </c>
      <c r="M29" s="13">
        <f t="shared" si="6"/>
        <v>3.722920729858683E-4</v>
      </c>
      <c r="N29" s="13">
        <f t="shared" si="7"/>
        <v>1.7476752621204486E-3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15.563803207108844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-0.42816279708276905</v>
      </c>
      <c r="G30">
        <f t="shared" si="3"/>
        <v>2.9113619461234794</v>
      </c>
      <c r="H30" s="10">
        <f t="shared" si="8"/>
        <v>-2.015833264945385</v>
      </c>
      <c r="I30">
        <f t="shared" si="4"/>
        <v>2.7305823873871162</v>
      </c>
      <c r="J30" s="10">
        <f t="shared" si="5"/>
        <v>-2.0108665764992248</v>
      </c>
      <c r="K30">
        <f t="shared" si="0"/>
        <v>-2.0354683664590887</v>
      </c>
      <c r="L30">
        <f t="shared" si="1"/>
        <v>-2.0521688656133037</v>
      </c>
      <c r="M30" s="13">
        <f t="shared" si="6"/>
        <v>3.855372114534507E-4</v>
      </c>
      <c r="N30" s="13">
        <f t="shared" si="7"/>
        <v>1.7058790860629562E-3</v>
      </c>
      <c r="O30" s="13">
        <v>1</v>
      </c>
      <c r="V30" s="22" t="s">
        <v>23</v>
      </c>
      <c r="W30" s="1">
        <f>1/(O4*W25^2)</f>
        <v>1.1471558434152365</v>
      </c>
    </row>
    <row r="31" spans="1:25" x14ac:dyDescent="0.4">
      <c r="D31" s="6">
        <v>-0.76</v>
      </c>
      <c r="E31" s="7">
        <f t="shared" si="2"/>
        <v>-0.46625369581079584</v>
      </c>
      <c r="G31">
        <f t="shared" si="3"/>
        <v>2.9301891358551537</v>
      </c>
      <c r="H31" s="10">
        <f t="shared" si="8"/>
        <v>-2.1951690252468081</v>
      </c>
      <c r="I31">
        <f t="shared" si="4"/>
        <v>2.7481889928387289</v>
      </c>
      <c r="J31" s="10">
        <f t="shared" si="5"/>
        <v>-2.1897604823754029</v>
      </c>
      <c r="K31">
        <f t="shared" si="0"/>
        <v>-2.2149879245410293</v>
      </c>
      <c r="L31">
        <f t="shared" si="1"/>
        <v>-2.2304560596060572</v>
      </c>
      <c r="M31" s="13">
        <f t="shared" si="6"/>
        <v>3.9278876923448176E-4</v>
      </c>
      <c r="N31" s="13">
        <f t="shared" si="7"/>
        <v>1.6561300061361498E-3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-0.50247706512226153</v>
      </c>
      <c r="G32">
        <f t="shared" si="3"/>
        <v>2.949016325586828</v>
      </c>
      <c r="H32" s="10">
        <f t="shared" si="8"/>
        <v>-2.3657122703021196</v>
      </c>
      <c r="I32">
        <f t="shared" si="4"/>
        <v>2.7657955982903415</v>
      </c>
      <c r="J32" s="10">
        <f t="shared" si="5"/>
        <v>-2.3598835363467012</v>
      </c>
      <c r="K32">
        <f t="shared" si="0"/>
        <v>-2.3855756383197146</v>
      </c>
      <c r="L32">
        <f t="shared" si="1"/>
        <v>-2.399883006800124</v>
      </c>
      <c r="M32" s="13">
        <f t="shared" si="6"/>
        <v>3.9455338900241704E-4</v>
      </c>
      <c r="N32" s="13">
        <f t="shared" si="7"/>
        <v>1.599957636554242E-3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3"/>
        <v>2.9678435153185028</v>
      </c>
      <c r="H33" s="10">
        <f t="shared" si="8"/>
        <v>-2.5277819249823525</v>
      </c>
      <c r="I33">
        <f t="shared" si="4"/>
        <v>2.7834022037419537</v>
      </c>
      <c r="J33" s="10">
        <f t="shared" si="5"/>
        <v>-2.5215538775046453</v>
      </c>
      <c r="K33">
        <f t="shared" si="0"/>
        <v>-2.5475662283868292</v>
      </c>
      <c r="L33">
        <f t="shared" si="1"/>
        <v>-2.5607810615809417</v>
      </c>
      <c r="M33" s="13">
        <f t="shared" si="6"/>
        <v>3.9141866120038745E-4</v>
      </c>
      <c r="N33" s="13">
        <f t="shared" si="7"/>
        <v>1.5387719705556363E-3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-0.56958995330802442</v>
      </c>
      <c r="G34">
        <f t="shared" si="3"/>
        <v>2.9866707050501766</v>
      </c>
      <c r="H34" s="10">
        <f t="shared" si="8"/>
        <v>-2.68168645916951</v>
      </c>
      <c r="I34">
        <f t="shared" si="4"/>
        <v>2.8010088091935663</v>
      </c>
      <c r="J34" s="10">
        <f t="shared" si="5"/>
        <v>-2.6750792157111367</v>
      </c>
      <c r="K34">
        <f t="shared" si="0"/>
        <v>-2.7012827326969306</v>
      </c>
      <c r="L34">
        <f t="shared" si="1"/>
        <v>-2.7134700388902555</v>
      </c>
      <c r="M34" s="13">
        <f t="shared" si="6"/>
        <v>3.8401393616148774E-4</v>
      </c>
      <c r="N34" s="13">
        <f t="shared" si="7"/>
        <v>1.4738553043703649E-3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-0.60060835815870894</v>
      </c>
      <c r="G35">
        <f t="shared" si="3"/>
        <v>3.0054978947818514</v>
      </c>
      <c r="H35" s="10">
        <f t="shared" si="8"/>
        <v>-2.8277242110470175</v>
      </c>
      <c r="I35">
        <f t="shared" si="4"/>
        <v>2.8186154146451785</v>
      </c>
      <c r="J35" s="10">
        <f t="shared" si="5"/>
        <v>-2.820757154092377</v>
      </c>
      <c r="K35">
        <f t="shared" si="0"/>
        <v>-2.8470369053484283</v>
      </c>
      <c r="L35">
        <f t="shared" si="1"/>
        <v>-2.8582586072254026</v>
      </c>
      <c r="M35" s="13">
        <f t="shared" si="6"/>
        <v>3.7298016117974536E-4</v>
      </c>
      <c r="N35" s="13">
        <f t="shared" si="7"/>
        <v>1.406358987088512E-3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-0.63001714084812832</v>
      </c>
      <c r="G36">
        <f t="shared" si="3"/>
        <v>3.0243250845135257</v>
      </c>
      <c r="H36" s="10">
        <f t="shared" si="8"/>
        <v>-2.9661837008270733</v>
      </c>
      <c r="I36">
        <f t="shared" si="4"/>
        <v>2.8362220200967907</v>
      </c>
      <c r="J36" s="10">
        <f t="shared" si="5"/>
        <v>-2.9588755019932349</v>
      </c>
      <c r="K36">
        <f t="shared" si="0"/>
        <v>-2.9851296018527496</v>
      </c>
      <c r="L36">
        <f t="shared" si="1"/>
        <v>-2.9954446683531115</v>
      </c>
      <c r="M36" s="13">
        <f t="shared" si="6"/>
        <v>3.5894716567472159E-4</v>
      </c>
      <c r="N36" s="13">
        <f t="shared" si="7"/>
        <v>1.3373039282563314E-3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-0.65787556236855671</v>
      </c>
      <c r="G37">
        <f t="shared" si="3"/>
        <v>3.0431522742452004</v>
      </c>
      <c r="H37" s="10">
        <f t="shared" si="8"/>
        <v>-3.0973439351874017</v>
      </c>
      <c r="I37">
        <f t="shared" si="4"/>
        <v>2.8538286255484029</v>
      </c>
      <c r="J37" s="10">
        <f t="shared" si="5"/>
        <v>-3.0897125786639266</v>
      </c>
      <c r="K37">
        <f t="shared" si="0"/>
        <v>-3.1158511513484646</v>
      </c>
      <c r="L37">
        <f t="shared" si="1"/>
        <v>-3.1253157241858993</v>
      </c>
      <c r="M37" s="13">
        <f t="shared" si="6"/>
        <v>3.4251705003230699E-4</v>
      </c>
      <c r="N37" s="13">
        <f t="shared" si="7"/>
        <v>1.267583971058768E-3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-0.68424092578375229</v>
      </c>
      <c r="G38">
        <f t="shared" si="3"/>
        <v>3.0619794639768747</v>
      </c>
      <c r="H38" s="10">
        <f t="shared" si="8"/>
        <v>-3.2214747026824839</v>
      </c>
      <c r="I38">
        <f t="shared" si="4"/>
        <v>2.8714352310000155</v>
      </c>
      <c r="J38" s="10">
        <f t="shared" si="5"/>
        <v>-3.2135375079433928</v>
      </c>
      <c r="K38">
        <f t="shared" si="0"/>
        <v>-3.2394817162015128</v>
      </c>
      <c r="L38">
        <f t="shared" si="1"/>
        <v>-3.2481492312538549</v>
      </c>
      <c r="M38" s="13">
        <f t="shared" si="6"/>
        <v>3.2425253587448928E-4</v>
      </c>
      <c r="N38" s="13">
        <f t="shared" si="7"/>
        <v>1.1979713905199882E-3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-0.70916863711198619</v>
      </c>
      <c r="G39">
        <f t="shared" si="3"/>
        <v>3.080806653708549</v>
      </c>
      <c r="H39" s="10">
        <f t="shared" si="8"/>
        <v>-3.3388368603869418</v>
      </c>
      <c r="I39">
        <f t="shared" si="4"/>
        <v>2.8890418364516282</v>
      </c>
      <c r="J39" s="10">
        <f t="shared" si="5"/>
        <v>-3.3306105041964433</v>
      </c>
      <c r="K39">
        <f t="shared" si="0"/>
        <v>-3.3562916394179751</v>
      </c>
      <c r="L39">
        <f t="shared" si="1"/>
        <v>-3.364212943190191</v>
      </c>
      <c r="M39" s="13">
        <f t="shared" si="6"/>
        <v>3.0466931102220043E-4</v>
      </c>
      <c r="N39" s="13">
        <f t="shared" si="7"/>
        <v>1.1291239063285364E-3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-0.73271226440000548</v>
      </c>
      <c r="G40">
        <f t="shared" si="3"/>
        <v>3.0996338434402237</v>
      </c>
      <c r="H40" s="10">
        <f t="shared" si="8"/>
        <v>-3.4496826120216659</v>
      </c>
      <c r="I40">
        <f t="shared" si="4"/>
        <v>2.9066484419032403</v>
      </c>
      <c r="J40" s="10">
        <f t="shared" si="5"/>
        <v>-3.4411831497546261</v>
      </c>
      <c r="K40">
        <f t="shared" si="0"/>
        <v>-3.4665417802812408</v>
      </c>
      <c r="L40">
        <f t="shared" si="1"/>
        <v>-3.4737652416347773</v>
      </c>
      <c r="M40" s="13">
        <f t="shared" si="6"/>
        <v>2.8423155440465768E-4</v>
      </c>
      <c r="N40" s="13">
        <f t="shared" si="7"/>
        <v>1.0615927112866117E-3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-0.75492359503968443</v>
      </c>
      <c r="G41">
        <f t="shared" si="3"/>
        <v>3.118461033171898</v>
      </c>
      <c r="H41" s="10">
        <f t="shared" si="8"/>
        <v>-3.5542557778063384</v>
      </c>
      <c r="I41">
        <f t="shared" si="4"/>
        <v>2.924255047354853</v>
      </c>
      <c r="J41" s="10">
        <f t="shared" si="5"/>
        <v>-3.5454986641038788</v>
      </c>
      <c r="K41">
        <f t="shared" si="0"/>
        <v>-3.570483838611672</v>
      </c>
      <c r="L41">
        <f t="shared" si="1"/>
        <v>-3.57705545594622</v>
      </c>
      <c r="M41" s="13">
        <f t="shared" si="6"/>
        <v>2.6334995750160352E-4</v>
      </c>
      <c r="N41" s="13">
        <f t="shared" si="7"/>
        <v>9.9583111138085026E-4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-0.77585269137768098</v>
      </c>
      <c r="G42">
        <f t="shared" si="3"/>
        <v>3.1372882229035723</v>
      </c>
      <c r="H42" s="10">
        <f t="shared" si="8"/>
        <v>-3.6527920562752598</v>
      </c>
      <c r="I42">
        <f t="shared" si="4"/>
        <v>2.9418616528064656</v>
      </c>
      <c r="J42" s="10">
        <f t="shared" si="5"/>
        <v>-3.6437921650552791</v>
      </c>
      <c r="K42">
        <f t="shared" si="0"/>
        <v>-3.6683606680333503</v>
      </c>
      <c r="L42">
        <f t="shared" si="1"/>
        <v>-3.6743241720999498</v>
      </c>
      <c r="M42" s="13">
        <f t="shared" si="6"/>
        <v>2.4238167207415171E-4</v>
      </c>
      <c r="N42" s="13">
        <f t="shared" si="7"/>
        <v>9.322034541758169E-4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-0.79554794466702239</v>
      </c>
      <c r="G43">
        <f t="shared" si="3"/>
        <v>3.1561154126352466</v>
      </c>
      <c r="H43" s="10">
        <f t="shared" si="8"/>
        <v>-3.7455192782868076</v>
      </c>
      <c r="I43">
        <f t="shared" si="4"/>
        <v>2.9594682582580774</v>
      </c>
      <c r="J43" s="10">
        <f t="shared" si="5"/>
        <v>-3.7362909221286711</v>
      </c>
      <c r="K43">
        <f t="shared" si="0"/>
        <v>-3.7604065786194596</v>
      </c>
      <c r="L43">
        <f t="shared" si="1"/>
        <v>-3.7658035311370046</v>
      </c>
      <c r="M43" s="13">
        <f t="shared" si="6"/>
        <v>2.2163171119457897E-4</v>
      </c>
      <c r="N43" s="13">
        <f t="shared" si="7"/>
        <v>8.7099409047876905E-4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-0.81405612740818833</v>
      </c>
      <c r="G44">
        <f t="shared" si="3"/>
        <v>3.1749426023669209</v>
      </c>
      <c r="H44" s="10">
        <f t="shared" si="8"/>
        <v>-3.8326576534504913</v>
      </c>
      <c r="I44">
        <f t="shared" si="4"/>
        <v>2.97707486370969</v>
      </c>
      <c r="J44" s="10">
        <f t="shared" si="5"/>
        <v>-3.8232146023725564</v>
      </c>
      <c r="K44">
        <f t="shared" si="0"/>
        <v>-3.8468476292754366</v>
      </c>
      <c r="L44">
        <f t="shared" si="1"/>
        <v>-3.851717517516037</v>
      </c>
      <c r="M44" s="13">
        <f t="shared" si="6"/>
        <v>2.0135541391253206E-4</v>
      </c>
      <c r="N44" s="13">
        <f t="shared" si="7"/>
        <v>8.1241617167645446E-4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-0.8314224441259388</v>
      </c>
      <c r="G45">
        <f t="shared" si="3"/>
        <v>3.1937697920985957</v>
      </c>
      <c r="H45" s="10">
        <f t="shared" si="8"/>
        <v>-3.9144200091893326</v>
      </c>
      <c r="I45">
        <f t="shared" si="4"/>
        <v>2.9946814691613022</v>
      </c>
      <c r="J45" s="10">
        <f t="shared" si="5"/>
        <v>-3.9047755088374716</v>
      </c>
      <c r="K45">
        <f t="shared" si="0"/>
        <v>-3.927901910206776</v>
      </c>
      <c r="L45">
        <f t="shared" si="1"/>
        <v>-3.9322822377089182</v>
      </c>
      <c r="M45" s="13">
        <f t="shared" si="6"/>
        <v>1.8176165504414133E-4</v>
      </c>
      <c r="N45" s="13">
        <f t="shared" si="7"/>
        <v>7.5662013320727188E-4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-0.84769058062684921</v>
      </c>
      <c r="G46">
        <f t="shared" si="3"/>
        <v>3.2125969818302704</v>
      </c>
      <c r="H46" s="10">
        <f t="shared" si="8"/>
        <v>-3.9910120226492682</v>
      </c>
      <c r="I46">
        <f t="shared" si="4"/>
        <v>3.0122880746129148</v>
      </c>
      <c r="J46" s="10">
        <f t="shared" si="5"/>
        <v>-3.9811788119139973</v>
      </c>
      <c r="K46">
        <f t="shared" si="0"/>
        <v>-4.0037798158066868</v>
      </c>
      <c r="L46">
        <f t="shared" si="1"/>
        <v>-4.0077061893692489</v>
      </c>
      <c r="M46" s="13">
        <f t="shared" si="6"/>
        <v>1.6301654211062536E-4</v>
      </c>
      <c r="N46" s="13">
        <f t="shared" si="7"/>
        <v>7.0370175465339559E-4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-0.86290275178126474</v>
      </c>
      <c r="G47">
        <f t="shared" si="3"/>
        <v>3.2314241715619447</v>
      </c>
      <c r="H47" s="10">
        <f t="shared" si="8"/>
        <v>-4.0626324456613725</v>
      </c>
      <c r="I47">
        <f t="shared" si="4"/>
        <v>3.029894680064527</v>
      </c>
      <c r="J47" s="10">
        <f t="shared" si="5"/>
        <v>-4.0526227737407101</v>
      </c>
      <c r="K47">
        <f t="shared" si="0"/>
        <v>-4.0746843082875532</v>
      </c>
      <c r="L47">
        <f t="shared" si="1"/>
        <v>-4.078190521391571</v>
      </c>
      <c r="M47" s="13">
        <f t="shared" si="6"/>
        <v>1.4524739276033219E-4</v>
      </c>
      <c r="N47" s="13">
        <f t="shared" si="7"/>
        <v>6.5370971993810277E-4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-0.8770997478721746</v>
      </c>
      <c r="G48">
        <f t="shared" si="3"/>
        <v>3.2502513612936199</v>
      </c>
      <c r="H48" s="10">
        <f t="shared" si="8"/>
        <v>-4.1294733229569855</v>
      </c>
      <c r="I48">
        <f t="shared" si="4"/>
        <v>3.0475012855161405</v>
      </c>
      <c r="J48" s="10">
        <f t="shared" si="5"/>
        <v>-4.1192989658816686</v>
      </c>
      <c r="K48">
        <f t="shared" si="0"/>
        <v>-4.1408111723691015</v>
      </c>
      <c r="L48">
        <f t="shared" si="1"/>
        <v>-4.1439292851686913</v>
      </c>
      <c r="M48" s="13">
        <f t="shared" si="6"/>
        <v>1.2854682929181705E-4</v>
      </c>
      <c r="N48" s="13">
        <f t="shared" si="7"/>
        <v>6.0665262818068494E-4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-0.89032097955231071</v>
      </c>
      <c r="G49">
        <f t="shared" si="3"/>
        <v>3.2690785510252947</v>
      </c>
      <c r="H49" s="10">
        <f t="shared" si="8"/>
        <v>-4.1917202038302337</v>
      </c>
      <c r="I49">
        <f t="shared" si="4"/>
        <v>3.0651078909677527</v>
      </c>
      <c r="J49" s="10">
        <f t="shared" si="5"/>
        <v>-4.1813924804674274</v>
      </c>
      <c r="K49">
        <f t="shared" si="0"/>
        <v>-4.2023492613256579</v>
      </c>
      <c r="L49">
        <f t="shared" si="1"/>
        <v>-4.2051096773439536</v>
      </c>
      <c r="M49" s="13">
        <f t="shared" si="6"/>
        <v>1.1297686324103334E-4</v>
      </c>
      <c r="N49" s="13">
        <f t="shared" si="7"/>
        <v>5.6250542767990325E-4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-0.90260452144964809</v>
      </c>
      <c r="G50">
        <f t="shared" si="3"/>
        <v>3.287905740756969</v>
      </c>
      <c r="H50" s="10">
        <f t="shared" si="8"/>
        <v>-4.2495523474370884</v>
      </c>
      <c r="I50">
        <f t="shared" si="4"/>
        <v>3.0827144964193653</v>
      </c>
      <c r="J50" s="10">
        <f t="shared" si="5"/>
        <v>-4.2390821349882728</v>
      </c>
      <c r="K50">
        <f t="shared" si="0"/>
        <v>-4.2594807346847308</v>
      </c>
      <c r="L50">
        <f t="shared" si="1"/>
        <v>-4.2619122743454803</v>
      </c>
      <c r="M50" s="13">
        <f t="shared" si="6"/>
        <v>9.8572873339146922E-5</v>
      </c>
      <c r="N50" s="13">
        <f t="shared" si="7"/>
        <v>5.212152630695129E-4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-0.91398715446033185</v>
      </c>
      <c r="G51">
        <f t="shared" si="3"/>
        <v>3.3067329304886433</v>
      </c>
      <c r="H51" s="10">
        <f t="shared" si="8"/>
        <v>-4.3031429219146888</v>
      </c>
      <c r="I51">
        <f t="shared" si="4"/>
        <v>3.1003211018709775</v>
      </c>
      <c r="J51" s="10">
        <f t="shared" si="5"/>
        <v>-4.292540670922949</v>
      </c>
      <c r="K51">
        <f t="shared" si="0"/>
        <v>-4.3123812878591421</v>
      </c>
      <c r="L51">
        <f t="shared" si="1"/>
        <v>-4.3145112589794916</v>
      </c>
      <c r="M51" s="13">
        <f t="shared" si="6"/>
        <v>8.534740532363385E-5</v>
      </c>
      <c r="N51" s="13">
        <f t="shared" si="7"/>
        <v>4.8270673955029309E-4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-0.92450440676699686</v>
      </c>
      <c r="G52">
        <f t="shared" si="3"/>
        <v>3.3255601202203176</v>
      </c>
      <c r="H52" s="10">
        <f t="shared" si="8"/>
        <v>-4.3526591974996975</v>
      </c>
      <c r="I52">
        <f t="shared" si="4"/>
        <v>3.1179277073225902</v>
      </c>
      <c r="J52" s="10">
        <f t="shared" si="5"/>
        <v>-4.3419349463812011</v>
      </c>
      <c r="K52">
        <f t="shared" si="0"/>
        <v>-4.3612203739855318</v>
      </c>
      <c r="L52">
        <f t="shared" si="1"/>
        <v>-4.3630746393507795</v>
      </c>
      <c r="M52" s="13">
        <f t="shared" si="6"/>
        <v>7.3293742821600594E-5</v>
      </c>
      <c r="N52" s="13">
        <f t="shared" si="7"/>
        <v>4.4688661884804265E-4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-0.93419059361936319</v>
      </c>
      <c r="G53">
        <f t="shared" si="3"/>
        <v>3.3443873099519918</v>
      </c>
      <c r="H53" s="10">
        <f t="shared" si="8"/>
        <v>-4.3982627338193234</v>
      </c>
      <c r="I53">
        <f t="shared" si="4"/>
        <v>3.1355343127742024</v>
      </c>
      <c r="J53" s="10">
        <f t="shared" si="5"/>
        <v>-4.3874261229333396</v>
      </c>
      <c r="K53">
        <f t="shared" si="0"/>
        <v>-4.406161418232772</v>
      </c>
      <c r="L53">
        <f t="shared" si="1"/>
        <v>-4.4077644603690533</v>
      </c>
      <c r="M53" s="13">
        <f t="shared" si="6"/>
        <v>6.2389215463254946E-5</v>
      </c>
      <c r="N53" s="13">
        <f t="shared" si="7"/>
        <v>4.1364796964895667E-4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-0.94307885591297513</v>
      </c>
      <c r="G54">
        <f t="shared" si="3"/>
        <v>3.3632144996836666</v>
      </c>
      <c r="H54" s="10">
        <f t="shared" si="8"/>
        <v>-4.4401095615238786</v>
      </c>
      <c r="I54">
        <f t="shared" si="4"/>
        <v>3.153140918225815</v>
      </c>
      <c r="J54" s="10">
        <f t="shared" si="5"/>
        <v>-4.429169846795288</v>
      </c>
      <c r="K54">
        <f t="shared" si="0"/>
        <v>-4.4473620248349501</v>
      </c>
      <c r="L54">
        <f t="shared" si="1"/>
        <v>-4.4487370080914568</v>
      </c>
      <c r="M54" s="13">
        <f t="shared" si="6"/>
        <v>5.2598224078438828E-5</v>
      </c>
      <c r="N54" s="13">
        <f t="shared" si="7"/>
        <v>3.8287380119028452E-4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-0.95120119760093325</v>
      </c>
      <c r="G55">
        <f t="shared" si="3"/>
        <v>3.3820416894153409</v>
      </c>
      <c r="H55" s="10">
        <f t="shared" si="8"/>
        <v>-4.4783503584249544</v>
      </c>
      <c r="I55">
        <f t="shared" si="4"/>
        <v>3.1707475236774272</v>
      </c>
      <c r="J55" s="10">
        <f t="shared" si="5"/>
        <v>-4.4673164245327834</v>
      </c>
      <c r="K55">
        <f t="shared" si="0"/>
        <v>-4.4849741770949798</v>
      </c>
      <c r="L55">
        <f t="shared" si="1"/>
        <v>-4.4861430071428785</v>
      </c>
      <c r="M55" s="13">
        <f t="shared" si="6"/>
        <v>4.3874973773376685E-5</v>
      </c>
      <c r="N55" s="13">
        <f t="shared" si="7"/>
        <v>3.5444021277473395E-4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-0.95858852197250966</v>
      </c>
      <c r="G56">
        <f t="shared" si="3"/>
        <v>3.4008688791470152</v>
      </c>
      <c r="H56" s="10">
        <f t="shared" si="8"/>
        <v>-4.5131306202987727</v>
      </c>
      <c r="I56">
        <f t="shared" si="4"/>
        <v>3.1883541291290394</v>
      </c>
      <c r="J56" s="10">
        <f t="shared" si="5"/>
        <v>-4.5020109934438919</v>
      </c>
      <c r="K56">
        <f t="shared" si="0"/>
        <v>-4.5191444305965751</v>
      </c>
      <c r="L56">
        <f t="shared" si="1"/>
        <v>-4.5201278114477059</v>
      </c>
      <c r="M56" s="13">
        <f t="shared" si="6"/>
        <v>3.6165914297954882E-5</v>
      </c>
      <c r="N56" s="13">
        <f t="shared" si="7"/>
        <v>3.2821909458332049E-4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-0.9652706668315657</v>
      </c>
      <c r="G57">
        <f t="shared" si="3"/>
        <v>3.4196960688786899</v>
      </c>
      <c r="H57" s="10">
        <f t="shared" si="8"/>
        <v>-4.5445908265096939</v>
      </c>
      <c r="I57">
        <f t="shared" si="4"/>
        <v>3.205960734580652</v>
      </c>
      <c r="J57" s="10">
        <f t="shared" si="5"/>
        <v>-4.5333936867744482</v>
      </c>
      <c r="K57">
        <f t="shared" si="0"/>
        <v>-4.5500140998543221</v>
      </c>
      <c r="L57">
        <f t="shared" si="1"/>
        <v>-4.5508315884986885</v>
      </c>
      <c r="M57" s="13">
        <f t="shared" si="6"/>
        <v>2.9411893770554972E-5</v>
      </c>
      <c r="N57" s="13">
        <f t="shared" si="7"/>
        <v>3.0408041654426325E-4</v>
      </c>
      <c r="O57" s="13">
        <v>1</v>
      </c>
    </row>
    <row r="58" spans="4:21" x14ac:dyDescent="0.4">
      <c r="D58" s="6">
        <v>-0.219999999999999</v>
      </c>
      <c r="E58" s="7">
        <f t="shared" si="2"/>
        <v>-0.97127643860679269</v>
      </c>
      <c r="G58">
        <f t="shared" si="3"/>
        <v>3.4385232586103642</v>
      </c>
      <c r="H58" s="10">
        <f t="shared" si="8"/>
        <v>-4.572866600604641</v>
      </c>
      <c r="I58">
        <f t="shared" si="4"/>
        <v>3.2235673400322646</v>
      </c>
      <c r="J58" s="10">
        <f t="shared" si="5"/>
        <v>-4.5615997939168027</v>
      </c>
      <c r="K58">
        <f t="shared" si="0"/>
        <v>-4.5777194386237507</v>
      </c>
      <c r="L58">
        <f t="shared" si="1"/>
        <v>-4.5783894973810284</v>
      </c>
      <c r="M58" s="13">
        <f t="shared" si="6"/>
        <v>2.3550036839716942E-5</v>
      </c>
      <c r="N58" s="13">
        <f t="shared" si="7"/>
        <v>2.8189414241663256E-4</v>
      </c>
      <c r="O58" s="13">
        <v>1</v>
      </c>
    </row>
    <row r="59" spans="4:21" x14ac:dyDescent="0.4">
      <c r="D59" s="6">
        <v>-0.19999999999999901</v>
      </c>
      <c r="E59" s="7">
        <f t="shared" si="2"/>
        <v>-0.97663364542487197</v>
      </c>
      <c r="G59">
        <f t="shared" si="3"/>
        <v>3.4573504483420385</v>
      </c>
      <c r="H59" s="10">
        <f t="shared" si="8"/>
        <v>-4.59808886602484</v>
      </c>
      <c r="I59">
        <f t="shared" si="4"/>
        <v>3.2411739454838768</v>
      </c>
      <c r="J59" s="10">
        <f t="shared" si="5"/>
        <v>-4.586759915737912</v>
      </c>
      <c r="K59">
        <f t="shared" si="0"/>
        <v>-4.602391814085947</v>
      </c>
      <c r="L59">
        <f t="shared" si="1"/>
        <v>-4.6029318607624887</v>
      </c>
      <c r="M59" s="13">
        <f t="shared" si="6"/>
        <v>1.8515362016584331E-5</v>
      </c>
      <c r="N59" s="13">
        <f t="shared" si="7"/>
        <v>2.615318058779327E-4</v>
      </c>
      <c r="O59" s="13">
        <v>1</v>
      </c>
    </row>
    <row r="60" spans="4:21" x14ac:dyDescent="0.4">
      <c r="D60" s="6">
        <v>-0.17999999999999899</v>
      </c>
      <c r="E60" s="7">
        <f t="shared" si="2"/>
        <v>-0.9813691291767983</v>
      </c>
      <c r="G60">
        <f t="shared" si="3"/>
        <v>3.4761776380737133</v>
      </c>
      <c r="H60" s="10">
        <f t="shared" si="8"/>
        <v>-4.6203839970772842</v>
      </c>
      <c r="I60">
        <f t="shared" si="4"/>
        <v>3.2587805509354895</v>
      </c>
      <c r="J60" s="10">
        <f t="shared" si="5"/>
        <v>-4.6090001151788336</v>
      </c>
      <c r="K60">
        <f t="shared" si="0"/>
        <v>-4.6241578751138377</v>
      </c>
      <c r="L60">
        <f t="shared" si="1"/>
        <v>-4.6245843310531001</v>
      </c>
      <c r="M60" s="13">
        <f t="shared" si="6"/>
        <v>1.424215543478083E-5</v>
      </c>
      <c r="N60" s="13">
        <f t="shared" si="7"/>
        <v>2.4286778441574012E-4</v>
      </c>
      <c r="O60" s="13">
        <v>1</v>
      </c>
    </row>
    <row r="61" spans="4:21" x14ac:dyDescent="0.4">
      <c r="D61" s="6">
        <v>-0.159999999999999</v>
      </c>
      <c r="E61" s="7">
        <f t="shared" si="2"/>
        <v>-0.98550879660674173</v>
      </c>
      <c r="G61">
        <f t="shared" si="3"/>
        <v>3.4950048278053876</v>
      </c>
      <c r="H61" s="10">
        <f t="shared" si="8"/>
        <v>-4.6398739653042007</v>
      </c>
      <c r="I61">
        <f t="shared" si="4"/>
        <v>3.2763871563871017</v>
      </c>
      <c r="J61" s="10">
        <f t="shared" si="5"/>
        <v>-4.628442063263563</v>
      </c>
      <c r="K61">
        <f t="shared" si="0"/>
        <v>-4.6431397148204034</v>
      </c>
      <c r="L61">
        <f t="shared" si="1"/>
        <v>-4.6434680509313004</v>
      </c>
      <c r="M61" s="13">
        <f t="shared" si="6"/>
        <v>1.0665119902578375E-5</v>
      </c>
      <c r="N61" s="13">
        <f t="shared" si="7"/>
        <v>2.2578030539099762E-4</v>
      </c>
      <c r="O61" s="13">
        <v>1</v>
      </c>
    </row>
    <row r="62" spans="4:21" x14ac:dyDescent="0.4">
      <c r="D62" s="6">
        <v>-0.13999999999999899</v>
      </c>
      <c r="E62" s="7">
        <f t="shared" si="2"/>
        <v>-0.98907764945201238</v>
      </c>
      <c r="G62">
        <f t="shared" si="3"/>
        <v>3.5138320175370619</v>
      </c>
      <c r="H62" s="10">
        <f t="shared" si="8"/>
        <v>-4.6566764813850199</v>
      </c>
      <c r="I62">
        <f t="shared" si="4"/>
        <v>3.2939937618387143</v>
      </c>
      <c r="J62" s="10">
        <f t="shared" si="5"/>
        <v>-4.6452031806513769</v>
      </c>
      <c r="K62">
        <f t="shared" si="0"/>
        <v>-4.6594550275822737</v>
      </c>
      <c r="L62">
        <f t="shared" si="1"/>
        <v>-4.6596998084266659</v>
      </c>
      <c r="M62" s="13">
        <f t="shared" si="6"/>
        <v>7.720318970273648E-6</v>
      </c>
      <c r="N62" s="13">
        <f t="shared" si="7"/>
        <v>2.1015221685527843E-4</v>
      </c>
      <c r="O62" s="13">
        <v>1</v>
      </c>
    </row>
    <row r="63" spans="4:21" x14ac:dyDescent="0.4">
      <c r="D63" s="6">
        <v>-0.119999999999999</v>
      </c>
      <c r="E63" s="7">
        <f t="shared" si="2"/>
        <v>-0.99209981366187427</v>
      </c>
      <c r="G63">
        <f t="shared" si="3"/>
        <v>3.5326592072687362</v>
      </c>
      <c r="H63" s="10">
        <f t="shared" si="8"/>
        <v>-4.6709051327014706</v>
      </c>
      <c r="I63">
        <f t="shared" si="4"/>
        <v>3.3116003672903265</v>
      </c>
      <c r="J63" s="10">
        <f t="shared" si="5"/>
        <v>-4.6593967748629925</v>
      </c>
      <c r="K63">
        <f t="shared" si="0"/>
        <v>-4.6732172607256004</v>
      </c>
      <c r="L63">
        <f t="shared" si="1"/>
        <v>-4.6733921867429533</v>
      </c>
      <c r="M63" s="13">
        <f t="shared" si="6"/>
        <v>5.3459359999665287E-6</v>
      </c>
      <c r="N63" s="13">
        <f t="shared" si="7"/>
        <v>1.9587155368974745E-4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-0.99459856772217925</v>
      </c>
      <c r="G64">
        <f t="shared" si="3"/>
        <v>3.5514863970004105</v>
      </c>
      <c r="H64" s="10">
        <f t="shared" si="8"/>
        <v>-4.6826695166927923</v>
      </c>
      <c r="I64">
        <f t="shared" si="4"/>
        <v>3.3292069727419387</v>
      </c>
      <c r="J64" s="10">
        <f t="shared" si="5"/>
        <v>-4.6711321733072158</v>
      </c>
      <c r="K64">
        <f t="shared" si="0"/>
        <v>-4.6845357610548195</v>
      </c>
      <c r="L64">
        <f t="shared" si="1"/>
        <v>-4.6846537089990186</v>
      </c>
      <c r="M64" s="13">
        <f t="shared" si="6"/>
        <v>3.4828680187983217E-6</v>
      </c>
      <c r="N64" s="13">
        <f t="shared" si="7"/>
        <v>1.8283192746469733E-4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-0.99659637011202962</v>
      </c>
      <c r="G65">
        <f t="shared" si="3"/>
        <v>3.5703135867320852</v>
      </c>
      <c r="H65" s="10">
        <f t="shared" si="8"/>
        <v>-4.6920753701244466</v>
      </c>
      <c r="I65">
        <f t="shared" si="4"/>
        <v>3.3468135781935513</v>
      </c>
      <c r="J65" s="10">
        <f t="shared" si="5"/>
        <v>-4.6805148522311475</v>
      </c>
      <c r="K65">
        <f t="shared" si="0"/>
        <v>-4.6935159163988072</v>
      </c>
      <c r="L65">
        <f t="shared" si="1"/>
        <v>-4.6935889780592035</v>
      </c>
      <c r="M65" s="13">
        <f t="shared" si="6"/>
        <v>2.0751735685739782E-6</v>
      </c>
      <c r="N65" s="13">
        <f t="shared" si="7"/>
        <v>1.7093276616784111E-4</v>
      </c>
      <c r="O65" s="13">
        <v>1</v>
      </c>
    </row>
    <row r="66" spans="3:16" x14ac:dyDescent="0.4">
      <c r="D66" s="6">
        <v>-5.9999999999999103E-2</v>
      </c>
      <c r="E66" s="7">
        <f t="shared" si="2"/>
        <v>-0.99811488591793551</v>
      </c>
      <c r="G66">
        <f t="shared" si="3"/>
        <v>3.5891407764637595</v>
      </c>
      <c r="H66" s="10">
        <f t="shared" si="8"/>
        <v>-4.6992246943902316</v>
      </c>
      <c r="I66">
        <f t="shared" si="4"/>
        <v>3.3644201836451635</v>
      </c>
      <c r="J66" s="10">
        <f t="shared" si="5"/>
        <v>-4.6876465617135841</v>
      </c>
      <c r="K66">
        <f t="shared" si="0"/>
        <v>-4.7002592923430271</v>
      </c>
      <c r="L66">
        <f t="shared" si="1"/>
        <v>-4.7002988116189313</v>
      </c>
      <c r="M66" s="13">
        <f t="shared" si="6"/>
        <v>1.0703929239285976E-6</v>
      </c>
      <c r="N66" s="13">
        <f t="shared" si="7"/>
        <v>1.60079427667358E-4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-0.99917501263021524</v>
      </c>
      <c r="G67">
        <f t="shared" si="3"/>
        <v>3.6079679661954343</v>
      </c>
      <c r="H67" s="10">
        <f t="shared" si="8"/>
        <v>-4.7042158769643159</v>
      </c>
      <c r="I67">
        <f t="shared" si="4"/>
        <v>3.3820267890967761</v>
      </c>
      <c r="J67" s="10">
        <f t="shared" si="5"/>
        <v>-4.6926254468178064</v>
      </c>
      <c r="K67">
        <f t="shared" si="0"/>
        <v>-4.7048637643105931</v>
      </c>
      <c r="L67">
        <f t="shared" si="1"/>
        <v>-4.704880372705758</v>
      </c>
      <c r="M67" s="13">
        <f t="shared" si="6"/>
        <v>4.1975801346609596E-7</v>
      </c>
      <c r="N67" s="13">
        <f t="shared" si="7"/>
        <v>1.5018320851918702E-4</v>
      </c>
      <c r="O67" s="13">
        <v>1</v>
      </c>
    </row>
    <row r="68" spans="3:16" x14ac:dyDescent="0.4">
      <c r="D68" s="6">
        <v>-1.9999999999999001E-2</v>
      </c>
      <c r="E68" s="7">
        <f t="shared" si="2"/>
        <v>-0.99979690514568476</v>
      </c>
      <c r="G68">
        <f t="shared" si="3"/>
        <v>3.6267951559271085</v>
      </c>
      <c r="H68" s="10">
        <f t="shared" si="8"/>
        <v>-4.7071438091163982</v>
      </c>
      <c r="I68">
        <f t="shared" si="4"/>
        <v>3.3996333945483888</v>
      </c>
      <c r="J68" s="10">
        <f t="shared" si="5"/>
        <v>-4.6955461650167081</v>
      </c>
      <c r="K68">
        <f t="shared" si="0"/>
        <v>-4.7074236451496256</v>
      </c>
      <c r="L68">
        <f t="shared" si="1"/>
        <v>-4.70742729575064</v>
      </c>
      <c r="M68" s="13">
        <f t="shared" si="6"/>
        <v>7.8308205492476791E-4</v>
      </c>
      <c r="N68" s="13">
        <f t="shared" si="7"/>
        <v>1.4116126751678195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3.645622345658782</v>
      </c>
      <c r="H69" s="62">
        <f t="shared" si="8"/>
        <v>-4.7081</v>
      </c>
      <c r="I69" s="61">
        <f t="shared" si="4"/>
        <v>3.4172400000000001</v>
      </c>
      <c r="J69" s="62">
        <f t="shared" si="5"/>
        <v>-4.6965000000000003</v>
      </c>
      <c r="K69" s="61">
        <f t="shared" si="0"/>
        <v>-4.7080298083790302</v>
      </c>
      <c r="L69" s="61">
        <f t="shared" si="1"/>
        <v>-4.7080298083790302</v>
      </c>
      <c r="M69" s="63">
        <f t="shared" si="6"/>
        <v>4.9268636543642527E-5</v>
      </c>
      <c r="N69" s="63">
        <f t="shared" si="7"/>
        <v>1.3293648125714665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-0.99980303885235966</v>
      </c>
      <c r="G70">
        <f t="shared" si="3"/>
        <v>3.6644495353904567</v>
      </c>
      <c r="H70" s="10">
        <f t="shared" si="8"/>
        <v>-4.7071726872207948</v>
      </c>
      <c r="I70">
        <f t="shared" si="4"/>
        <v>3.4348466054516122</v>
      </c>
      <c r="J70" s="10">
        <f t="shared" si="5"/>
        <v>-4.6955749719701076</v>
      </c>
      <c r="K70">
        <f t="shared" si="0"/>
        <v>-4.7067698072396071</v>
      </c>
      <c r="L70">
        <f t="shared" si="1"/>
        <v>-4.7067748490663135</v>
      </c>
      <c r="M70" s="13">
        <f t="shared" si="6"/>
        <v>1.62312279241809E-3</v>
      </c>
      <c r="N70" s="13">
        <f t="shared" si="7"/>
        <v>1.2543724697011629</v>
      </c>
      <c r="O70" s="13">
        <v>10000</v>
      </c>
    </row>
    <row r="71" spans="3:16" x14ac:dyDescent="0.4">
      <c r="D71" s="6">
        <v>0.04</v>
      </c>
      <c r="E71" s="7">
        <f t="shared" si="2"/>
        <v>-0.99922409124462153</v>
      </c>
      <c r="G71">
        <f t="shared" si="3"/>
        <v>3.6832767251221306</v>
      </c>
      <c r="H71" s="10">
        <f t="shared" si="8"/>
        <v>-4.7044469439888017</v>
      </c>
      <c r="I71">
        <f t="shared" si="4"/>
        <v>3.4524532109032253</v>
      </c>
      <c r="J71" s="10">
        <f t="shared" si="5"/>
        <v>-4.6928559445303657</v>
      </c>
      <c r="K71">
        <f t="shared" si="0"/>
        <v>-4.7037279896925099</v>
      </c>
      <c r="L71">
        <f t="shared" si="1"/>
        <v>-4.70374618079728</v>
      </c>
      <c r="M71" s="13">
        <f t="shared" si="6"/>
        <v>5.1689528015638378E-7</v>
      </c>
      <c r="N71" s="13">
        <f t="shared" si="7"/>
        <v>1.1859724594921598E-4</v>
      </c>
      <c r="O71" s="13">
        <v>1</v>
      </c>
    </row>
    <row r="72" spans="3:16" x14ac:dyDescent="0.4">
      <c r="D72" s="6">
        <v>6.0000000000000102E-2</v>
      </c>
      <c r="E72" s="7">
        <f t="shared" si="2"/>
        <v>-0.99828057665626635</v>
      </c>
      <c r="G72">
        <f t="shared" si="3"/>
        <v>3.7021039148538053</v>
      </c>
      <c r="H72" s="10">
        <f t="shared" si="8"/>
        <v>-4.7000047829553671</v>
      </c>
      <c r="I72">
        <f t="shared" si="4"/>
        <v>3.4700598163548375</v>
      </c>
      <c r="J72" s="10">
        <f t="shared" si="5"/>
        <v>-4.6884247282661553</v>
      </c>
      <c r="K72">
        <f t="shared" si="0"/>
        <v>-4.698985609502218</v>
      </c>
      <c r="L72">
        <f t="shared" si="1"/>
        <v>-4.6990245008645655</v>
      </c>
      <c r="M72" s="13">
        <f t="shared" si="6"/>
        <v>1.0387145276037754E-6</v>
      </c>
      <c r="N72" s="13">
        <f t="shared" si="7"/>
        <v>1.1235517913800692E-4</v>
      </c>
      <c r="O72" s="13">
        <v>1</v>
      </c>
    </row>
    <row r="73" spans="3:16" x14ac:dyDescent="0.4">
      <c r="D73" s="6">
        <v>8.0000000000000099E-2</v>
      </c>
      <c r="E73" s="7">
        <f t="shared" si="2"/>
        <v>-0.99698928587603408</v>
      </c>
      <c r="G73">
        <f t="shared" si="3"/>
        <v>3.7209311045854792</v>
      </c>
      <c r="H73" s="10">
        <f t="shared" si="8"/>
        <v>-4.6939252568329559</v>
      </c>
      <c r="I73">
        <f t="shared" si="4"/>
        <v>3.4876664218064497</v>
      </c>
      <c r="J73" s="10">
        <f t="shared" si="5"/>
        <v>-4.6823601811167945</v>
      </c>
      <c r="K73">
        <f t="shared" si="0"/>
        <v>-4.6926209335365936</v>
      </c>
      <c r="L73">
        <f t="shared" si="1"/>
        <v>-4.6926875469364937</v>
      </c>
      <c r="M73" s="13">
        <f t="shared" si="6"/>
        <v>1.7012592614334677E-6</v>
      </c>
      <c r="N73" s="13">
        <f t="shared" si="7"/>
        <v>1.066544847738908E-4</v>
      </c>
      <c r="O73" s="13">
        <v>1</v>
      </c>
    </row>
    <row r="74" spans="3:16" x14ac:dyDescent="0.4">
      <c r="D74" s="6">
        <v>0.1</v>
      </c>
      <c r="E74" s="7">
        <f t="shared" si="2"/>
        <v>-0.99536640171045743</v>
      </c>
      <c r="G74">
        <f t="shared" si="3"/>
        <v>3.7397582943171543</v>
      </c>
      <c r="H74" s="10">
        <f t="shared" si="8"/>
        <v>-4.6862845558930042</v>
      </c>
      <c r="I74">
        <f t="shared" si="4"/>
        <v>3.5052730272580623</v>
      </c>
      <c r="J74" s="10">
        <f t="shared" si="5"/>
        <v>-4.6747383056331637</v>
      </c>
      <c r="K74">
        <f t="shared" si="0"/>
        <v>-4.6847093454120881</v>
      </c>
      <c r="L74">
        <f t="shared" si="1"/>
        <v>-4.6848101995203066</v>
      </c>
      <c r="M74" s="13">
        <f t="shared" si="6"/>
        <v>2.4812880591880373E-6</v>
      </c>
      <c r="N74" s="13">
        <f t="shared" si="7"/>
        <v>1.0144304647386679E-4</v>
      </c>
      <c r="O74" s="13">
        <v>1</v>
      </c>
    </row>
    <row r="75" spans="3:16" x14ac:dyDescent="0.4">
      <c r="D75" s="6">
        <v>0.12</v>
      </c>
      <c r="E75" s="7">
        <f t="shared" si="2"/>
        <v>-0.99342751904894888</v>
      </c>
      <c r="G75">
        <f t="shared" si="3"/>
        <v>3.7585854840488291</v>
      </c>
      <c r="H75" s="10">
        <f t="shared" si="8"/>
        <v>-4.6771561024343562</v>
      </c>
      <c r="I75">
        <f t="shared" si="4"/>
        <v>3.5228796327096745</v>
      </c>
      <c r="J75" s="10">
        <f t="shared" si="5"/>
        <v>-4.6656323432133888</v>
      </c>
      <c r="K75">
        <f t="shared" si="0"/>
        <v>-4.6753234456078427</v>
      </c>
      <c r="L75">
        <f t="shared" si="1"/>
        <v>-4.6754645809425908</v>
      </c>
      <c r="M75" s="13">
        <f t="shared" si="6"/>
        <v>3.3586310437663746E-6</v>
      </c>
      <c r="N75" s="13">
        <f t="shared" si="7"/>
        <v>9.6672898763542172E-5</v>
      </c>
      <c r="O75" s="13">
        <v>1</v>
      </c>
    </row>
    <row r="76" spans="3:16" x14ac:dyDescent="0.4">
      <c r="D76" s="6">
        <v>0.14000000000000001</v>
      </c>
      <c r="E76" s="7">
        <f t="shared" si="2"/>
        <v>-0.99118766430453542</v>
      </c>
      <c r="G76">
        <f t="shared" si="3"/>
        <v>3.7774126737805029</v>
      </c>
      <c r="H76" s="10">
        <f t="shared" si="8"/>
        <v>-4.6666106423121834</v>
      </c>
      <c r="I76">
        <f t="shared" si="4"/>
        <v>3.5404862381612867</v>
      </c>
      <c r="J76" s="10">
        <f t="shared" si="5"/>
        <v>-4.6551128654062506</v>
      </c>
      <c r="K76">
        <f t="shared" si="0"/>
        <v>-4.664533148168255</v>
      </c>
      <c r="L76">
        <f t="shared" si="1"/>
        <v>-4.664720150964504</v>
      </c>
      <c r="M76" s="13">
        <f t="shared" si="6"/>
        <v>4.3159819180564917E-6</v>
      </c>
      <c r="N76" s="13">
        <f t="shared" si="7"/>
        <v>9.2299935797824517E-5</v>
      </c>
      <c r="O76" s="13">
        <v>1</v>
      </c>
    </row>
    <row r="77" spans="3:16" x14ac:dyDescent="0.4">
      <c r="D77" s="6">
        <v>0.16</v>
      </c>
      <c r="E77" s="7">
        <f t="shared" si="2"/>
        <v>-0.98866131424878523</v>
      </c>
      <c r="G77">
        <f t="shared" si="3"/>
        <v>3.7962398635121777</v>
      </c>
      <c r="H77" s="10">
        <f t="shared" si="8"/>
        <v>-4.6547163336147062</v>
      </c>
      <c r="I77">
        <f t="shared" si="4"/>
        <v>3.5580928436128989</v>
      </c>
      <c r="J77" s="10">
        <f t="shared" si="5"/>
        <v>-4.6432478623694209</v>
      </c>
      <c r="K77">
        <f t="shared" si="0"/>
        <v>-4.6524057741095373</v>
      </c>
      <c r="L77">
        <f t="shared" si="1"/>
        <v>-4.6526437991455545</v>
      </c>
      <c r="M77" s="13">
        <f t="shared" si="6"/>
        <v>5.3386852269263362E-6</v>
      </c>
      <c r="N77" s="13">
        <f t="shared" si="7"/>
        <v>8.8283627901099789E-5</v>
      </c>
      <c r="O77" s="13">
        <v>1</v>
      </c>
    </row>
    <row r="78" spans="3:16" x14ac:dyDescent="0.4">
      <c r="D78" s="6">
        <v>0.18</v>
      </c>
      <c r="E78" s="7">
        <f t="shared" si="2"/>
        <v>-0.98586241425894838</v>
      </c>
      <c r="G78">
        <f t="shared" si="3"/>
        <v>3.8150670532438515</v>
      </c>
      <c r="H78" s="10">
        <f t="shared" si="8"/>
        <v>-4.6415388325725555</v>
      </c>
      <c r="I78">
        <f t="shared" si="4"/>
        <v>3.575699449064512</v>
      </c>
      <c r="J78" s="10">
        <f t="shared" si="5"/>
        <v>-4.6301028285671517</v>
      </c>
      <c r="K78">
        <f t="shared" si="0"/>
        <v>-4.6390061416418842</v>
      </c>
      <c r="L78">
        <f t="shared" si="1"/>
        <v>-4.6392999340657468</v>
      </c>
      <c r="M78" s="13">
        <f t="shared" si="6"/>
        <v>6.4145233503047671E-6</v>
      </c>
      <c r="N78" s="13">
        <f t="shared" si="7"/>
        <v>8.4586749552288096E-5</v>
      </c>
      <c r="O78" s="13">
        <v>1</v>
      </c>
    </row>
    <row r="79" spans="3:16" x14ac:dyDescent="0.4">
      <c r="D79" s="6">
        <v>0.2</v>
      </c>
      <c r="E79" s="7">
        <f t="shared" si="2"/>
        <v>-0.98280439599480929</v>
      </c>
      <c r="G79">
        <f t="shared" si="3"/>
        <v>3.8338942429755263</v>
      </c>
      <c r="H79" s="10">
        <f t="shared" si="8"/>
        <v>-4.6271413767831611</v>
      </c>
      <c r="I79">
        <f t="shared" si="4"/>
        <v>3.5933060545161242</v>
      </c>
      <c r="J79" s="10">
        <f t="shared" si="5"/>
        <v>-4.6157408457896221</v>
      </c>
      <c r="K79">
        <f t="shared" si="0"/>
        <v>-4.6243966533150953</v>
      </c>
      <c r="L79">
        <f t="shared" si="1"/>
        <v>-4.6247505695122824</v>
      </c>
      <c r="M79" s="13">
        <f t="shared" si="6"/>
        <v>7.5335069161509185E-6</v>
      </c>
      <c r="N79" s="13">
        <f t="shared" si="7"/>
        <v>8.1175121558667599E-5</v>
      </c>
      <c r="O79" s="13">
        <v>1</v>
      </c>
    </row>
    <row r="80" spans="3:16" x14ac:dyDescent="0.4">
      <c r="D80" s="6">
        <v>0.22</v>
      </c>
      <c r="E80" s="7">
        <f t="shared" si="2"/>
        <v>-0.979500194522259</v>
      </c>
      <c r="G80">
        <f t="shared" si="3"/>
        <v>3.852721432707201</v>
      </c>
      <c r="H80" s="10">
        <f t="shared" si="8"/>
        <v>-4.6115848658302472</v>
      </c>
      <c r="I80">
        <f t="shared" si="4"/>
        <v>3.6109126599677364</v>
      </c>
      <c r="J80" s="10">
        <f t="shared" si="5"/>
        <v>-4.6002226635737893</v>
      </c>
      <c r="K80">
        <f t="shared" si="0"/>
        <v>-4.6086373801918779</v>
      </c>
      <c r="L80">
        <f t="shared" si="1"/>
        <v>-4.6090554077333747</v>
      </c>
      <c r="M80" s="13">
        <f t="shared" si="6"/>
        <v>8.6876715883934533E-6</v>
      </c>
      <c r="N80" s="13">
        <f t="shared" si="7"/>
        <v>7.8017369388691044E-5</v>
      </c>
      <c r="O80" s="13">
        <v>1</v>
      </c>
    </row>
    <row r="81" spans="4:15" x14ac:dyDescent="0.4">
      <c r="D81" s="6">
        <v>0.24</v>
      </c>
      <c r="E81" s="7">
        <f t="shared" si="2"/>
        <v>-0.97596226490009541</v>
      </c>
      <c r="G81">
        <f t="shared" si="3"/>
        <v>3.8715486224388749</v>
      </c>
      <c r="H81" s="10">
        <f t="shared" si="8"/>
        <v>-4.5949279393761389</v>
      </c>
      <c r="I81">
        <f t="shared" si="4"/>
        <v>3.628519265419349</v>
      </c>
      <c r="J81" s="10">
        <f t="shared" si="5"/>
        <v>-4.5836067771032987</v>
      </c>
      <c r="K81">
        <f t="shared" si="0"/>
        <v>-4.5917861431494806</v>
      </c>
      <c r="L81">
        <f t="shared" si="1"/>
        <v>-4.5922719198583106</v>
      </c>
      <c r="M81" s="13">
        <f t="shared" si="6"/>
        <v>9.8708835298438427E-6</v>
      </c>
      <c r="N81" s="13">
        <f t="shared" si="7"/>
        <v>7.5084698964736203E-5</v>
      </c>
      <c r="O81" s="13">
        <v>1</v>
      </c>
    </row>
    <row r="82" spans="4:15" x14ac:dyDescent="0.4">
      <c r="D82" s="6">
        <v>0.26</v>
      </c>
      <c r="E82" s="7">
        <f t="shared" si="2"/>
        <v>-0.97220259824609767</v>
      </c>
      <c r="G82">
        <f t="shared" si="3"/>
        <v>3.8903758121705496</v>
      </c>
      <c r="H82" s="10">
        <f t="shared" si="8"/>
        <v>-4.5772270528024519</v>
      </c>
      <c r="I82">
        <f t="shared" si="4"/>
        <v>3.6461258708709612</v>
      </c>
      <c r="J82" s="10">
        <f t="shared" si="5"/>
        <v>-4.5659495026627983</v>
      </c>
      <c r="K82">
        <f t="shared" si="0"/>
        <v>-4.5738985914069747</v>
      </c>
      <c r="L82">
        <f t="shared" si="1"/>
        <v>-4.5744554235795247</v>
      </c>
      <c r="M82" s="13">
        <f t="shared" si="6"/>
        <v>1.1078655261181735E-5</v>
      </c>
      <c r="N82" s="13">
        <f t="shared" si="7"/>
        <v>7.2350690641603975E-5</v>
      </c>
      <c r="O82" s="13">
        <v>1</v>
      </c>
    </row>
    <row r="83" spans="4:15" x14ac:dyDescent="0.4">
      <c r="D83" s="6">
        <v>0.28000000000000003</v>
      </c>
      <c r="E83" s="7">
        <f t="shared" si="2"/>
        <v>-0.96823273729795045</v>
      </c>
      <c r="G83">
        <f t="shared" si="3"/>
        <v>3.9092030019022239</v>
      </c>
      <c r="H83" s="10">
        <f t="shared" si="8"/>
        <v>-4.5585365504724811</v>
      </c>
      <c r="I83">
        <f t="shared" si="4"/>
        <v>3.6637324763225734</v>
      </c>
      <c r="J83" s="10">
        <f t="shared" si="5"/>
        <v>-4.5473050507198245</v>
      </c>
      <c r="K83">
        <f t="shared" ref="K83:K146" si="9">$E$6*$O$6*EXP(-$O$15*(G83/$E$4-1))-SQRT($E$6)*$O$5*EXP(-$O$4*(G83/$E$4-1))</f>
        <v>-4.555028278372153</v>
      </c>
      <c r="L83">
        <f t="shared" ref="L83:L146" si="10">$K$6*$O$6*EXP(-$O$15*(I83/$K$4-1))-SQRT($K$6)*$O$5*EXP(-$O$4*(I83/$K$4-1))</f>
        <v>-4.5556591581892443</v>
      </c>
      <c r="M83" s="13">
        <f t="shared" si="6"/>
        <v>1.2307973129940633E-5</v>
      </c>
      <c r="N83" s="13">
        <f t="shared" si="7"/>
        <v>6.9791111610615372E-5</v>
      </c>
      <c r="O83" s="13">
        <v>1</v>
      </c>
    </row>
    <row r="84" spans="4:15" x14ac:dyDescent="0.4">
      <c r="D84" s="6">
        <v>0.3</v>
      </c>
      <c r="E84" s="7">
        <f t="shared" ref="E84:E147" si="11">-(1+D84+$E$5*D84^3)*EXP(-D84)</f>
        <v>-0.96406379148415355</v>
      </c>
      <c r="G84">
        <f t="shared" ref="G84:G147" si="12">$E$11*(D84/$E$12+1)</f>
        <v>3.9280301916338987</v>
      </c>
      <c r="H84" s="10">
        <f t="shared" si="8"/>
        <v>-4.538908736686543</v>
      </c>
      <c r="I84">
        <f t="shared" ref="I84:I147" si="13">$K$11*(D84/$K$12+1)</f>
        <v>3.6813390817741865</v>
      </c>
      <c r="J84" s="10">
        <f t="shared" ref="J84:J147" si="14">-(-$H$4)*(1+D84+$K$5*D84^3)*EXP(-D84)</f>
        <v>-4.527725596705328</v>
      </c>
      <c r="K84">
        <f t="shared" si="9"/>
        <v>-4.5352267348988669</v>
      </c>
      <c r="L84">
        <f t="shared" si="10"/>
        <v>-4.5359343570601265</v>
      </c>
      <c r="M84" s="13">
        <f t="shared" ref="M84:M147" si="15">(K84-H84)^2*O84</f>
        <v>1.3557137164450676E-5</v>
      </c>
      <c r="N84" s="13">
        <f t="shared" ref="N84:N147" si="16">(L84-J84)^2*O84</f>
        <v>6.7383746562510775E-5</v>
      </c>
      <c r="O84" s="13">
        <v>1</v>
      </c>
    </row>
    <row r="85" spans="4:15" x14ac:dyDescent="0.4">
      <c r="D85" s="6">
        <v>0.32</v>
      </c>
      <c r="E85" s="7">
        <f t="shared" si="11"/>
        <v>-0.95970645151961365</v>
      </c>
      <c r="G85">
        <f t="shared" si="12"/>
        <v>3.9468573813655734</v>
      </c>
      <c r="H85" s="10">
        <f t="shared" ref="H85:H148" si="17">-(-$B$4)*(1+D85+$E$5*D85^3)*EXP(-D85)</f>
        <v>-4.5183939443994925</v>
      </c>
      <c r="I85">
        <f t="shared" si="13"/>
        <v>3.6989456872257986</v>
      </c>
      <c r="J85" s="10">
        <f t="shared" si="14"/>
        <v>-4.5072613495618654</v>
      </c>
      <c r="K85">
        <f t="shared" si="9"/>
        <v>-4.5145435400425642</v>
      </c>
      <c r="L85">
        <f t="shared" si="10"/>
        <v>-4.5153303176563018</v>
      </c>
      <c r="M85" s="13">
        <f t="shared" si="15"/>
        <v>1.4825613711852391E-5</v>
      </c>
      <c r="N85" s="13">
        <f t="shared" si="16"/>
        <v>6.5108246109031904E-5</v>
      </c>
      <c r="O85" s="13">
        <v>1</v>
      </c>
    </row>
    <row r="86" spans="4:15" x14ac:dyDescent="0.4">
      <c r="D86" s="6">
        <v>0.34</v>
      </c>
      <c r="E86" s="7">
        <f t="shared" si="11"/>
        <v>-0.95517100354019013</v>
      </c>
      <c r="G86">
        <f t="shared" si="12"/>
        <v>3.9656845710972473</v>
      </c>
      <c r="H86" s="10">
        <f t="shared" si="17"/>
        <v>-4.4970406017675693</v>
      </c>
      <c r="I86">
        <f t="shared" si="13"/>
        <v>3.7165522926774108</v>
      </c>
      <c r="J86" s="10">
        <f t="shared" si="14"/>
        <v>-4.4859606181265033</v>
      </c>
      <c r="K86">
        <f t="shared" si="9"/>
        <v>-4.493026389398783</v>
      </c>
      <c r="L86">
        <f t="shared" si="10"/>
        <v>-4.4938944691583202</v>
      </c>
      <c r="M86" s="13">
        <f t="shared" si="15"/>
        <v>1.6113900941716887E-5</v>
      </c>
      <c r="N86" s="13">
        <f t="shared" si="16"/>
        <v>6.2945992195063443E-5</v>
      </c>
      <c r="O86" s="13">
        <v>1</v>
      </c>
    </row>
    <row r="87" spans="4:15" x14ac:dyDescent="0.4">
      <c r="D87" s="6">
        <v>0.36</v>
      </c>
      <c r="E87" s="7">
        <f t="shared" si="11"/>
        <v>-0.95046734279006062</v>
      </c>
      <c r="G87">
        <f t="shared" si="12"/>
        <v>3.984511760828922</v>
      </c>
      <c r="H87" s="10">
        <f t="shared" si="17"/>
        <v>-4.4748952965898843</v>
      </c>
      <c r="I87">
        <f t="shared" si="13"/>
        <v>3.7341588981290235</v>
      </c>
      <c r="J87" s="10">
        <f t="shared" si="14"/>
        <v>-4.4638698754135202</v>
      </c>
      <c r="K87">
        <f t="shared" si="9"/>
        <v>-4.4707211611065416</v>
      </c>
      <c r="L87">
        <f t="shared" si="10"/>
        <v>-4.4716724377826829</v>
      </c>
      <c r="M87" s="13">
        <f t="shared" si="15"/>
        <v>1.742340703330032E-5</v>
      </c>
      <c r="N87" s="13">
        <f t="shared" si="16"/>
        <v>6.0879979524673189E-5</v>
      </c>
      <c r="O87" s="13">
        <v>1</v>
      </c>
    </row>
    <row r="88" spans="4:15" x14ac:dyDescent="0.4">
      <c r="D88" s="6">
        <v>0.38</v>
      </c>
      <c r="E88" s="7">
        <f t="shared" si="11"/>
        <v>-0.94560498687536609</v>
      </c>
      <c r="G88">
        <f t="shared" si="12"/>
        <v>4.0033389505605959</v>
      </c>
      <c r="H88" s="10">
        <f t="shared" si="17"/>
        <v>-4.4520028387079114</v>
      </c>
      <c r="I88">
        <f t="shared" si="13"/>
        <v>3.7517655035806357</v>
      </c>
      <c r="J88" s="10">
        <f t="shared" si="14"/>
        <v>-4.4410338208601567</v>
      </c>
      <c r="K88">
        <f t="shared" si="9"/>
        <v>-4.4476719795957678</v>
      </c>
      <c r="L88">
        <f t="shared" si="10"/>
        <v>-4.4487081098739276</v>
      </c>
      <c r="M88" s="13">
        <f t="shared" si="15"/>
        <v>1.8756340649237186E-5</v>
      </c>
      <c r="N88" s="13">
        <f t="shared" si="16"/>
        <v>5.8894711866884337E-5</v>
      </c>
      <c r="O88" s="13">
        <v>1</v>
      </c>
    </row>
    <row r="89" spans="4:15" x14ac:dyDescent="0.4">
      <c r="D89" s="6">
        <v>0.4</v>
      </c>
      <c r="E89" s="7">
        <f t="shared" si="11"/>
        <v>-0.94059308859720914</v>
      </c>
      <c r="G89">
        <f t="shared" si="12"/>
        <v>4.0221661402922706</v>
      </c>
      <c r="H89" s="10">
        <f t="shared" si="17"/>
        <v>-4.4284063204245205</v>
      </c>
      <c r="I89">
        <f t="shared" si="13"/>
        <v>3.7693721090322478</v>
      </c>
      <c r="J89" s="10">
        <f t="shared" si="14"/>
        <v>-4.4174954405967926</v>
      </c>
      <c r="K89">
        <f t="shared" si="9"/>
        <v>-4.4239212771552197</v>
      </c>
      <c r="L89">
        <f t="shared" si="10"/>
        <v>-4.425043692844584</v>
      </c>
      <c r="M89" s="13">
        <f t="shared" si="15"/>
        <v>2.0115613127501139E-5</v>
      </c>
      <c r="N89" s="13">
        <f t="shared" si="16"/>
        <v>5.6976111996288401E-5</v>
      </c>
      <c r="O89" s="13">
        <v>1</v>
      </c>
    </row>
    <row r="90" spans="4:15" x14ac:dyDescent="0.4">
      <c r="D90" s="6">
        <v>0.42</v>
      </c>
      <c r="E90" s="7">
        <f t="shared" si="11"/>
        <v>-0.93544044837670337</v>
      </c>
      <c r="G90">
        <f t="shared" si="12"/>
        <v>4.0409933300239445</v>
      </c>
      <c r="H90" s="10">
        <f t="shared" si="17"/>
        <v>-4.4041471750023575</v>
      </c>
      <c r="I90">
        <f t="shared" si="13"/>
        <v>3.78697871448386</v>
      </c>
      <c r="J90" s="10">
        <f t="shared" si="14"/>
        <v>-4.3932960658011879</v>
      </c>
      <c r="K90">
        <f t="shared" si="9"/>
        <v>-4.3995098533948225</v>
      </c>
      <c r="L90">
        <f t="shared" si="10"/>
        <v>-4.4007197740358093</v>
      </c>
      <c r="M90" s="13">
        <f t="shared" si="15"/>
        <v>2.1504751691711459E-5</v>
      </c>
      <c r="N90" s="13">
        <f t="shared" si="16"/>
        <v>5.5111443952784862E-5</v>
      </c>
      <c r="O90" s="13">
        <v>1</v>
      </c>
    </row>
    <row r="91" spans="4:15" x14ac:dyDescent="0.4">
      <c r="D91" s="6">
        <v>0.44</v>
      </c>
      <c r="E91" s="7">
        <f t="shared" si="11"/>
        <v>-0.9301555262844009</v>
      </c>
      <c r="G91">
        <f t="shared" si="12"/>
        <v>4.0598205197556192</v>
      </c>
      <c r="H91" s="10">
        <f t="shared" si="17"/>
        <v>-4.3792652332995878</v>
      </c>
      <c r="I91">
        <f t="shared" si="13"/>
        <v>3.8045853199354731</v>
      </c>
      <c r="J91" s="10">
        <f t="shared" si="14"/>
        <v>-4.3684754291946888</v>
      </c>
      <c r="K91">
        <f t="shared" si="9"/>
        <v>-4.3744769326737618</v>
      </c>
      <c r="L91">
        <f t="shared" si="10"/>
        <v>-4.3757753775690267</v>
      </c>
      <c r="M91" s="13">
        <f t="shared" si="15"/>
        <v>2.2927822883285904E-5</v>
      </c>
      <c r="N91" s="13">
        <f t="shared" si="16"/>
        <v>5.328924626799847E-5</v>
      </c>
      <c r="O91" s="13">
        <v>1</v>
      </c>
    </row>
    <row r="92" spans="4:15" x14ac:dyDescent="0.4">
      <c r="D92" s="6">
        <v>0.46</v>
      </c>
      <c r="E92" s="7">
        <f t="shared" si="11"/>
        <v>-0.92474645368606501</v>
      </c>
      <c r="G92">
        <f t="shared" si="12"/>
        <v>4.0786477094872939</v>
      </c>
      <c r="H92" s="10">
        <f t="shared" si="17"/>
        <v>-4.3537987785993622</v>
      </c>
      <c r="I92">
        <f t="shared" si="13"/>
        <v>3.8221919253870853</v>
      </c>
      <c r="J92" s="10">
        <f t="shared" si="14"/>
        <v>-4.3430717197366047</v>
      </c>
      <c r="K92">
        <f t="shared" si="9"/>
        <v>-4.3488602195633606</v>
      </c>
      <c r="L92">
        <f t="shared" si="10"/>
        <v>-4.3502480192565436</v>
      </c>
      <c r="M92" s="13">
        <f t="shared" si="15"/>
        <v>2.4389365352073048E-5</v>
      </c>
      <c r="N92" s="13">
        <f t="shared" si="16"/>
        <v>5.1499274799875607E-5</v>
      </c>
      <c r="O92" s="13">
        <v>1</v>
      </c>
    </row>
    <row r="93" spans="4:15" x14ac:dyDescent="0.4">
      <c r="D93" s="6">
        <v>0.48</v>
      </c>
      <c r="E93" s="7">
        <f t="shared" si="11"/>
        <v>-0.91922104451641973</v>
      </c>
      <c r="G93">
        <f t="shared" si="12"/>
        <v>4.0974748992189678</v>
      </c>
      <c r="H93" s="10">
        <f t="shared" si="17"/>
        <v>-4.3277845996877558</v>
      </c>
      <c r="I93">
        <f t="shared" si="13"/>
        <v>3.8397985308386975</v>
      </c>
      <c r="J93" s="10">
        <f t="shared" si="14"/>
        <v>-4.3171216355713655</v>
      </c>
      <c r="K93">
        <f t="shared" si="9"/>
        <v>-4.3226959524113466</v>
      </c>
      <c r="L93">
        <f t="shared" si="10"/>
        <v>-4.3241737596368024</v>
      </c>
      <c r="M93" s="13">
        <f t="shared" si="15"/>
        <v>2.5894331103705949E-5</v>
      </c>
      <c r="N93" s="13">
        <f t="shared" si="16"/>
        <v>4.9732453834313863E-5</v>
      </c>
      <c r="O93" s="13">
        <v>1</v>
      </c>
    </row>
    <row r="94" spans="4:15" x14ac:dyDescent="0.4">
      <c r="D94" s="6">
        <v>0.5</v>
      </c>
      <c r="E94" s="7">
        <f t="shared" si="11"/>
        <v>-0.91358680619215415</v>
      </c>
      <c r="G94">
        <f t="shared" si="12"/>
        <v>4.1163020889506425</v>
      </c>
      <c r="H94" s="10">
        <f t="shared" si="17"/>
        <v>-4.3012580422332807</v>
      </c>
      <c r="I94">
        <f t="shared" si="13"/>
        <v>3.8574051362903106</v>
      </c>
      <c r="J94" s="10">
        <f t="shared" si="14"/>
        <v>-4.2906604352814517</v>
      </c>
      <c r="K94">
        <f t="shared" si="9"/>
        <v>-4.2960189550719203</v>
      </c>
      <c r="L94">
        <f t="shared" si="10"/>
        <v>-4.2975872551977474</v>
      </c>
      <c r="M94" s="13">
        <f t="shared" si="15"/>
        <v>2.7448034284330798E-5</v>
      </c>
      <c r="N94" s="13">
        <f t="shared" si="16"/>
        <v>4.7980834152791245E-5</v>
      </c>
      <c r="O94" s="13">
        <v>1</v>
      </c>
    </row>
    <row r="95" spans="4:15" x14ac:dyDescent="0.4">
      <c r="D95" s="6">
        <v>0.52</v>
      </c>
      <c r="E95" s="7">
        <f t="shared" si="11"/>
        <v>-0.90785095017514517</v>
      </c>
      <c r="G95">
        <f t="shared" si="12"/>
        <v>4.1351292786823164</v>
      </c>
      <c r="H95" s="10">
        <f t="shared" si="17"/>
        <v>-4.2742530585196015</v>
      </c>
      <c r="I95">
        <f t="shared" si="13"/>
        <v>3.8750117417419228</v>
      </c>
      <c r="J95" s="10">
        <f t="shared" si="14"/>
        <v>-4.2637219874975703</v>
      </c>
      <c r="K95">
        <f t="shared" si="9"/>
        <v>-4.2688626868638329</v>
      </c>
      <c r="L95">
        <f t="shared" si="10"/>
        <v>-4.270521807849601</v>
      </c>
      <c r="M95" s="13">
        <f t="shared" si="15"/>
        <v>2.9056106587313636E-5</v>
      </c>
      <c r="N95" s="13">
        <f t="shared" si="16"/>
        <v>4.6237556819891591E-5</v>
      </c>
      <c r="O95" s="13">
        <v>1</v>
      </c>
    </row>
    <row r="96" spans="4:15" x14ac:dyDescent="0.4">
      <c r="D96" s="6">
        <v>0.54</v>
      </c>
      <c r="E96" s="7">
        <f t="shared" si="11"/>
        <v>-0.9020204021965349</v>
      </c>
      <c r="G96">
        <f t="shared" si="12"/>
        <v>4.1539564684139911</v>
      </c>
      <c r="H96" s="10">
        <f t="shared" si="17"/>
        <v>-4.2468022555815059</v>
      </c>
      <c r="I96">
        <f t="shared" si="13"/>
        <v>3.8926183471935345</v>
      </c>
      <c r="J96" s="10">
        <f t="shared" si="14"/>
        <v>-4.2363388189160265</v>
      </c>
      <c r="K96">
        <f t="shared" si="9"/>
        <v>-4.2412592908165729</v>
      </c>
      <c r="L96">
        <f t="shared" si="10"/>
        <v>-4.2430094127063045</v>
      </c>
      <c r="M96" s="13">
        <f t="shared" si="15"/>
        <v>3.0724458385288629E-5</v>
      </c>
      <c r="N96" s="13">
        <f t="shared" si="16"/>
        <v>4.4496821514895575E-5</v>
      </c>
      <c r="O96" s="13">
        <v>1</v>
      </c>
    </row>
    <row r="97" spans="4:15" x14ac:dyDescent="0.4">
      <c r="D97" s="6">
        <v>0.56000000000000005</v>
      </c>
      <c r="E97" s="7">
        <f t="shared" si="11"/>
        <v>-0.89610181215199491</v>
      </c>
      <c r="G97">
        <f t="shared" si="12"/>
        <v>4.1727836581456659</v>
      </c>
      <c r="H97" s="10">
        <f t="shared" si="17"/>
        <v>-4.2189369417928075</v>
      </c>
      <c r="I97">
        <f t="shared" si="13"/>
        <v>3.9102249526451476</v>
      </c>
      <c r="J97" s="10">
        <f t="shared" si="14"/>
        <v>-4.2085421607718443</v>
      </c>
      <c r="K97">
        <f t="shared" si="9"/>
        <v>-4.2132396402627785</v>
      </c>
      <c r="L97">
        <f t="shared" si="10"/>
        <v>-4.2150808042328851</v>
      </c>
      <c r="M97" s="13">
        <f t="shared" si="15"/>
        <v>3.2459244724070885E-5</v>
      </c>
      <c r="N97" s="13">
        <f t="shared" si="16"/>
        <v>4.2753858310611972E-5</v>
      </c>
      <c r="O97" s="13">
        <v>1</v>
      </c>
    </row>
    <row r="98" spans="4:15" x14ac:dyDescent="0.4">
      <c r="D98" s="6">
        <v>0.57999999999999996</v>
      </c>
      <c r="E98" s="7">
        <f t="shared" si="11"/>
        <v>-0.8901015636782007</v>
      </c>
      <c r="G98">
        <f t="shared" si="12"/>
        <v>4.1916108478773406</v>
      </c>
      <c r="H98" s="10">
        <f t="shared" si="17"/>
        <v>-4.1906871719533365</v>
      </c>
      <c r="I98">
        <f t="shared" si="13"/>
        <v>3.9278315580967598</v>
      </c>
      <c r="J98" s="10">
        <f t="shared" si="14"/>
        <v>-4.1803619938146701</v>
      </c>
      <c r="K98">
        <f t="shared" si="9"/>
        <v>-4.184833383832923</v>
      </c>
      <c r="L98">
        <f t="shared" si="10"/>
        <v>-4.1867655008140474</v>
      </c>
      <c r="M98" s="13">
        <f t="shared" si="15"/>
        <v>3.4266835358694022E-5</v>
      </c>
      <c r="N98" s="13">
        <f t="shared" si="16"/>
        <v>4.1004901891074155E-5</v>
      </c>
      <c r="O98" s="13">
        <v>1</v>
      </c>
    </row>
    <row r="99" spans="4:15" x14ac:dyDescent="0.4">
      <c r="D99" s="6">
        <v>0.6</v>
      </c>
      <c r="E99" s="7">
        <f t="shared" si="11"/>
        <v>-0.88402578342025773</v>
      </c>
      <c r="G99">
        <f t="shared" si="12"/>
        <v>4.2104380376090154</v>
      </c>
      <c r="H99" s="10">
        <f t="shared" si="17"/>
        <v>-4.1620817909209151</v>
      </c>
      <c r="I99">
        <f t="shared" si="13"/>
        <v>3.945438163548372</v>
      </c>
      <c r="J99" s="10">
        <f t="shared" si="14"/>
        <v>-4.1518270918332405</v>
      </c>
      <c r="K99">
        <f t="shared" si="9"/>
        <v>-4.1560689889065783</v>
      </c>
      <c r="L99">
        <f t="shared" si="10"/>
        <v>-4.1580918477974516</v>
      </c>
      <c r="M99" s="13">
        <f t="shared" si="15"/>
        <v>3.6153788063613265E-5</v>
      </c>
      <c r="N99" s="13">
        <f t="shared" si="16"/>
        <v>3.9247167291117989E-5</v>
      </c>
      <c r="O99" s="13">
        <v>1</v>
      </c>
    </row>
    <row r="100" spans="4:15" x14ac:dyDescent="0.4">
      <c r="D100" s="6">
        <v>0.62</v>
      </c>
      <c r="E100" s="7">
        <f t="shared" si="11"/>
        <v>-0.87788034999952591</v>
      </c>
      <c r="G100">
        <f t="shared" si="12"/>
        <v>4.2292652273406892</v>
      </c>
      <c r="H100" s="10">
        <f t="shared" si="17"/>
        <v>-4.1331484758327681</v>
      </c>
      <c r="I100">
        <f t="shared" si="13"/>
        <v>3.963044768999985</v>
      </c>
      <c r="J100" s="10">
        <f t="shared" si="14"/>
        <v>-4.1229650637727735</v>
      </c>
      <c r="K100">
        <f t="shared" si="9"/>
        <v>-4.1269737835725477</v>
      </c>
      <c r="L100">
        <f t="shared" si="10"/>
        <v>-4.129087059063334</v>
      </c>
      <c r="M100" s="13">
        <f t="shared" si="15"/>
        <v>3.8126824508425497E-5</v>
      </c>
      <c r="N100" s="13">
        <f t="shared" si="16"/>
        <v>3.7478826337644398E-5</v>
      </c>
      <c r="O100" s="13">
        <v>1</v>
      </c>
    </row>
    <row r="101" spans="4:15" x14ac:dyDescent="0.4">
      <c r="D101" s="6">
        <v>0.64</v>
      </c>
      <c r="E101" s="7">
        <f t="shared" si="11"/>
        <v>-0.87167090269101677</v>
      </c>
      <c r="G101">
        <f t="shared" si="12"/>
        <v>4.248092417072364</v>
      </c>
      <c r="H101" s="10">
        <f t="shared" si="17"/>
        <v>-4.1039137769595762</v>
      </c>
      <c r="I101">
        <f t="shared" si="13"/>
        <v>3.9806513744515972</v>
      </c>
      <c r="J101" s="10">
        <f t="shared" si="14"/>
        <v>-4.0938023944883604</v>
      </c>
      <c r="K101">
        <f t="shared" si="9"/>
        <v>-4.0975739971485536</v>
      </c>
      <c r="L101">
        <f t="shared" si="10"/>
        <v>-4.0997772571703575</v>
      </c>
      <c r="M101" s="13">
        <f t="shared" si="15"/>
        <v>4.01928080522487E-5</v>
      </c>
      <c r="N101" s="13">
        <f t="shared" si="16"/>
        <v>3.5698984068721519E-5</v>
      </c>
      <c r="O101" s="13">
        <v>1</v>
      </c>
    </row>
    <row r="102" spans="4:15" x14ac:dyDescent="0.4">
      <c r="D102" s="6">
        <v>0.66</v>
      </c>
      <c r="E102" s="7">
        <f t="shared" si="11"/>
        <v>-0.86540284981927196</v>
      </c>
      <c r="G102">
        <f t="shared" si="12"/>
        <v>4.2669196068040387</v>
      </c>
      <c r="H102" s="10">
        <f t="shared" si="17"/>
        <v>-4.0744031572341139</v>
      </c>
      <c r="I102">
        <f t="shared" si="13"/>
        <v>3.9982579799032094</v>
      </c>
      <c r="J102" s="10">
        <f t="shared" si="14"/>
        <v>-4.0643644841762105</v>
      </c>
      <c r="K102">
        <f t="shared" si="9"/>
        <v>-4.0678947993093519</v>
      </c>
      <c r="L102">
        <f t="shared" si="10"/>
        <v>-4.0701875121259325</v>
      </c>
      <c r="M102" s="13">
        <f t="shared" si="15"/>
        <v>4.2358722876812449E-5</v>
      </c>
      <c r="N102" s="13">
        <f t="shared" si="16"/>
        <v>3.3907654503243641E-5</v>
      </c>
      <c r="O102" s="13">
        <v>1</v>
      </c>
    </row>
    <row r="103" spans="4:15" x14ac:dyDescent="0.4">
      <c r="D103" s="6">
        <v>0.68</v>
      </c>
      <c r="E103" s="7">
        <f t="shared" si="11"/>
        <v>-0.85908137688136532</v>
      </c>
      <c r="G103">
        <f t="shared" si="12"/>
        <v>4.2857467965357126</v>
      </c>
      <c r="H103" s="10">
        <f t="shared" si="17"/>
        <v>-4.0446410304951561</v>
      </c>
      <c r="I103">
        <f t="shared" si="13"/>
        <v>4.0158645853548212</v>
      </c>
      <c r="J103" s="10">
        <f t="shared" si="14"/>
        <v>-4.0346756865233324</v>
      </c>
      <c r="K103">
        <f t="shared" si="9"/>
        <v>-4.0379603378704969</v>
      </c>
      <c r="L103">
        <f t="shared" si="10"/>
        <v>-4.0403418788275918</v>
      </c>
      <c r="M103" s="13">
        <f t="shared" si="15"/>
        <v>4.4631653945175849E-5</v>
      </c>
      <c r="N103" s="13">
        <f t="shared" si="16"/>
        <v>3.2105735228847929E-5</v>
      </c>
      <c r="O103" s="13">
        <v>1</v>
      </c>
    </row>
    <row r="104" spans="4:15" x14ac:dyDescent="0.4">
      <c r="D104" s="6">
        <v>0.7</v>
      </c>
      <c r="E104" s="7">
        <f t="shared" si="11"/>
        <v>-0.85271145440541884</v>
      </c>
      <c r="G104">
        <f t="shared" si="12"/>
        <v>4.3045739862673873</v>
      </c>
      <c r="H104" s="10">
        <f t="shared" si="17"/>
        <v>-4.0146507984861532</v>
      </c>
      <c r="I104">
        <f t="shared" si="13"/>
        <v>4.0334711908064342</v>
      </c>
      <c r="J104" s="10">
        <f t="shared" si="14"/>
        <v>-4.0047593456150503</v>
      </c>
      <c r="K104">
        <f t="shared" si="9"/>
        <v>-4.0077937752734591</v>
      </c>
      <c r="L104">
        <f t="shared" si="10"/>
        <v>-4.0102634332204472</v>
      </c>
      <c r="M104" s="13">
        <f t="shared" si="15"/>
        <v>4.7018767339425747E-5</v>
      </c>
      <c r="N104" s="13">
        <f t="shared" si="16"/>
        <v>3.0294980367883671E-5</v>
      </c>
      <c r="O104" s="13">
        <v>1</v>
      </c>
    </row>
    <row r="105" spans="4:15" x14ac:dyDescent="0.4">
      <c r="D105" s="6">
        <v>0.72</v>
      </c>
      <c r="E105" s="7">
        <f t="shared" si="11"/>
        <v>-0.84629784555277865</v>
      </c>
      <c r="G105">
        <f t="shared" si="12"/>
        <v>4.3234011759990612</v>
      </c>
      <c r="H105" s="10">
        <f t="shared" si="17"/>
        <v>-3.9844548866470371</v>
      </c>
      <c r="I105">
        <f t="shared" si="13"/>
        <v>4.0510777962580464</v>
      </c>
      <c r="J105" s="10">
        <f t="shared" si="14"/>
        <v>-3.9746378316386251</v>
      </c>
      <c r="K105">
        <f t="shared" si="9"/>
        <v>-3.9774173238161561</v>
      </c>
      <c r="L105">
        <f t="shared" si="10"/>
        <v>-3.9799743072142322</v>
      </c>
      <c r="M105" s="13">
        <f t="shared" si="15"/>
        <v>4.9527290598597407E-5</v>
      </c>
      <c r="N105" s="13">
        <f t="shared" si="16"/>
        <v>2.8477971569051392E-5</v>
      </c>
      <c r="O105" s="13">
        <v>1</v>
      </c>
    </row>
    <row r="106" spans="4:15" x14ac:dyDescent="0.4">
      <c r="D106" s="6">
        <v>0.74</v>
      </c>
      <c r="E106" s="7">
        <f t="shared" si="11"/>
        <v>-0.83984511347175461</v>
      </c>
      <c r="G106">
        <f t="shared" si="12"/>
        <v>4.3422283657307359</v>
      </c>
      <c r="H106" s="10">
        <f t="shared" si="17"/>
        <v>-3.9540747787363681</v>
      </c>
      <c r="I106">
        <f t="shared" si="13"/>
        <v>4.0686844017096586</v>
      </c>
      <c r="J106" s="10">
        <f t="shared" si="14"/>
        <v>-3.9443325754200962</v>
      </c>
      <c r="K106">
        <f t="shared" si="9"/>
        <v>-3.9468522796715164</v>
      </c>
      <c r="L106">
        <f t="shared" si="10"/>
        <v>-3.9494957224019567</v>
      </c>
      <c r="M106" s="13">
        <f t="shared" si="15"/>
        <v>5.2164492741784092E-5</v>
      </c>
      <c r="N106" s="13">
        <f t="shared" si="16"/>
        <v>2.6658086756295078E-5</v>
      </c>
      <c r="O106" s="13">
        <v>1</v>
      </c>
    </row>
    <row r="107" spans="4:15" x14ac:dyDescent="0.4">
      <c r="D107" s="6">
        <v>0.76</v>
      </c>
      <c r="E107" s="7">
        <f t="shared" si="11"/>
        <v>-0.83335762841059535</v>
      </c>
      <c r="G107">
        <f t="shared" si="12"/>
        <v>4.3610555554624097</v>
      </c>
      <c r="H107" s="10">
        <f t="shared" si="17"/>
        <v>-3.9235310503199243</v>
      </c>
      <c r="I107">
        <f t="shared" si="13"/>
        <v>4.0862910071612717</v>
      </c>
      <c r="J107" s="10">
        <f t="shared" si="14"/>
        <v>-3.9138641018303617</v>
      </c>
      <c r="K107">
        <f t="shared" si="9"/>
        <v>-3.9161190557352823</v>
      </c>
      <c r="L107">
        <f t="shared" si="10"/>
        <v>-3.9188480226208053</v>
      </c>
      <c r="M107" s="13">
        <f t="shared" si="15"/>
        <v>5.4937663722762846E-5</v>
      </c>
      <c r="N107" s="13">
        <f t="shared" si="16"/>
        <v>2.4839466445416258E-5</v>
      </c>
      <c r="O107" s="13">
        <v>1</v>
      </c>
    </row>
    <row r="108" spans="4:15" x14ac:dyDescent="0.4">
      <c r="D108" s="6">
        <v>0.78</v>
      </c>
      <c r="E108" s="7">
        <f t="shared" si="11"/>
        <v>-0.82683957459714363</v>
      </c>
      <c r="G108">
        <f t="shared" si="12"/>
        <v>4.3798827451940845</v>
      </c>
      <c r="H108" s="10">
        <f t="shared" si="17"/>
        <v>-3.8928434011608117</v>
      </c>
      <c r="I108">
        <f t="shared" si="13"/>
        <v>4.1038976126128839</v>
      </c>
      <c r="J108" s="10">
        <f t="shared" si="14"/>
        <v>-3.8832520620954858</v>
      </c>
      <c r="K108">
        <f t="shared" si="9"/>
        <v>-3.8852372133427759</v>
      </c>
      <c r="L108">
        <f t="shared" si="10"/>
        <v>-3.8880507053945133</v>
      </c>
      <c r="M108" s="13">
        <f t="shared" si="15"/>
        <v>5.7854093123236084E-5</v>
      </c>
      <c r="N108" s="13">
        <f t="shared" si="16"/>
        <v>2.3026977511301151E-5</v>
      </c>
      <c r="O108" s="13">
        <v>1</v>
      </c>
    </row>
    <row r="109" spans="4:15" x14ac:dyDescent="0.4">
      <c r="D109" s="6">
        <v>0.8</v>
      </c>
      <c r="E109" s="7">
        <f t="shared" si="11"/>
        <v>-0.82029495689239973</v>
      </c>
      <c r="G109">
        <f t="shared" si="12"/>
        <v>4.3987099349257592</v>
      </c>
      <c r="H109" s="10">
        <f t="shared" si="17"/>
        <v>-3.8620306865451068</v>
      </c>
      <c r="I109">
        <f t="shared" si="13"/>
        <v>4.1215042180644961</v>
      </c>
      <c r="J109" s="10">
        <f t="shared" si="14"/>
        <v>-3.852515265045156</v>
      </c>
      <c r="K109">
        <f t="shared" si="9"/>
        <v>-3.8542254928931126</v>
      </c>
      <c r="L109">
        <f t="shared" si="10"/>
        <v>-3.8571224522951506</v>
      </c>
      <c r="M109" s="13">
        <f t="shared" si="15"/>
        <v>6.0921047945131807E-5</v>
      </c>
      <c r="N109" s="13">
        <f t="shared" si="16"/>
        <v>2.1226174356513253E-5</v>
      </c>
      <c r="O109" s="13">
        <v>1</v>
      </c>
    </row>
    <row r="110" spans="4:15" x14ac:dyDescent="0.4">
      <c r="D110" s="6">
        <v>0.82</v>
      </c>
      <c r="E110" s="7">
        <f t="shared" si="11"/>
        <v>-0.81372760722500193</v>
      </c>
      <c r="G110">
        <f t="shared" si="12"/>
        <v>4.4175371246574331</v>
      </c>
      <c r="H110" s="10">
        <f t="shared" si="17"/>
        <v>-3.8311109475760317</v>
      </c>
      <c r="I110">
        <f t="shared" si="13"/>
        <v>4.1391108235161083</v>
      </c>
      <c r="J110" s="10">
        <f t="shared" si="14"/>
        <v>-3.8216717073322215</v>
      </c>
      <c r="K110">
        <f t="shared" si="9"/>
        <v>-3.8231018434179607</v>
      </c>
      <c r="L110">
        <f t="shared" si="10"/>
        <v>-3.8260811582609402</v>
      </c>
      <c r="M110" s="13">
        <f t="shared" si="15"/>
        <v>6.4145749414830014E-5</v>
      </c>
      <c r="N110" s="13">
        <f t="shared" si="16"/>
        <v>1.9443257492778158E-5</v>
      </c>
      <c r="O110" s="13">
        <v>1</v>
      </c>
    </row>
    <row r="111" spans="4:15" x14ac:dyDescent="0.4">
      <c r="D111" s="6">
        <v>0.84</v>
      </c>
      <c r="E111" s="7">
        <f t="shared" si="11"/>
        <v>-0.80714119081343205</v>
      </c>
      <c r="G111">
        <f t="shared" si="12"/>
        <v>4.4363643143891078</v>
      </c>
      <c r="H111" s="10">
        <f t="shared" si="17"/>
        <v>-3.8001014404687199</v>
      </c>
      <c r="I111">
        <f t="shared" si="13"/>
        <v>4.1567174289677213</v>
      </c>
      <c r="J111" s="10">
        <f t="shared" si="14"/>
        <v>-3.7907386026552841</v>
      </c>
      <c r="K111">
        <f t="shared" si="9"/>
        <v>-3.791883451130738</v>
      </c>
      <c r="L111">
        <f t="shared" si="10"/>
        <v>-3.7949439599055355</v>
      </c>
      <c r="M111" s="13">
        <f t="shared" si="15"/>
        <v>6.7535348759184208E-5</v>
      </c>
      <c r="N111" s="13">
        <f t="shared" si="16"/>
        <v>1.7685029602241981E-5</v>
      </c>
      <c r="O111" s="13">
        <v>1</v>
      </c>
    </row>
    <row r="112" spans="4:15" x14ac:dyDescent="0.4">
      <c r="D112" s="6">
        <v>0.86</v>
      </c>
      <c r="E112" s="7">
        <f t="shared" si="11"/>
        <v>-0.80053921218254764</v>
      </c>
      <c r="G112">
        <f t="shared" si="12"/>
        <v>4.4551915041207826</v>
      </c>
      <c r="H112" s="10">
        <f t="shared" si="17"/>
        <v>-3.7690186648766524</v>
      </c>
      <c r="I112">
        <f t="shared" si="13"/>
        <v>4.1743240344193335</v>
      </c>
      <c r="J112" s="10">
        <f t="shared" si="14"/>
        <v>-3.7597324100153355</v>
      </c>
      <c r="K112">
        <f t="shared" si="9"/>
        <v>-3.7605867669909121</v>
      </c>
      <c r="L112">
        <f t="shared" si="10"/>
        <v>-3.7637272628529539</v>
      </c>
      <c r="M112" s="13">
        <f t="shared" si="15"/>
        <v>7.1096901955551406E-2</v>
      </c>
      <c r="N112" s="13">
        <f t="shared" si="16"/>
        <v>1.5958849194227437E-2</v>
      </c>
      <c r="O112" s="13">
        <v>1000</v>
      </c>
    </row>
    <row r="113" spans="4:15" x14ac:dyDescent="0.4">
      <c r="D113" s="6">
        <v>0.88</v>
      </c>
      <c r="E113" s="7">
        <f t="shared" si="11"/>
        <v>-0.7939250209808465</v>
      </c>
      <c r="G113">
        <f t="shared" si="12"/>
        <v>4.4740186938524564</v>
      </c>
      <c r="H113" s="10">
        <f t="shared" si="17"/>
        <v>-3.7378783912799234</v>
      </c>
      <c r="I113">
        <f t="shared" si="13"/>
        <v>4.1919306398709457</v>
      </c>
      <c r="J113" s="10">
        <f t="shared" si="14"/>
        <v>-3.7286688610365459</v>
      </c>
      <c r="K113">
        <f t="shared" si="9"/>
        <v>-3.7292275333168847</v>
      </c>
      <c r="L113">
        <f t="shared" si="10"/>
        <v>-3.7324467681312195</v>
      </c>
      <c r="M113" s="13">
        <f t="shared" si="15"/>
        <v>7.4837343496669415E-2</v>
      </c>
      <c r="N113" s="13">
        <f t="shared" si="16"/>
        <v>1.4272582015984485E-2</v>
      </c>
      <c r="O113" s="13">
        <v>1000</v>
      </c>
    </row>
    <row r="114" spans="4:15" x14ac:dyDescent="0.4">
      <c r="D114" s="6">
        <v>0.9</v>
      </c>
      <c r="E114" s="7">
        <f t="shared" si="11"/>
        <v>-0.7873018176046831</v>
      </c>
      <c r="G114">
        <f t="shared" si="12"/>
        <v>4.4928458835841312</v>
      </c>
      <c r="H114" s="10">
        <f t="shared" si="17"/>
        <v>-3.7066956874646086</v>
      </c>
      <c r="I114">
        <f t="shared" si="13"/>
        <v>4.2095372453225579</v>
      </c>
      <c r="J114" s="10">
        <f t="shared" si="14"/>
        <v>-3.6975629863803947</v>
      </c>
      <c r="K114">
        <f t="shared" si="9"/>
        <v>-3.6978208094798166</v>
      </c>
      <c r="L114">
        <f t="shared" si="10"/>
        <v>-3.7011174976566568</v>
      </c>
      <c r="M114" s="13">
        <f t="shared" si="15"/>
        <v>7.8763459244946224E-2</v>
      </c>
      <c r="N114" s="13">
        <f t="shared" si="16"/>
        <v>1.2634550413074076E-2</v>
      </c>
      <c r="O114" s="13">
        <v>1000</v>
      </c>
    </row>
    <row r="115" spans="4:15" x14ac:dyDescent="0.4">
      <c r="D115" s="6">
        <v>0.92</v>
      </c>
      <c r="E115" s="7">
        <f t="shared" si="11"/>
        <v>-0.78067265863546809</v>
      </c>
      <c r="G115">
        <f t="shared" si="12"/>
        <v>4.511673073315805</v>
      </c>
      <c r="H115" s="10">
        <f t="shared" si="17"/>
        <v>-3.6754849441216471</v>
      </c>
      <c r="I115">
        <f t="shared" si="13"/>
        <v>4.2271438507741701</v>
      </c>
      <c r="J115" s="10">
        <f t="shared" si="14"/>
        <v>-3.6664291412814753</v>
      </c>
      <c r="K115">
        <f t="shared" si="9"/>
        <v>-3.6663809967096705</v>
      </c>
      <c r="L115">
        <f t="shared" si="10"/>
        <v>-3.6697538188396992</v>
      </c>
      <c r="M115" s="13">
        <f t="shared" si="15"/>
        <v>8.2881858480033787E-5</v>
      </c>
      <c r="N115" s="13">
        <f t="shared" si="16"/>
        <v>1.1053480866157329E-5</v>
      </c>
      <c r="O115" s="13">
        <v>1</v>
      </c>
    </row>
    <row r="116" spans="4:15" x14ac:dyDescent="0.4">
      <c r="D116" s="6">
        <v>0.94</v>
      </c>
      <c r="E116" s="7">
        <f t="shared" si="11"/>
        <v>-0.7740404620957021</v>
      </c>
      <c r="G116">
        <f t="shared" si="12"/>
        <v>4.5305002630474807</v>
      </c>
      <c r="H116" s="10">
        <f t="shared" si="17"/>
        <v>-3.6442598995927749</v>
      </c>
      <c r="I116">
        <f t="shared" si="13"/>
        <v>4.2447504562257823</v>
      </c>
      <c r="J116" s="10">
        <f t="shared" si="14"/>
        <v>-3.635281030232465</v>
      </c>
      <c r="K116">
        <f t="shared" si="9"/>
        <v>-3.6349218620436434</v>
      </c>
      <c r="L116">
        <f t="shared" si="10"/>
        <v>-3.6383694683420287</v>
      </c>
      <c r="M116" s="13">
        <f t="shared" si="15"/>
        <v>8.7198945268988492E-5</v>
      </c>
      <c r="N116" s="13">
        <f t="shared" si="16"/>
        <v>9.5384499566055129E-6</v>
      </c>
      <c r="O116" s="13">
        <v>1</v>
      </c>
    </row>
    <row r="117" spans="4:15" x14ac:dyDescent="0.4">
      <c r="D117" s="6">
        <v>0.96</v>
      </c>
      <c r="E117" s="7">
        <f t="shared" si="11"/>
        <v>-0.76740801252952351</v>
      </c>
      <c r="G117">
        <f t="shared" si="12"/>
        <v>4.5493274527791545</v>
      </c>
      <c r="H117" s="10">
        <f t="shared" si="17"/>
        <v>-3.6130336637902496</v>
      </c>
      <c r="I117">
        <f t="shared" si="13"/>
        <v>4.2623570616773954</v>
      </c>
      <c r="J117" s="10">
        <f t="shared" si="14"/>
        <v>-3.6041317308449079</v>
      </c>
      <c r="K117">
        <f t="shared" si="9"/>
        <v>-3.6034565614462326</v>
      </c>
      <c r="L117">
        <f t="shared" si="10"/>
        <v>-3.6069775750138522</v>
      </c>
      <c r="M117" s="13">
        <f t="shared" si="15"/>
        <v>9.1720889307775636E-5</v>
      </c>
      <c r="N117" s="13">
        <f t="shared" si="16"/>
        <v>8.098829033914212E-6</v>
      </c>
      <c r="O117" s="13">
        <v>1</v>
      </c>
    </row>
    <row r="118" spans="4:15" x14ac:dyDescent="0.4">
      <c r="D118" s="6">
        <v>0.98</v>
      </c>
      <c r="E118" s="7">
        <f t="shared" si="11"/>
        <v>-0.7607779659132784</v>
      </c>
      <c r="G118">
        <f t="shared" si="12"/>
        <v>4.5681546425108293</v>
      </c>
      <c r="H118" s="10">
        <f t="shared" si="17"/>
        <v>-3.5818187413163058</v>
      </c>
      <c r="I118">
        <f t="shared" si="13"/>
        <v>4.2799636671290076</v>
      </c>
      <c r="J118" s="10">
        <f t="shared" si="14"/>
        <v>-3.5729937169117125</v>
      </c>
      <c r="K118">
        <f t="shared" si="9"/>
        <v>-3.5719976621290228</v>
      </c>
      <c r="L118">
        <f t="shared" si="10"/>
        <v>-3.5755906820391594</v>
      </c>
      <c r="M118" s="13">
        <f t="shared" si="15"/>
        <v>9.6453596402883954E-5</v>
      </c>
      <c r="N118" s="13">
        <f t="shared" si="16"/>
        <v>6.7442278731752574E-6</v>
      </c>
      <c r="O118" s="13">
        <v>1</v>
      </c>
    </row>
    <row r="119" spans="4:15" x14ac:dyDescent="0.4">
      <c r="D119" s="6">
        <v>1</v>
      </c>
      <c r="E119" s="7">
        <f t="shared" si="11"/>
        <v>-0.75415285440145674</v>
      </c>
      <c r="G119">
        <f t="shared" si="12"/>
        <v>4.586981832242504</v>
      </c>
      <c r="H119" s="10">
        <f t="shared" si="17"/>
        <v>-3.550627053807498</v>
      </c>
      <c r="I119">
        <f t="shared" si="13"/>
        <v>4.2975702725806197</v>
      </c>
      <c r="J119" s="10">
        <f t="shared" si="14"/>
        <v>-3.5418788806964416</v>
      </c>
      <c r="K119">
        <f t="shared" si="9"/>
        <v>-3.5405571640975633</v>
      </c>
      <c r="L119">
        <f t="shared" si="10"/>
        <v>-3.5442207683158511</v>
      </c>
      <c r="M119" s="13">
        <f t="shared" si="15"/>
        <v>1.0140267877024917E-4</v>
      </c>
      <c r="N119" s="13">
        <f t="shared" si="16"/>
        <v>5.4844376219432851E-6</v>
      </c>
      <c r="O119" s="13">
        <v>1</v>
      </c>
    </row>
    <row r="120" spans="4:15" x14ac:dyDescent="0.4">
      <c r="D120" s="6">
        <v>1.02</v>
      </c>
      <c r="E120" s="7">
        <f t="shared" si="11"/>
        <v>-0.74753509091317782</v>
      </c>
      <c r="G120">
        <f t="shared" si="12"/>
        <v>4.6058090219741779</v>
      </c>
      <c r="H120" s="10">
        <f t="shared" si="17"/>
        <v>-3.5194699615283325</v>
      </c>
      <c r="I120">
        <f t="shared" si="13"/>
        <v>4.3151768780322328</v>
      </c>
      <c r="J120" s="10">
        <f t="shared" si="14"/>
        <v>-3.5107985544737397</v>
      </c>
      <c r="K120">
        <f t="shared" si="9"/>
        <v>-3.5091465209515498</v>
      </c>
      <c r="L120">
        <f t="shared" si="10"/>
        <v>-3.512879269096747</v>
      </c>
      <c r="M120" s="13">
        <f t="shared" si="15"/>
        <v>1.0657342534236341E-4</v>
      </c>
      <c r="N120" s="13">
        <f t="shared" si="16"/>
        <v>4.3293733423963933E-6</v>
      </c>
      <c r="O120" s="13">
        <v>1</v>
      </c>
    </row>
    <row r="121" spans="4:15" x14ac:dyDescent="0.4">
      <c r="D121" s="6">
        <v>1.04</v>
      </c>
      <c r="E121" s="7">
        <f t="shared" si="11"/>
        <v>-0.74092697356425563</v>
      </c>
      <c r="G121">
        <f t="shared" si="12"/>
        <v>4.6246362117058526</v>
      </c>
      <c r="H121" s="10">
        <f t="shared" si="17"/>
        <v>-3.4883582842378713</v>
      </c>
      <c r="I121">
        <f t="shared" si="13"/>
        <v>4.332783483483845</v>
      </c>
      <c r="J121" s="10">
        <f t="shared" si="14"/>
        <v>-3.4797635313445268</v>
      </c>
      <c r="K121">
        <f t="shared" si="9"/>
        <v>-3.47777665996378</v>
      </c>
      <c r="L121">
        <f t="shared" si="10"/>
        <v>-3.4815770959165726</v>
      </c>
      <c r="M121" s="13">
        <f t="shared" si="15"/>
        <v>1.1197077227803742E-4</v>
      </c>
      <c r="N121" s="13">
        <f t="shared" si="16"/>
        <v>3.2890164569798284E-6</v>
      </c>
      <c r="O121" s="13">
        <v>1</v>
      </c>
    </row>
    <row r="122" spans="4:15" x14ac:dyDescent="0.4">
      <c r="D122" s="6">
        <v>1.06</v>
      </c>
      <c r="E122" s="7">
        <f t="shared" si="11"/>
        <v>-0.73433068994972139</v>
      </c>
      <c r="G122">
        <f t="shared" si="12"/>
        <v>4.6434634014375273</v>
      </c>
      <c r="H122" s="10">
        <f t="shared" si="17"/>
        <v>-3.4573023213522829</v>
      </c>
      <c r="I122">
        <f t="shared" si="13"/>
        <v>4.3503900889354572</v>
      </c>
      <c r="J122" s="10">
        <f t="shared" si="14"/>
        <v>-3.4487840853488665</v>
      </c>
      <c r="K122">
        <f t="shared" si="9"/>
        <v>-3.4464580014624606</v>
      </c>
      <c r="L122">
        <f t="shared" si="10"/>
        <v>-3.4503246558291716</v>
      </c>
      <c r="M122" s="13">
        <f t="shared" si="15"/>
        <v>1.1759927387279473E-4</v>
      </c>
      <c r="N122" s="13">
        <f t="shared" si="16"/>
        <v>2.3733574047874629E-6</v>
      </c>
      <c r="O122" s="13">
        <v>1</v>
      </c>
    </row>
    <row r="123" spans="4:15" x14ac:dyDescent="0.4">
      <c r="D123" s="6">
        <v>1.08</v>
      </c>
      <c r="E123" s="7">
        <f t="shared" si="11"/>
        <v>-0.72774832128153533</v>
      </c>
      <c r="G123">
        <f t="shared" si="12"/>
        <v>4.6622905911692012</v>
      </c>
      <c r="H123" s="10">
        <f t="shared" si="17"/>
        <v>-3.4263118714255962</v>
      </c>
      <c r="I123">
        <f t="shared" si="13"/>
        <v>4.3679966943870694</v>
      </c>
      <c r="J123" s="10">
        <f t="shared" si="14"/>
        <v>-3.4178699908987307</v>
      </c>
      <c r="K123">
        <f t="shared" si="9"/>
        <v>-3.4152004775405631</v>
      </c>
      <c r="L123">
        <f t="shared" si="10"/>
        <v>-3.419131869978425</v>
      </c>
      <c r="M123" s="13">
        <f t="shared" si="15"/>
        <v>1.2346307406835158E-4</v>
      </c>
      <c r="N123" s="13">
        <f t="shared" si="16"/>
        <v>1.5923388117702042E-6</v>
      </c>
      <c r="O123" s="13">
        <v>1</v>
      </c>
    </row>
    <row r="124" spans="4:15" x14ac:dyDescent="0.4">
      <c r="D124" s="6">
        <v>1.1000000000000001</v>
      </c>
      <c r="E124" s="7">
        <f t="shared" si="11"/>
        <v>-0.72118184638607419</v>
      </c>
      <c r="G124">
        <f t="shared" si="12"/>
        <v>4.6811177809008759</v>
      </c>
      <c r="H124" s="10">
        <f t="shared" si="17"/>
        <v>-3.395396250970276</v>
      </c>
      <c r="I124">
        <f t="shared" si="13"/>
        <v>4.3856032998386825</v>
      </c>
      <c r="J124" s="10">
        <f t="shared" si="14"/>
        <v>-3.3870305415521984</v>
      </c>
      <c r="K124">
        <f t="shared" si="9"/>
        <v>-3.3840135501151898</v>
      </c>
      <c r="L124">
        <f t="shared" si="10"/>
        <v>-3.3880081915255045</v>
      </c>
      <c r="M124" s="13">
        <f t="shared" si="15"/>
        <v>1.2956587875637992E-4</v>
      </c>
      <c r="N124" s="13">
        <f t="shared" si="16"/>
        <v>9.5579947030536279E-7</v>
      </c>
      <c r="O124" s="13">
        <v>1</v>
      </c>
    </row>
    <row r="125" spans="4:15" x14ac:dyDescent="0.4">
      <c r="D125" s="6">
        <v>1.1200000000000001</v>
      </c>
      <c r="E125" s="7">
        <f t="shared" si="11"/>
        <v>-0.71463314556585156</v>
      </c>
      <c r="G125">
        <f t="shared" si="12"/>
        <v>4.6999449706325498</v>
      </c>
      <c r="H125" s="10">
        <f t="shared" si="17"/>
        <v>-3.3645643126385854</v>
      </c>
      <c r="I125">
        <f t="shared" si="13"/>
        <v>4.4032099052902947</v>
      </c>
      <c r="J125" s="10">
        <f t="shared" si="14"/>
        <v>-3.3562745681500221</v>
      </c>
      <c r="K125">
        <f t="shared" si="9"/>
        <v>-3.3529062283590956</v>
      </c>
      <c r="L125">
        <f t="shared" si="10"/>
        <v>-3.3569626229543506</v>
      </c>
      <c r="M125" s="13">
        <f t="shared" si="15"/>
        <v>1.3591092906768668E-4</v>
      </c>
      <c r="N125" s="13">
        <f t="shared" si="16"/>
        <v>4.7341941375943502E-7</v>
      </c>
      <c r="O125" s="13">
        <v>1</v>
      </c>
    </row>
    <row r="126" spans="4:15" x14ac:dyDescent="0.4">
      <c r="D126" s="6">
        <v>1.1399999999999999</v>
      </c>
      <c r="E126" s="7">
        <f t="shared" si="11"/>
        <v>-0.70810400432978104</v>
      </c>
      <c r="G126">
        <f t="shared" si="12"/>
        <v>4.7187721603642245</v>
      </c>
      <c r="H126" s="10">
        <f t="shared" si="17"/>
        <v>-3.3338244627850426</v>
      </c>
      <c r="I126">
        <f t="shared" si="13"/>
        <v>4.4208165107419068</v>
      </c>
      <c r="J126" s="10">
        <f t="shared" si="14"/>
        <v>-3.3256104563348168</v>
      </c>
      <c r="K126">
        <f t="shared" si="9"/>
        <v>-3.3218870855257476</v>
      </c>
      <c r="L126">
        <f t="shared" si="10"/>
        <v>-3.3260037327765177</v>
      </c>
      <c r="M126" s="13">
        <f t="shared" si="15"/>
        <v>1.4250097583073343E-4</v>
      </c>
      <c r="N126" s="13">
        <f t="shared" si="16"/>
        <v>1.5466635959696195E-7</v>
      </c>
      <c r="O126" s="13">
        <v>1</v>
      </c>
    </row>
    <row r="127" spans="4:15" x14ac:dyDescent="0.4">
      <c r="D127" s="6">
        <v>1.1599999999999999</v>
      </c>
      <c r="E127" s="7">
        <f t="shared" si="11"/>
        <v>-0.70159611699617419</v>
      </c>
      <c r="G127">
        <f t="shared" si="12"/>
        <v>4.7375993500958984</v>
      </c>
      <c r="H127" s="10">
        <f t="shared" si="17"/>
        <v>-3.3031846784296883</v>
      </c>
      <c r="I127">
        <f t="shared" si="13"/>
        <v>4.4384231161935199</v>
      </c>
      <c r="J127" s="10">
        <f t="shared" si="14"/>
        <v>-3.2950461634725325</v>
      </c>
      <c r="K127">
        <f t="shared" si="9"/>
        <v>-3.2909642751886543</v>
      </c>
      <c r="L127">
        <f t="shared" si="10"/>
        <v>-3.2951396716558392</v>
      </c>
      <c r="M127" s="13">
        <f t="shared" si="15"/>
        <v>1.493382553734747E-4</v>
      </c>
      <c r="N127" s="13">
        <f t="shared" si="16"/>
        <v>8.7437803453133393E-9</v>
      </c>
      <c r="O127" s="13">
        <v>1</v>
      </c>
    </row>
    <row r="128" spans="4:15" x14ac:dyDescent="0.4">
      <c r="D128" s="6">
        <v>1.18</v>
      </c>
      <c r="E128" s="7">
        <f t="shared" si="11"/>
        <v>-0.6951110901725307</v>
      </c>
      <c r="G128">
        <f t="shared" si="12"/>
        <v>4.7564265398275731</v>
      </c>
      <c r="H128" s="10">
        <f t="shared" si="17"/>
        <v>-3.272652523641292</v>
      </c>
      <c r="I128">
        <f t="shared" si="13"/>
        <v>4.4560297216451321</v>
      </c>
      <c r="J128" s="10">
        <f t="shared" si="14"/>
        <v>-3.2645892349952907</v>
      </c>
      <c r="K128">
        <f t="shared" si="9"/>
        <v>-3.2601455469148632</v>
      </c>
      <c r="L128">
        <f t="shared" si="10"/>
        <v>-3.2643781879726368</v>
      </c>
      <c r="M128" s="13">
        <f t="shared" si="15"/>
        <v>1.5642446683543051E-4</v>
      </c>
      <c r="N128" s="13">
        <f t="shared" si="16"/>
        <v>4.4540845771098583E-8</v>
      </c>
      <c r="O128" s="13">
        <v>1</v>
      </c>
    </row>
    <row r="129" spans="4:15" x14ac:dyDescent="0.4">
      <c r="D129" s="6">
        <v>1.2</v>
      </c>
      <c r="E129" s="7">
        <f t="shared" si="11"/>
        <v>-0.68865044611605897</v>
      </c>
      <c r="G129">
        <f t="shared" si="12"/>
        <v>4.7752537295592479</v>
      </c>
      <c r="H129" s="10">
        <f t="shared" si="17"/>
        <v>-3.2422351653590176</v>
      </c>
      <c r="I129">
        <f t="shared" si="13"/>
        <v>4.4736363270967443</v>
      </c>
      <c r="J129" s="10">
        <f t="shared" si="14"/>
        <v>-3.2342468201840711</v>
      </c>
      <c r="K129">
        <f t="shared" si="9"/>
        <v>-3.2294382613920205</v>
      </c>
      <c r="L129">
        <f t="shared" si="10"/>
        <v>-3.233726642846543</v>
      </c>
      <c r="M129" s="13">
        <f t="shared" si="15"/>
        <v>1.6376075114054521E-4</v>
      </c>
      <c r="N129" s="13">
        <f t="shared" si="16"/>
        <v>2.7058446247779336E-7</v>
      </c>
      <c r="O129" s="13">
        <v>1</v>
      </c>
    </row>
    <row r="130" spans="4:15" x14ac:dyDescent="0.4">
      <c r="D130" s="6">
        <v>1.22</v>
      </c>
      <c r="E130" s="7">
        <f t="shared" si="11"/>
        <v>-0.6822156259787433</v>
      </c>
      <c r="G130">
        <f t="shared" si="12"/>
        <v>4.7940809192909217</v>
      </c>
      <c r="H130" s="10">
        <f t="shared" si="17"/>
        <v>-3.2119393886705212</v>
      </c>
      <c r="I130">
        <f t="shared" si="13"/>
        <v>4.4912429325483565</v>
      </c>
      <c r="J130" s="10">
        <f t="shared" si="14"/>
        <v>-3.2040256874091679</v>
      </c>
      <c r="K130">
        <f t="shared" si="9"/>
        <v>-3.1988494050275542</v>
      </c>
      <c r="L130">
        <f t="shared" si="10"/>
        <v>-3.2031920246363974</v>
      </c>
      <c r="M130" s="13">
        <f t="shared" si="15"/>
        <v>1.7134767177314321E-4</v>
      </c>
      <c r="N130" s="13">
        <f t="shared" si="16"/>
        <v>6.9499361870344334E-7</v>
      </c>
      <c r="O130" s="13">
        <v>1</v>
      </c>
    </row>
    <row r="131" spans="4:15" x14ac:dyDescent="0.4">
      <c r="D131" s="6">
        <v>1.24</v>
      </c>
      <c r="E131" s="7">
        <f t="shared" si="11"/>
        <v>-0.67580799294066463</v>
      </c>
      <c r="G131">
        <f t="shared" si="12"/>
        <v>4.8129081090225965</v>
      </c>
      <c r="H131" s="10">
        <f t="shared" si="17"/>
        <v>-3.1817716115639434</v>
      </c>
      <c r="I131">
        <f t="shared" si="13"/>
        <v>4.5088495379999687</v>
      </c>
      <c r="J131" s="10">
        <f t="shared" si="14"/>
        <v>-3.1739322388458313</v>
      </c>
      <c r="K131">
        <f t="shared" si="9"/>
        <v>-3.168385604038058</v>
      </c>
      <c r="L131">
        <f t="shared" si="10"/>
        <v>-3.1727809629349868</v>
      </c>
      <c r="M131" s="13">
        <f t="shared" si="15"/>
        <v>1.7918519748305972E-4</v>
      </c>
      <c r="N131" s="13">
        <f t="shared" si="16"/>
        <v>1.3254362228908747E-6</v>
      </c>
      <c r="O131" s="13">
        <v>1</v>
      </c>
    </row>
    <row r="132" spans="4:15" x14ac:dyDescent="0.4">
      <c r="D132" s="6">
        <v>1.26</v>
      </c>
      <c r="E132" s="7">
        <f t="shared" si="11"/>
        <v>-0.66942883523515628</v>
      </c>
      <c r="G132">
        <f t="shared" si="12"/>
        <v>4.8317352987542703</v>
      </c>
      <c r="H132" s="10">
        <f t="shared" si="17"/>
        <v>-3.1517378991706391</v>
      </c>
      <c r="I132">
        <f t="shared" si="13"/>
        <v>4.5264561434515809</v>
      </c>
      <c r="J132" s="10">
        <f t="shared" si="14"/>
        <v>-3.1439725246819115</v>
      </c>
      <c r="K132">
        <f t="shared" si="9"/>
        <v>-3.1380531380462582</v>
      </c>
      <c r="L132">
        <f t="shared" si="10"/>
        <v>-3.1424997420758638</v>
      </c>
      <c r="M132" s="13">
        <f t="shared" si="15"/>
        <v>1.8727268703136636E-4</v>
      </c>
      <c r="N132" s="13">
        <f t="shared" si="16"/>
        <v>2.1690886046765437E-6</v>
      </c>
      <c r="O132" s="13">
        <v>1</v>
      </c>
    </row>
    <row r="133" spans="4:15" x14ac:dyDescent="0.4">
      <c r="D133" s="6">
        <v>1.28</v>
      </c>
      <c r="E133" s="7">
        <f t="shared" si="11"/>
        <v>-0.66307936906928355</v>
      </c>
      <c r="G133">
        <f t="shared" si="12"/>
        <v>4.8505624884859451</v>
      </c>
      <c r="H133" s="10">
        <f t="shared" si="17"/>
        <v>-3.1218439775150939</v>
      </c>
      <c r="I133">
        <f t="shared" si="13"/>
        <v>4.5440627489031939</v>
      </c>
      <c r="J133" s="10">
        <f t="shared" si="14"/>
        <v>-3.11415225683389</v>
      </c>
      <c r="K133">
        <f t="shared" si="9"/>
        <v>-3.1078579532023665</v>
      </c>
      <c r="L133">
        <f t="shared" si="10"/>
        <v>-3.1123543141688503</v>
      </c>
      <c r="M133" s="13">
        <f t="shared" si="15"/>
        <v>1.9560887607620309E-4</v>
      </c>
      <c r="N133" s="13">
        <f t="shared" si="16"/>
        <v>3.2325978267698116E-6</v>
      </c>
      <c r="O133" s="13">
        <v>1</v>
      </c>
    </row>
    <row r="134" spans="4:15" x14ac:dyDescent="0.4">
      <c r="D134" s="6">
        <v>1.3</v>
      </c>
      <c r="E134" s="7">
        <f t="shared" si="11"/>
        <v>-0.65676074144301522</v>
      </c>
      <c r="G134">
        <f t="shared" si="12"/>
        <v>4.8693896782176198</v>
      </c>
      <c r="H134" s="10">
        <f t="shared" si="17"/>
        <v>-3.09209524678786</v>
      </c>
      <c r="I134">
        <f t="shared" si="13"/>
        <v>4.5616693543548061</v>
      </c>
      <c r="J134" s="10">
        <f t="shared" si="14"/>
        <v>-3.084476822187121</v>
      </c>
      <c r="K134">
        <f t="shared" si="9"/>
        <v>-3.0778056748460969</v>
      </c>
      <c r="L134">
        <f t="shared" si="10"/>
        <v>-3.0823503116803059</v>
      </c>
      <c r="M134" s="13">
        <f t="shared" si="15"/>
        <v>2.0419186627882203E-4</v>
      </c>
      <c r="N134" s="13">
        <f t="shared" si="16"/>
        <v>4.5220469355950802E-6</v>
      </c>
      <c r="O134" s="13">
        <v>1</v>
      </c>
    </row>
    <row r="135" spans="4:15" x14ac:dyDescent="0.4">
      <c r="D135" s="6">
        <v>1.32</v>
      </c>
      <c r="E135" s="7">
        <f t="shared" si="11"/>
        <v>-0.65047403287036254</v>
      </c>
      <c r="G135">
        <f t="shared" si="12"/>
        <v>4.8882168679492946</v>
      </c>
      <c r="H135" s="10">
        <f t="shared" si="17"/>
        <v>-3.0624967941569539</v>
      </c>
      <c r="I135">
        <f t="shared" si="13"/>
        <v>4.5792759598064183</v>
      </c>
      <c r="J135" s="10">
        <f t="shared" si="14"/>
        <v>-3.0549512953756581</v>
      </c>
      <c r="K135">
        <f t="shared" si="9"/>
        <v>-3.0479016197250104</v>
      </c>
      <c r="L135">
        <f t="shared" si="10"/>
        <v>-3.0524930595736448</v>
      </c>
      <c r="M135" s="13">
        <f t="shared" si="15"/>
        <v>2.1301911669885639E-4</v>
      </c>
      <c r="N135" s="13">
        <f t="shared" si="16"/>
        <v>6.0429232583000704E-6</v>
      </c>
      <c r="O135" s="13">
        <v>1</v>
      </c>
    </row>
    <row r="136" spans="4:15" x14ac:dyDescent="0.4">
      <c r="D136" s="6">
        <v>1.34</v>
      </c>
      <c r="E136" s="7">
        <f t="shared" si="11"/>
        <v>-0.64422026000565269</v>
      </c>
      <c r="G136">
        <f t="shared" si="12"/>
        <v>4.9070440576809693</v>
      </c>
      <c r="H136" s="10">
        <f t="shared" si="17"/>
        <v>-3.0330534061326131</v>
      </c>
      <c r="I136">
        <f t="shared" si="13"/>
        <v>4.5968825652580305</v>
      </c>
      <c r="J136" s="10">
        <f t="shared" si="14"/>
        <v>-3.0255804511165478</v>
      </c>
      <c r="K136">
        <f t="shared" si="9"/>
        <v>-3.0181508077843713</v>
      </c>
      <c r="L136">
        <f t="shared" si="10"/>
        <v>-3.0227875870251442</v>
      </c>
      <c r="M136" s="13">
        <f t="shared" si="15"/>
        <v>2.2208743752901962E-4</v>
      </c>
      <c r="N136" s="13">
        <f t="shared" si="16"/>
        <v>7.8000898330520383E-6</v>
      </c>
      <c r="O136" s="13">
        <v>1</v>
      </c>
    </row>
    <row r="137" spans="4:15" x14ac:dyDescent="0.4">
      <c r="D137" s="6">
        <v>1.36</v>
      </c>
      <c r="E137" s="7">
        <f t="shared" si="11"/>
        <v>-0.63800037817801614</v>
      </c>
      <c r="G137">
        <f t="shared" si="12"/>
        <v>4.9258712474126432</v>
      </c>
      <c r="H137" s="10">
        <f t="shared" si="17"/>
        <v>-3.0037695804999176</v>
      </c>
      <c r="I137">
        <f t="shared" si="13"/>
        <v>4.6144891707096436</v>
      </c>
      <c r="J137" s="10">
        <f t="shared" si="14"/>
        <v>-2.9963687761130533</v>
      </c>
      <c r="K137">
        <f t="shared" si="9"/>
        <v>-2.9885579735431493</v>
      </c>
      <c r="L137">
        <f t="shared" si="10"/>
        <v>-2.9932386387294865</v>
      </c>
      <c r="M137" s="13">
        <f t="shared" si="15"/>
        <v>2.3139298620720064E-4</v>
      </c>
      <c r="N137" s="13">
        <f t="shared" si="16"/>
        <v>9.7977600400025524E-6</v>
      </c>
      <c r="O137" s="13">
        <v>1</v>
      </c>
    </row>
    <row r="138" spans="4:15" x14ac:dyDescent="0.4">
      <c r="D138" s="6">
        <v>1.38</v>
      </c>
      <c r="E138" s="7">
        <f t="shared" si="11"/>
        <v>-0.63181528383706353</v>
      </c>
      <c r="G138">
        <f t="shared" si="12"/>
        <v>4.9446984371443179</v>
      </c>
      <c r="H138" s="10">
        <f t="shared" si="17"/>
        <v>-2.9746495378332787</v>
      </c>
      <c r="I138">
        <f t="shared" si="13"/>
        <v>4.6320957761612558</v>
      </c>
      <c r="J138" s="10">
        <f t="shared" si="14"/>
        <v>-2.9673204805407694</v>
      </c>
      <c r="K138">
        <f t="shared" si="9"/>
        <v>-2.9591275770703396</v>
      </c>
      <c r="L138">
        <f t="shared" si="10"/>
        <v>-2.9638506858090654</v>
      </c>
      <c r="M138" s="13">
        <f t="shared" si="15"/>
        <v>2.4093126592622104E-4</v>
      </c>
      <c r="N138" s="13">
        <f t="shared" si="16"/>
        <v>1.2039475480160457E-5</v>
      </c>
      <c r="O138" s="13">
        <v>1</v>
      </c>
    </row>
    <row r="139" spans="4:15" x14ac:dyDescent="0.4">
      <c r="D139" s="6">
        <v>1.4</v>
      </c>
      <c r="E139" s="7">
        <f t="shared" si="11"/>
        <v>-0.625665816912644</v>
      </c>
      <c r="G139">
        <f t="shared" si="12"/>
        <v>4.9635256268759926</v>
      </c>
      <c r="H139" s="10">
        <f t="shared" si="17"/>
        <v>-2.945697232606419</v>
      </c>
      <c r="I139">
        <f t="shared" si="13"/>
        <v>4.649702381612868</v>
      </c>
      <c r="J139" s="10">
        <f t="shared" si="14"/>
        <v>-2.9384395091302324</v>
      </c>
      <c r="K139">
        <f t="shared" si="9"/>
        <v>-2.9298638145752545</v>
      </c>
      <c r="L139">
        <f t="shared" si="10"/>
        <v>-2.9346279363405494</v>
      </c>
      <c r="M139" s="13">
        <f t="shared" si="15"/>
        <v>2.5069712654960698E-4</v>
      </c>
      <c r="N139" s="13">
        <f t="shared" si="16"/>
        <v>1.4528087131052048E-5</v>
      </c>
      <c r="O139" s="13">
        <v>1</v>
      </c>
    </row>
    <row r="140" spans="4:15" x14ac:dyDescent="0.4">
      <c r="D140" s="6">
        <v>1.42</v>
      </c>
      <c r="E140" s="7">
        <f t="shared" si="11"/>
        <v>-0.61955276309148222</v>
      </c>
      <c r="G140">
        <f t="shared" si="12"/>
        <v>4.9823528166076665</v>
      </c>
      <c r="H140" s="10">
        <f t="shared" si="17"/>
        <v>-2.9169163639110076</v>
      </c>
      <c r="I140">
        <f t="shared" si="13"/>
        <v>4.6673089870644811</v>
      </c>
      <c r="J140" s="10">
        <f t="shared" si="14"/>
        <v>-2.9097295518591464</v>
      </c>
      <c r="K140">
        <f t="shared" si="9"/>
        <v>-2.9007706286250055</v>
      </c>
      <c r="L140">
        <f t="shared" si="10"/>
        <v>-2.9055743455117944</v>
      </c>
      <c r="M140" s="13">
        <f t="shared" si="15"/>
        <v>2.6068476792565526E-4</v>
      </c>
      <c r="N140" s="13">
        <f t="shared" si="16"/>
        <v>1.7265739789074375E-5</v>
      </c>
      <c r="O140" s="13">
        <v>1</v>
      </c>
    </row>
    <row r="141" spans="4:15" x14ac:dyDescent="0.4">
      <c r="D141" s="6">
        <v>1.44</v>
      </c>
      <c r="E141" s="7">
        <f t="shared" si="11"/>
        <v>-0.61347685601341095</v>
      </c>
      <c r="G141">
        <f t="shared" si="12"/>
        <v>5.0011800063393403</v>
      </c>
      <c r="H141" s="10">
        <f t="shared" si="17"/>
        <v>-2.88831038579674</v>
      </c>
      <c r="I141">
        <f t="shared" si="13"/>
        <v>4.6849155925160932</v>
      </c>
      <c r="J141" s="10">
        <f t="shared" si="14"/>
        <v>-2.8811940542669845</v>
      </c>
      <c r="K141">
        <f t="shared" si="9"/>
        <v>-2.8718517180019347</v>
      </c>
      <c r="L141">
        <f t="shared" si="10"/>
        <v>-2.8766936254217215</v>
      </c>
      <c r="M141" s="13">
        <f t="shared" si="15"/>
        <v>2.7088774557976165E-4</v>
      </c>
      <c r="N141" s="13">
        <f t="shared" si="16"/>
        <v>2.0253859791275503E-5</v>
      </c>
      <c r="O141" s="13">
        <v>1</v>
      </c>
    </row>
    <row r="142" spans="4:15" x14ac:dyDescent="0.4">
      <c r="D142" s="6">
        <v>1.46</v>
      </c>
      <c r="E142" s="7">
        <f t="shared" si="11"/>
        <v>-0.60743877938982538</v>
      </c>
      <c r="G142">
        <f t="shared" si="12"/>
        <v>5.0200071960710151</v>
      </c>
      <c r="H142" s="10">
        <f t="shared" si="17"/>
        <v>-2.8598825172452367</v>
      </c>
      <c r="I142">
        <f t="shared" si="13"/>
        <v>4.7025221979677054</v>
      </c>
      <c r="J142" s="10">
        <f t="shared" si="14"/>
        <v>-2.8528362274043153</v>
      </c>
      <c r="K142">
        <f t="shared" si="9"/>
        <v>-2.8431105472133242</v>
      </c>
      <c r="L142">
        <f t="shared" si="10"/>
        <v>-2.8479892545353414</v>
      </c>
      <c r="M142" s="13">
        <f t="shared" si="15"/>
        <v>2.8129897875136904E-4</v>
      </c>
      <c r="N142" s="13">
        <f t="shared" si="16"/>
        <v>2.3493145992569596E-5</v>
      </c>
      <c r="O142" s="13">
        <v>1</v>
      </c>
    </row>
    <row r="143" spans="4:15" x14ac:dyDescent="0.4">
      <c r="D143" s="6">
        <v>1.48</v>
      </c>
      <c r="E143" s="7">
        <f t="shared" si="11"/>
        <v>-0.60143916904691241</v>
      </c>
      <c r="G143">
        <f t="shared" si="12"/>
        <v>5.0388343858026898</v>
      </c>
      <c r="H143" s="10">
        <f t="shared" si="17"/>
        <v>-2.8316357517897681</v>
      </c>
      <c r="I143">
        <f t="shared" si="13"/>
        <v>4.7201288034193176</v>
      </c>
      <c r="J143" s="10">
        <f t="shared" si="14"/>
        <v>-2.8246590574288244</v>
      </c>
      <c r="K143">
        <f t="shared" si="9"/>
        <v>-2.8145503556652991</v>
      </c>
      <c r="L143">
        <f t="shared" si="10"/>
        <v>-2.8194644868057326</v>
      </c>
      <c r="M143" s="13">
        <f t="shared" si="15"/>
        <v>2.9191076073002107E-4</v>
      </c>
      <c r="N143" s="13">
        <f t="shared" si="16"/>
        <v>2.6983563958288434E-5</v>
      </c>
      <c r="O143" s="13">
        <v>1</v>
      </c>
    </row>
    <row r="144" spans="4:15" x14ac:dyDescent="0.4">
      <c r="D144" s="6">
        <v>1.5</v>
      </c>
      <c r="E144" s="7">
        <f t="shared" si="11"/>
        <v>-0.59547861489612208</v>
      </c>
      <c r="G144">
        <f t="shared" si="12"/>
        <v>5.0576615755343637</v>
      </c>
      <c r="H144" s="10">
        <f t="shared" si="17"/>
        <v>-2.8035728667924324</v>
      </c>
      <c r="I144">
        <f t="shared" si="13"/>
        <v>4.7377354088709298</v>
      </c>
      <c r="J144" s="10">
        <f t="shared" si="14"/>
        <v>-2.7966653148596379</v>
      </c>
      <c r="K144">
        <f t="shared" si="9"/>
        <v>-2.7861741665124233</v>
      </c>
      <c r="L144">
        <f t="shared" si="10"/>
        <v>-2.7911223604743483</v>
      </c>
      <c r="M144" s="13">
        <f t="shared" si="15"/>
        <v>3.0271477143358931E-4</v>
      </c>
      <c r="N144" s="13">
        <f t="shared" si="16"/>
        <v>3.0724343317401457E-5</v>
      </c>
      <c r="O144" s="13">
        <v>1</v>
      </c>
    </row>
    <row r="145" spans="4:15" x14ac:dyDescent="0.4">
      <c r="D145" s="6">
        <v>1.52</v>
      </c>
      <c r="E145" s="7">
        <f t="shared" si="11"/>
        <v>-0.58955766283427535</v>
      </c>
      <c r="G145">
        <f t="shared" si="12"/>
        <v>5.0764887652660384</v>
      </c>
      <c r="H145" s="10">
        <f t="shared" si="17"/>
        <v>-2.7756964323900517</v>
      </c>
      <c r="I145">
        <f t="shared" si="13"/>
        <v>4.755342014322542</v>
      </c>
      <c r="J145" s="10">
        <f t="shared" si="14"/>
        <v>-2.7688575635011743</v>
      </c>
      <c r="K145">
        <f t="shared" si="9"/>
        <v>-2.7579847951940981</v>
      </c>
      <c r="L145">
        <f t="shared" si="10"/>
        <v>-2.7629657065606423</v>
      </c>
      <c r="M145" s="13">
        <f t="shared" si="15"/>
        <v>3.1370209216108672E-4</v>
      </c>
      <c r="N145" s="13">
        <f t="shared" si="16"/>
        <v>3.4713978207694613E-5</v>
      </c>
      <c r="O145" s="13">
        <v>1</v>
      </c>
    </row>
    <row r="146" spans="4:15" x14ac:dyDescent="0.4">
      <c r="D146" s="6">
        <v>1.54</v>
      </c>
      <c r="E146" s="7">
        <f t="shared" si="11"/>
        <v>-0.58367681657562898</v>
      </c>
      <c r="G146">
        <f t="shared" si="12"/>
        <v>5.0953159549977132</v>
      </c>
      <c r="H146" s="10">
        <f t="shared" si="17"/>
        <v>-2.7480088201197188</v>
      </c>
      <c r="I146">
        <f t="shared" si="13"/>
        <v>4.7729486197741551</v>
      </c>
      <c r="J146" s="10">
        <f t="shared" si="14"/>
        <v>-2.7412381690474419</v>
      </c>
      <c r="K146">
        <f t="shared" si="9"/>
        <v>-2.7299848576685273</v>
      </c>
      <c r="L146">
        <f t="shared" si="10"/>
        <v>-2.7349971570516609</v>
      </c>
      <c r="M146" s="13">
        <f t="shared" si="15"/>
        <v>3.2486322244196231E-4</v>
      </c>
      <c r="N146" s="13">
        <f t="shared" si="16"/>
        <v>3.8950230731482041E-5</v>
      </c>
      <c r="O146" s="13">
        <v>1</v>
      </c>
    </row>
    <row r="147" spans="4:15" x14ac:dyDescent="0.4">
      <c r="D147" s="6">
        <v>1.56</v>
      </c>
      <c r="E147" s="7">
        <f t="shared" si="11"/>
        <v>-0.57783653941814384</v>
      </c>
      <c r="G147">
        <f t="shared" si="12"/>
        <v>5.114143144729387</v>
      </c>
      <c r="H147" s="10">
        <f t="shared" si="17"/>
        <v>-2.720512211234563</v>
      </c>
      <c r="I147">
        <f t="shared" si="13"/>
        <v>4.7905552252257673</v>
      </c>
      <c r="J147" s="10">
        <f t="shared" si="14"/>
        <v>-2.7138093073773129</v>
      </c>
      <c r="K147">
        <f t="shared" ref="K147:K210" si="18">$E$6*$O$6*EXP(-$O$15*(G147/$E$4-1))-SQRT($E$6)*$O$5*EXP(-$O$4*(G147/$E$4-1))</f>
        <v>-2.7021767783545956</v>
      </c>
      <c r="L147">
        <f t="shared" ref="L147:L210" si="19">$K$6*$O$6*EXP(-$O$15*(I147/$K$4-1))-SQRT($K$6)*$O$5*EXP(-$O$4*(I147/$K$4-1))</f>
        <v>-2.7072191528018581</v>
      </c>
      <c r="M147" s="13">
        <f t="shared" si="15"/>
        <v>3.3618809889579023E-4</v>
      </c>
      <c r="N147" s="13">
        <f t="shared" si="16"/>
        <v>4.3430137328387231E-5</v>
      </c>
      <c r="O147" s="13">
        <v>1</v>
      </c>
    </row>
    <row r="148" spans="4:15" x14ac:dyDescent="0.4">
      <c r="D148" s="6">
        <v>1.58</v>
      </c>
      <c r="E148" s="7">
        <f t="shared" ref="E148:E211" si="20">-(1+D148+$E$5*D148^3)*EXP(-D148)</f>
        <v>-0.5720372559461343</v>
      </c>
      <c r="G148">
        <f t="shared" ref="G148:G211" si="21">$E$11*(D148/$E$12+1)</f>
        <v>5.1329703344610618</v>
      </c>
      <c r="H148" s="10">
        <f t="shared" si="17"/>
        <v>-2.6932086047199948</v>
      </c>
      <c r="I148">
        <f t="shared" ref="I148:I211" si="22">$K$11*(D148/$K$12+1)</f>
        <v>4.8081618306773795</v>
      </c>
      <c r="J148" s="10">
        <f t="shared" ref="J148:J211" si="23">-(-$H$4)*(1+D148+$K$5*D148^3)*EXP(-D148)</f>
        <v>-2.6865729725510197</v>
      </c>
      <c r="K148">
        <f t="shared" si="18"/>
        <v>-2.6745627977916913</v>
      </c>
      <c r="L148">
        <f t="shared" si="19"/>
        <v>-2.6796339511530385</v>
      </c>
      <c r="M148" s="13">
        <f t="shared" ref="M148:M211" si="24">(K148-H148)^2*O148</f>
        <v>3.4766611600757199E-4</v>
      </c>
      <c r="N148" s="13">
        <f t="shared" ref="N148:N211" si="25">(L148-J148)^2*O148</f>
        <v>4.8150017961640874E-5</v>
      </c>
      <c r="O148" s="13">
        <v>1</v>
      </c>
    </row>
    <row r="149" spans="4:15" x14ac:dyDescent="0.4">
      <c r="D149" s="6">
        <v>1.6</v>
      </c>
      <c r="E149" s="7">
        <f t="shared" si="20"/>
        <v>-0.56627935367140947</v>
      </c>
      <c r="G149">
        <f t="shared" si="21"/>
        <v>5.1517975241927365</v>
      </c>
      <c r="H149" s="10">
        <f t="shared" ref="H149:H212" si="26">-(-$B$4)*(1+D149+$E$5*D149^3)*EXP(-D149)</f>
        <v>-2.6660998250203631</v>
      </c>
      <c r="I149">
        <f t="shared" si="22"/>
        <v>4.8257684361289916</v>
      </c>
      <c r="J149" s="10">
        <f t="shared" si="23"/>
        <v>-2.6595309845177746</v>
      </c>
      <c r="K149">
        <f t="shared" si="18"/>
        <v>-2.6471449800271696</v>
      </c>
      <c r="L149">
        <f t="shared" si="19"/>
        <v>-2.6522436332840478</v>
      </c>
      <c r="M149" s="13">
        <f t="shared" si="24"/>
        <v>3.5928614871599471E-4</v>
      </c>
      <c r="N149" s="13">
        <f t="shared" si="25"/>
        <v>5.3105488003699707E-5</v>
      </c>
      <c r="O149" s="13">
        <v>1</v>
      </c>
    </row>
    <row r="150" spans="4:15" x14ac:dyDescent="0.4">
      <c r="D150" s="6">
        <v>1.62</v>
      </c>
      <c r="E150" s="7">
        <f t="shared" si="20"/>
        <v>-0.56056318461494858</v>
      </c>
      <c r="G150">
        <f t="shared" si="21"/>
        <v>5.1706247139244104</v>
      </c>
      <c r="H150" s="10">
        <f t="shared" si="26"/>
        <v>-2.6391875294856391</v>
      </c>
      <c r="I150">
        <f t="shared" si="22"/>
        <v>4.8433750415806047</v>
      </c>
      <c r="J150" s="10">
        <f t="shared" si="23"/>
        <v>-2.6326849965441061</v>
      </c>
      <c r="K150">
        <f t="shared" si="18"/>
        <v>-2.6199252197407903</v>
      </c>
      <c r="L150">
        <f t="shared" si="19"/>
        <v>-2.6250501112994407</v>
      </c>
      <c r="M150" s="13">
        <f t="shared" si="24"/>
        <v>3.7103657670649592E-4</v>
      </c>
      <c r="N150" s="13">
        <f t="shared" si="25"/>
        <v>5.8291472699210823E-5</v>
      </c>
      <c r="O150" s="13">
        <v>1</v>
      </c>
    </row>
    <row r="151" spans="4:15" x14ac:dyDescent="0.4">
      <c r="D151" s="6">
        <v>1.64</v>
      </c>
      <c r="E151" s="7">
        <f t="shared" si="20"/>
        <v>-0.5548890668310924</v>
      </c>
      <c r="G151">
        <f t="shared" si="21"/>
        <v>5.1894519036560842</v>
      </c>
      <c r="H151" s="10">
        <f t="shared" si="26"/>
        <v>-2.6124732155474661</v>
      </c>
      <c r="I151">
        <f t="shared" si="22"/>
        <v>4.8609816470322169</v>
      </c>
      <c r="J151" s="10">
        <f t="shared" si="23"/>
        <v>-2.6060365023722252</v>
      </c>
      <c r="K151">
        <f t="shared" si="18"/>
        <v>-2.592905249115169</v>
      </c>
      <c r="L151">
        <f t="shared" si="19"/>
        <v>-2.5980551350660819</v>
      </c>
      <c r="M151" s="13">
        <f t="shared" si="24"/>
        <v>3.8290531029550962E-4</v>
      </c>
      <c r="N151" s="13">
        <f t="shared" si="25"/>
        <v>6.3702224075573073E-5</v>
      </c>
      <c r="O151" s="13">
        <v>1</v>
      </c>
    </row>
    <row r="152" spans="4:15" x14ac:dyDescent="0.4">
      <c r="D152" s="6">
        <v>1.66</v>
      </c>
      <c r="E152" s="7">
        <f t="shared" si="20"/>
        <v>-0.54925728587616796</v>
      </c>
      <c r="G152">
        <f t="shared" si="21"/>
        <v>5.208279093387759</v>
      </c>
      <c r="H152" s="10">
        <f t="shared" si="26"/>
        <v>-2.5859582276335864</v>
      </c>
      <c r="I152">
        <f t="shared" si="22"/>
        <v>4.8785882524838291</v>
      </c>
      <c r="J152" s="10">
        <f t="shared" si="23"/>
        <v>-2.5795868431174234</v>
      </c>
      <c r="K152">
        <f t="shared" si="18"/>
        <v>-2.5660866444609898</v>
      </c>
      <c r="L152">
        <f t="shared" si="19"/>
        <v>-2.5712602988063211</v>
      </c>
      <c r="M152" s="13">
        <f t="shared" si="24"/>
        <v>3.9487981778542553E-4</v>
      </c>
      <c r="N152" s="13">
        <f t="shared" si="25"/>
        <v>6.9331340164749183E-5</v>
      </c>
      <c r="O152" s="13">
        <v>1</v>
      </c>
    </row>
    <row r="153" spans="4:15" x14ac:dyDescent="0.4">
      <c r="D153" s="6">
        <v>1.68</v>
      </c>
      <c r="E153" s="7">
        <f t="shared" si="20"/>
        <v>-0.54366809622340362</v>
      </c>
      <c r="G153">
        <f t="shared" si="21"/>
        <v>5.2271062831194337</v>
      </c>
      <c r="H153" s="10">
        <f t="shared" si="26"/>
        <v>-2.5596437638294063</v>
      </c>
      <c r="I153">
        <f t="shared" si="22"/>
        <v>4.8961948579354422</v>
      </c>
      <c r="J153" s="10">
        <f t="shared" si="23"/>
        <v>-2.5533372139132151</v>
      </c>
      <c r="K153">
        <f t="shared" si="18"/>
        <v>-2.5394708326053883</v>
      </c>
      <c r="L153">
        <f t="shared" si="19"/>
        <v>-2.5446670474560968</v>
      </c>
      <c r="M153" s="13">
        <f t="shared" si="24"/>
        <v>4.069471541689594E-4</v>
      </c>
      <c r="N153" s="13">
        <f t="shared" si="25"/>
        <v>7.5171786394138721E-5</v>
      </c>
      <c r="O153" s="13">
        <v>1</v>
      </c>
    </row>
    <row r="154" spans="4:15" x14ac:dyDescent="0.4">
      <c r="D154" s="6">
        <v>1.7</v>
      </c>
      <c r="E154" s="7">
        <f t="shared" si="20"/>
        <v>-0.53812172262593783</v>
      </c>
      <c r="G154">
        <f t="shared" si="21"/>
        <v>5.2459334728511084</v>
      </c>
      <c r="H154" s="10">
        <f t="shared" si="26"/>
        <v>-2.5335308822951781</v>
      </c>
      <c r="I154">
        <f t="shared" si="22"/>
        <v>4.9138014633870544</v>
      </c>
      <c r="J154" s="10">
        <f t="shared" si="23"/>
        <v>-2.5272886703127173</v>
      </c>
      <c r="K154">
        <f t="shared" si="18"/>
        <v>-2.5130590970516584</v>
      </c>
      <c r="L154">
        <f t="shared" si="19"/>
        <v>-2.518276682796035</v>
      </c>
      <c r="M154" s="13">
        <f t="shared" si="24"/>
        <v>4.1909399105678969E-4</v>
      </c>
      <c r="N154" s="13">
        <f t="shared" si="25"/>
        <v>8.1215919000837737E-5</v>
      </c>
      <c r="O154" s="13">
        <v>1</v>
      </c>
    </row>
    <row r="155" spans="4:15" x14ac:dyDescent="0.4">
      <c r="D155" s="6">
        <v>1.72</v>
      </c>
      <c r="E155" s="7">
        <f t="shared" si="20"/>
        <v>-0.53261836142965868</v>
      </c>
      <c r="G155">
        <f t="shared" si="21"/>
        <v>5.2647606625827832</v>
      </c>
      <c r="H155" s="10">
        <f t="shared" si="26"/>
        <v>-2.5076205074469757</v>
      </c>
      <c r="I155">
        <f t="shared" si="22"/>
        <v>4.9314080688386666</v>
      </c>
      <c r="J155" s="10">
        <f t="shared" si="23"/>
        <v>-2.501442134454392</v>
      </c>
      <c r="K155">
        <f t="shared" si="18"/>
        <v>-2.4868525839181639</v>
      </c>
      <c r="L155">
        <f t="shared" si="19"/>
        <v>-2.4920903693633214</v>
      </c>
      <c r="M155" s="13">
        <f t="shared" si="24"/>
        <v>4.313066476985768E-4</v>
      </c>
      <c r="N155" s="13">
        <f t="shared" si="25"/>
        <v>8.7455510318566846E-5</v>
      </c>
      <c r="O155" s="13">
        <v>1</v>
      </c>
    </row>
    <row r="156" spans="4:15" x14ac:dyDescent="0.4">
      <c r="D156" s="6">
        <v>1.74</v>
      </c>
      <c r="E156" s="7">
        <f t="shared" si="20"/>
        <v>-0.52715818183756913</v>
      </c>
      <c r="G156">
        <f t="shared" si="21"/>
        <v>5.2835878523144579</v>
      </c>
      <c r="H156" s="10">
        <f t="shared" si="26"/>
        <v>-2.4819134359094592</v>
      </c>
      <c r="I156">
        <f t="shared" si="22"/>
        <v>4.9490146742902787</v>
      </c>
      <c r="J156" s="10">
        <f t="shared" si="23"/>
        <v>-2.4757984010001439</v>
      </c>
      <c r="K156">
        <f t="shared" si="18"/>
        <v>-2.4608523076640396</v>
      </c>
      <c r="L156">
        <f t="shared" si="19"/>
        <v>-2.466109140151906</v>
      </c>
      <c r="M156" s="13">
        <f t="shared" si="24"/>
        <v>4.4357112297001186E-4</v>
      </c>
      <c r="N156" s="13">
        <f t="shared" si="25"/>
        <v>9.3881775785196938E-5</v>
      </c>
      <c r="O156" s="13">
        <v>1</v>
      </c>
    </row>
    <row r="157" spans="4:15" x14ac:dyDescent="0.4">
      <c r="D157" s="6">
        <v>1.76</v>
      </c>
      <c r="E157" s="7">
        <f t="shared" si="20"/>
        <v>-0.52174132712730814</v>
      </c>
      <c r="G157">
        <f t="shared" si="21"/>
        <v>5.3024150420461318</v>
      </c>
      <c r="H157" s="10">
        <f t="shared" si="26"/>
        <v>-2.4564103422480796</v>
      </c>
      <c r="I157">
        <f t="shared" si="22"/>
        <v>4.9666212797418918</v>
      </c>
      <c r="J157" s="10">
        <f t="shared" si="23"/>
        <v>-2.4503581428534029</v>
      </c>
      <c r="K157">
        <f t="shared" si="18"/>
        <v>-2.435059156609042</v>
      </c>
      <c r="L157">
        <f t="shared" si="19"/>
        <v>-2.4403339021082839</v>
      </c>
      <c r="M157" s="13">
        <f t="shared" si="24"/>
        <v>4.5587312819264522E-4</v>
      </c>
      <c r="N157" s="13">
        <f t="shared" si="25"/>
        <v>1.004854025161036E-4</v>
      </c>
      <c r="O157" s="13">
        <v>1</v>
      </c>
    </row>
    <row r="158" spans="4:15" x14ac:dyDescent="0.4">
      <c r="D158" s="6">
        <v>1.78</v>
      </c>
      <c r="E158" s="7">
        <f t="shared" si="20"/>
        <v>-0.51636791582341335</v>
      </c>
      <c r="G158">
        <f t="shared" si="21"/>
        <v>5.3212422317778065</v>
      </c>
      <c r="H158" s="10">
        <f t="shared" si="26"/>
        <v>-2.4311117844882122</v>
      </c>
      <c r="I158">
        <f t="shared" si="22"/>
        <v>4.984227885193504</v>
      </c>
      <c r="J158" s="10">
        <f t="shared" si="23"/>
        <v>-2.4251219166646609</v>
      </c>
      <c r="K158">
        <f t="shared" si="18"/>
        <v>-2.4094738982546229</v>
      </c>
      <c r="L158">
        <f t="shared" si="19"/>
        <v>-2.4147654414299011</v>
      </c>
      <c r="M158" s="13">
        <f t="shared" si="24"/>
        <v>4.6819812065775377E-4</v>
      </c>
      <c r="N158" s="13">
        <f t="shared" si="25"/>
        <v>1.0725657928819303E-4</v>
      </c>
      <c r="O158" s="13">
        <v>1</v>
      </c>
    </row>
    <row r="159" spans="4:15" x14ac:dyDescent="0.4">
      <c r="D159" s="6">
        <v>1.8</v>
      </c>
      <c r="E159" s="7">
        <f t="shared" si="20"/>
        <v>-0.51103804282585685</v>
      </c>
      <c r="G159">
        <f t="shared" si="21"/>
        <v>5.3400694215094813</v>
      </c>
      <c r="H159" s="10">
        <f t="shared" si="26"/>
        <v>-2.4060182094284168</v>
      </c>
      <c r="I159">
        <f t="shared" si="22"/>
        <v>5.0018344906451162</v>
      </c>
      <c r="J159" s="10">
        <f t="shared" si="23"/>
        <v>-2.4000901681316371</v>
      </c>
      <c r="K159">
        <f t="shared" si="18"/>
        <v>-2.3840971844131085</v>
      </c>
      <c r="L159">
        <f t="shared" si="19"/>
        <v>-2.3894044286729592</v>
      </c>
      <c r="M159" s="13">
        <f t="shared" si="24"/>
        <v>4.805313377217744E-4</v>
      </c>
      <c r="N159" s="13">
        <f t="shared" si="25"/>
        <v>1.1418502777874588E-4</v>
      </c>
      <c r="O159" s="13">
        <v>1</v>
      </c>
    </row>
    <row r="160" spans="4:15" x14ac:dyDescent="0.4">
      <c r="D160" s="6">
        <v>1.82</v>
      </c>
      <c r="E160" s="7">
        <f t="shared" si="20"/>
        <v>-0.50575178049634195</v>
      </c>
      <c r="G160">
        <f t="shared" si="21"/>
        <v>5.3588966112411551</v>
      </c>
      <c r="H160" s="10">
        <f t="shared" si="26"/>
        <v>-2.3811299577548275</v>
      </c>
      <c r="I160">
        <f t="shared" si="22"/>
        <v>5.0194410960967284</v>
      </c>
      <c r="J160" s="10">
        <f t="shared" si="23"/>
        <v>-2.3752632371010698</v>
      </c>
      <c r="K160">
        <f t="shared" si="18"/>
        <v>-2.3589295561515775</v>
      </c>
      <c r="L160">
        <f t="shared" si="19"/>
        <v>-2.3642514236761922</v>
      </c>
      <c r="M160" s="13">
        <f t="shared" si="24"/>
        <v>4.9285783134558458E-4</v>
      </c>
      <c r="N160" s="13">
        <f t="shared" si="25"/>
        <v>1.2126003490431364E-4</v>
      </c>
      <c r="O160" s="13">
        <v>1</v>
      </c>
    </row>
    <row r="161" spans="4:15" x14ac:dyDescent="0.4">
      <c r="D161" s="6">
        <v>1.84</v>
      </c>
      <c r="E161" s="7">
        <f t="shared" si="20"/>
        <v>-0.50050917970379305</v>
      </c>
      <c r="G161">
        <f t="shared" si="21"/>
        <v>5.377723800972829</v>
      </c>
      <c r="H161" s="10">
        <f t="shared" si="26"/>
        <v>-2.3564472689634282</v>
      </c>
      <c r="I161">
        <f t="shared" si="22"/>
        <v>5.0370477015483406</v>
      </c>
      <c r="J161" s="10">
        <f t="shared" si="23"/>
        <v>-2.3506413624788642</v>
      </c>
      <c r="K161">
        <f t="shared" si="18"/>
        <v>-2.3339714485568415</v>
      </c>
      <c r="L161">
        <f t="shared" si="19"/>
        <v>-2.3393068803069452</v>
      </c>
      <c r="M161" s="13">
        <f t="shared" si="24"/>
        <v>5.0516250294913858E-4</v>
      </c>
      <c r="N161" s="13">
        <f t="shared" si="25"/>
        <v>1.2847048610554996E-4</v>
      </c>
      <c r="O161" s="13">
        <v>1</v>
      </c>
    </row>
    <row r="162" spans="4:15" x14ac:dyDescent="0.4">
      <c r="D162" s="6">
        <v>1.86</v>
      </c>
      <c r="E162" s="7">
        <f t="shared" si="20"/>
        <v>-0.49531027083043683</v>
      </c>
      <c r="G162">
        <f t="shared" si="21"/>
        <v>5.3965509907045037</v>
      </c>
      <c r="H162" s="10">
        <f t="shared" si="26"/>
        <v>-2.3319702860967797</v>
      </c>
      <c r="I162">
        <f t="shared" si="22"/>
        <v>5.0546543069999528</v>
      </c>
      <c r="J162" s="10">
        <f t="shared" si="23"/>
        <v>-2.3262246869551468</v>
      </c>
      <c r="K162">
        <f t="shared" si="18"/>
        <v>-2.3092231953277085</v>
      </c>
      <c r="L162">
        <f t="shared" si="19"/>
        <v>-2.3145711510356635</v>
      </c>
      <c r="M162" s="13">
        <f t="shared" si="24"/>
        <v>5.1743013845636512E-4</v>
      </c>
      <c r="N162" s="13">
        <f t="shared" si="25"/>
        <v>1.3580489942668914E-4</v>
      </c>
      <c r="O162" s="13">
        <v>1</v>
      </c>
    </row>
    <row r="163" spans="4:15" x14ac:dyDescent="0.4">
      <c r="D163" s="6">
        <v>1.88</v>
      </c>
      <c r="E163" s="7">
        <f t="shared" si="20"/>
        <v>-0.49015506473981585</v>
      </c>
      <c r="G163">
        <f t="shared" si="21"/>
        <v>5.4153781804361785</v>
      </c>
      <c r="H163" s="10">
        <f t="shared" si="26"/>
        <v>-2.3076990603015268</v>
      </c>
      <c r="I163">
        <f t="shared" si="22"/>
        <v>5.072260912451565</v>
      </c>
      <c r="J163" s="10">
        <f t="shared" si="23"/>
        <v>-2.3020132615505453</v>
      </c>
      <c r="K163">
        <f t="shared" si="18"/>
        <v>-2.2846850332005046</v>
      </c>
      <c r="L163">
        <f t="shared" si="19"/>
        <v>-2.2900444913447351</v>
      </c>
      <c r="M163" s="13">
        <f t="shared" si="24"/>
        <v>5.2964544340658351E-4</v>
      </c>
      <c r="N163" s="13">
        <f t="shared" si="25"/>
        <v>1.432514602394904E-4</v>
      </c>
      <c r="O163" s="13">
        <v>1</v>
      </c>
    </row>
    <row r="164" spans="4:15" x14ac:dyDescent="0.4">
      <c r="D164" s="6">
        <v>1.9</v>
      </c>
      <c r="E164" s="7">
        <f t="shared" si="20"/>
        <v>-0.48504355370804436</v>
      </c>
      <c r="G164">
        <f t="shared" si="21"/>
        <v>5.4342053701678523</v>
      </c>
      <c r="H164" s="10">
        <f t="shared" si="26"/>
        <v>-2.2836335552128437</v>
      </c>
      <c r="I164">
        <f t="shared" si="22"/>
        <v>5.089867517903178</v>
      </c>
      <c r="J164" s="10">
        <f t="shared" si="23"/>
        <v>-2.2780070499898306</v>
      </c>
      <c r="K164">
        <f t="shared" si="18"/>
        <v>-2.2603571062135956</v>
      </c>
      <c r="L164">
        <f t="shared" si="19"/>
        <v>-2.2657270639773719</v>
      </c>
      <c r="M164" s="13">
        <f t="shared" si="24"/>
        <v>5.4179307801459689E-4</v>
      </c>
      <c r="N164" s="13">
        <f t="shared" si="25"/>
        <v>1.5079805646618186E-4</v>
      </c>
      <c r="O164" s="13">
        <v>1</v>
      </c>
    </row>
    <row r="165" spans="4:15" x14ac:dyDescent="0.4">
      <c r="D165" s="6">
        <v>1.92</v>
      </c>
      <c r="E165" s="7">
        <f t="shared" si="20"/>
        <v>-0.47997571231956543</v>
      </c>
      <c r="G165">
        <f t="shared" si="21"/>
        <v>5.4530325598995271</v>
      </c>
      <c r="H165" s="10">
        <f t="shared" si="26"/>
        <v>-2.2597736511717463</v>
      </c>
      <c r="I165">
        <f t="shared" si="22"/>
        <v>5.1074741233547902</v>
      </c>
      <c r="J165" s="10">
        <f t="shared" si="23"/>
        <v>-2.2542059329088393</v>
      </c>
      <c r="K165">
        <f t="shared" si="18"/>
        <v>-2.2362394698164918</v>
      </c>
      <c r="L165">
        <f t="shared" si="19"/>
        <v>-2.2416189430320657</v>
      </c>
      <c r="M165" s="13">
        <f t="shared" si="24"/>
        <v>5.5385769206201018E-4</v>
      </c>
      <c r="N165" s="13">
        <f t="shared" si="25"/>
        <v>1.5843231415800226E-4</v>
      </c>
      <c r="O165" s="13">
        <v>1</v>
      </c>
    </row>
    <row r="166" spans="4:15" x14ac:dyDescent="0.4">
      <c r="D166" s="6">
        <v>1.94</v>
      </c>
      <c r="E166" s="7">
        <f t="shared" si="20"/>
        <v>-0.47495149832863282</v>
      </c>
      <c r="G166">
        <f t="shared" si="21"/>
        <v>5.4718597496312018</v>
      </c>
      <c r="H166" s="10">
        <f t="shared" si="26"/>
        <v>-2.2361191492810359</v>
      </c>
      <c r="I166">
        <f t="shared" si="22"/>
        <v>5.1250807288064033</v>
      </c>
      <c r="J166" s="10">
        <f t="shared" si="23"/>
        <v>-2.2306097119004242</v>
      </c>
      <c r="K166">
        <f t="shared" si="18"/>
        <v>-2.2123320948289247</v>
      </c>
      <c r="L166">
        <f t="shared" si="19"/>
        <v>-2.2177201179079349</v>
      </c>
      <c r="M166" s="13">
        <f t="shared" si="24"/>
        <v>5.6582395950770649E-4</v>
      </c>
      <c r="N166" s="13">
        <f t="shared" si="25"/>
        <v>1.6614163329121742E-4</v>
      </c>
      <c r="O166" s="13">
        <v>1</v>
      </c>
    </row>
    <row r="167" spans="4:15" x14ac:dyDescent="0.4">
      <c r="D167" s="6">
        <v>1.96</v>
      </c>
      <c r="E167" s="7">
        <f t="shared" si="20"/>
        <v>-0.46997085348770123</v>
      </c>
      <c r="G167">
        <f t="shared" si="21"/>
        <v>5.4906869393628757</v>
      </c>
      <c r="H167" s="10">
        <f t="shared" si="26"/>
        <v>-2.2126697753054461</v>
      </c>
      <c r="I167">
        <f t="shared" si="22"/>
        <v>5.1426873342580155</v>
      </c>
      <c r="J167" s="10">
        <f t="shared" si="23"/>
        <v>-2.2072181134049891</v>
      </c>
      <c r="K167">
        <f t="shared" si="18"/>
        <v>-2.1886348712550658</v>
      </c>
      <c r="L167">
        <f t="shared" si="19"/>
        <v>-2.1940304971061355</v>
      </c>
      <c r="M167" s="13">
        <f t="shared" si="24"/>
        <v>5.7767661271098368E-4</v>
      </c>
      <c r="N167" s="13">
        <f t="shared" si="25"/>
        <v>1.7391322364578824E-4</v>
      </c>
      <c r="O167" s="13">
        <v>1</v>
      </c>
    </row>
    <row r="168" spans="4:15" x14ac:dyDescent="0.4">
      <c r="D168" s="6">
        <v>1.98</v>
      </c>
      <c r="E168" s="7">
        <f t="shared" si="20"/>
        <v>-0.46503370434386943</v>
      </c>
      <c r="G168">
        <f t="shared" si="21"/>
        <v>5.5095141290945495</v>
      </c>
      <c r="H168" s="10">
        <f t="shared" si="26"/>
        <v>-2.1894251834213718</v>
      </c>
      <c r="I168">
        <f t="shared" si="22"/>
        <v>5.1602939397096277</v>
      </c>
      <c r="J168" s="10">
        <f t="shared" si="23"/>
        <v>-2.184030792450983</v>
      </c>
      <c r="K168">
        <f t="shared" si="18"/>
        <v>-2.165147611957924</v>
      </c>
      <c r="L168">
        <f t="shared" si="19"/>
        <v>-2.1705499118922882</v>
      </c>
      <c r="M168" s="13">
        <f t="shared" si="24"/>
        <v>5.8940047616281384E-4</v>
      </c>
      <c r="N168" s="13">
        <f t="shared" si="25"/>
        <v>1.8173414063779502E-4</v>
      </c>
      <c r="O168" s="13">
        <v>1</v>
      </c>
    </row>
    <row r="169" spans="4:15" x14ac:dyDescent="0.4">
      <c r="D169" s="6">
        <v>2</v>
      </c>
      <c r="E169" s="7">
        <f t="shared" si="20"/>
        <v>-0.46013996300448318</v>
      </c>
      <c r="G169">
        <f t="shared" si="21"/>
        <v>5.5283413188262251</v>
      </c>
      <c r="H169" s="10">
        <f t="shared" si="26"/>
        <v>-2.1663849598214071</v>
      </c>
      <c r="I169">
        <f t="shared" si="22"/>
        <v>5.1779005451612399</v>
      </c>
      <c r="J169" s="10">
        <f t="shared" si="23"/>
        <v>-2.1610473362505553</v>
      </c>
      <c r="K169">
        <f t="shared" si="18"/>
        <v>-2.14187005619877</v>
      </c>
      <c r="L169">
        <f t="shared" si="19"/>
        <v>-2.1472781198247373</v>
      </c>
      <c r="M169" s="13">
        <f t="shared" si="24"/>
        <v>6.0098049962718488E-4</v>
      </c>
      <c r="N169" s="13">
        <f t="shared" si="25"/>
        <v>1.8959132098101832E-4</v>
      </c>
      <c r="O169" s="13">
        <v>1</v>
      </c>
    </row>
    <row r="170" spans="4:15" x14ac:dyDescent="0.4">
      <c r="D170" s="6">
        <v>2.02</v>
      </c>
      <c r="E170" s="7">
        <f t="shared" si="20"/>
        <v>-0.45528952787297339</v>
      </c>
      <c r="G170">
        <f t="shared" si="21"/>
        <v>5.547168508557899</v>
      </c>
      <c r="H170" s="10">
        <f t="shared" si="26"/>
        <v>-2.1435486261787462</v>
      </c>
      <c r="I170">
        <f t="shared" si="22"/>
        <v>5.195507150612853</v>
      </c>
      <c r="J170" s="10">
        <f t="shared" si="23"/>
        <v>-2.1382672676554195</v>
      </c>
      <c r="K170">
        <f t="shared" si="18"/>
        <v>-2.1188018730462641</v>
      </c>
      <c r="L170">
        <f t="shared" si="19"/>
        <v>-2.1242148081532997</v>
      </c>
      <c r="M170" s="13">
        <f t="shared" si="24"/>
        <v>6.1240179060001215E-4</v>
      </c>
      <c r="N170" s="13">
        <f t="shared" si="25"/>
        <v>1.9747161805871882E-4</v>
      </c>
      <c r="O170" s="13">
        <v>1</v>
      </c>
    </row>
    <row r="171" spans="4:15" x14ac:dyDescent="0.4">
      <c r="D171" s="6">
        <v>2.04</v>
      </c>
      <c r="E171" s="7">
        <f t="shared" si="20"/>
        <v>-0.45048228435596382</v>
      </c>
      <c r="G171">
        <f t="shared" si="21"/>
        <v>5.5659956982895729</v>
      </c>
      <c r="H171" s="10">
        <f t="shared" si="26"/>
        <v>-2.1209156429763132</v>
      </c>
      <c r="I171">
        <f t="shared" si="22"/>
        <v>5.2131137560644651</v>
      </c>
      <c r="J171" s="10">
        <f t="shared" si="23"/>
        <v>-2.1156900484777843</v>
      </c>
      <c r="K171">
        <f t="shared" si="18"/>
        <v>-2.0959426646598018</v>
      </c>
      <c r="L171">
        <f t="shared" si="19"/>
        <v>-2.1013595970929586</v>
      </c>
      <c r="M171" s="13">
        <f t="shared" si="24"/>
        <v>6.2364964599694614E-4</v>
      </c>
      <c r="N171" s="13">
        <f t="shared" si="25"/>
        <v>2.0536183689285261E-4</v>
      </c>
      <c r="O171" s="13">
        <v>1</v>
      </c>
    </row>
    <row r="172" spans="4:15" x14ac:dyDescent="0.4">
      <c r="D172" s="6">
        <v>2.06</v>
      </c>
      <c r="E172" s="7">
        <f t="shared" si="20"/>
        <v>-0.44571810554265462</v>
      </c>
      <c r="G172">
        <f t="shared" si="21"/>
        <v>5.5848228880212485</v>
      </c>
      <c r="H172" s="10">
        <f t="shared" si="26"/>
        <v>-2.0984854127053723</v>
      </c>
      <c r="I172">
        <f t="shared" si="22"/>
        <v>5.2307203615160782</v>
      </c>
      <c r="J172" s="10">
        <f t="shared" si="23"/>
        <v>-2.0933150826810776</v>
      </c>
      <c r="K172">
        <f t="shared" si="18"/>
        <v>-2.0732919694514687</v>
      </c>
      <c r="L172">
        <f t="shared" si="19"/>
        <v>-2.078712042976862</v>
      </c>
      <c r="M172" s="13">
        <f t="shared" si="24"/>
        <v>6.3470958298766098E-4</v>
      </c>
      <c r="N172" s="13">
        <f t="shared" si="25"/>
        <v>2.1324876860289766E-4</v>
      </c>
      <c r="O172" s="13">
        <v>1</v>
      </c>
    </row>
    <row r="173" spans="4:15" x14ac:dyDescent="0.4">
      <c r="D173" s="6">
        <v>2.08</v>
      </c>
      <c r="E173" s="7">
        <f t="shared" si="20"/>
        <v>-0.44099685285745233</v>
      </c>
      <c r="G173">
        <f t="shared" si="21"/>
        <v>5.6036500777529232</v>
      </c>
      <c r="H173" s="10">
        <f t="shared" si="26"/>
        <v>-2.0762572829381711</v>
      </c>
      <c r="I173">
        <f t="shared" si="22"/>
        <v>5.2483269669676904</v>
      </c>
      <c r="J173" s="10">
        <f t="shared" si="23"/>
        <v>-2.0711417194450248</v>
      </c>
      <c r="K173">
        <f t="shared" si="18"/>
        <v>-2.0508492651308208</v>
      </c>
      <c r="L173">
        <f t="shared" si="19"/>
        <v>-2.0562716412928004</v>
      </c>
      <c r="M173" s="13">
        <f t="shared" si="24"/>
        <v>6.4556736889863288E-4</v>
      </c>
      <c r="N173" s="13">
        <f t="shared" si="25"/>
        <v>2.2111922425326169E-4</v>
      </c>
      <c r="O173" s="13">
        <v>1</v>
      </c>
    </row>
    <row r="174" spans="4:15" x14ac:dyDescent="0.4">
      <c r="D174" s="6">
        <v>2.1</v>
      </c>
      <c r="E174" s="7">
        <f t="shared" si="20"/>
        <v>-0.43631837668678719</v>
      </c>
      <c r="G174">
        <f t="shared" si="21"/>
        <v>5.6224772674845971</v>
      </c>
      <c r="H174" s="10">
        <f t="shared" si="26"/>
        <v>-2.0542305492790631</v>
      </c>
      <c r="I174">
        <f t="shared" si="22"/>
        <v>5.2659335724193026</v>
      </c>
      <c r="J174" s="10">
        <f t="shared" si="23"/>
        <v>-2.0491692561094963</v>
      </c>
      <c r="K174">
        <f t="shared" si="18"/>
        <v>-2.0286139716365317</v>
      </c>
      <c r="L174">
        <f t="shared" si="19"/>
        <v>-2.0340378296072039</v>
      </c>
      <c r="M174" s="13">
        <f t="shared" si="24"/>
        <v>6.5620905011584197E-4</v>
      </c>
      <c r="N174" s="13">
        <f t="shared" si="25"/>
        <v>2.2896006799427615E-4</v>
      </c>
      <c r="O174" s="13">
        <v>1</v>
      </c>
    </row>
    <row r="175" spans="4:15" x14ac:dyDescent="0.4">
      <c r="D175" s="6">
        <v>2.12</v>
      </c>
      <c r="E175" s="7">
        <f t="shared" si="20"/>
        <v>-0.43168251698102544</v>
      </c>
      <c r="G175">
        <f t="shared" si="21"/>
        <v>5.6413044572162718</v>
      </c>
      <c r="H175" s="10">
        <f t="shared" si="26"/>
        <v>-2.032404458198366</v>
      </c>
      <c r="I175">
        <f t="shared" si="22"/>
        <v>5.2835401778709148</v>
      </c>
      <c r="J175" s="10">
        <f t="shared" si="23"/>
        <v>-2.0273969410013861</v>
      </c>
      <c r="K175">
        <f t="shared" si="18"/>
        <v>-2.0065854539588881</v>
      </c>
      <c r="L175">
        <f t="shared" si="19"/>
        <v>-2.0120099903805713</v>
      </c>
      <c r="M175" s="13">
        <f t="shared" si="24"/>
        <v>6.6662097991817865E-4</v>
      </c>
      <c r="N175" s="13">
        <f t="shared" si="25"/>
        <v>2.3675824940739464E-4</v>
      </c>
      <c r="O175" s="13">
        <v>1</v>
      </c>
    </row>
    <row r="176" spans="4:15" x14ac:dyDescent="0.4">
      <c r="D176" s="6">
        <v>2.14</v>
      </c>
      <c r="E176" s="7">
        <f t="shared" si="20"/>
        <v>-0.42708910383235843</v>
      </c>
      <c r="G176">
        <f t="shared" si="21"/>
        <v>5.6601316469479466</v>
      </c>
      <c r="H176" s="10">
        <f t="shared" si="26"/>
        <v>-2.010778209753127</v>
      </c>
      <c r="I176">
        <f t="shared" si="22"/>
        <v>5.301146783322527</v>
      </c>
      <c r="J176" s="10">
        <f t="shared" si="23"/>
        <v>-2.0058239761486716</v>
      </c>
      <c r="K176">
        <f t="shared" si="18"/>
        <v>-1.984763024856929</v>
      </c>
      <c r="L176">
        <f t="shared" si="19"/>
        <v>-1.9901874536781072</v>
      </c>
      <c r="M176" s="13">
        <f t="shared" si="24"/>
        <v>6.7678984518337003E-4</v>
      </c>
      <c r="N176" s="13">
        <f t="shared" si="25"/>
        <v>2.4450083497246387E-4</v>
      </c>
      <c r="O176" s="13">
        <v>1</v>
      </c>
    </row>
    <row r="177" spans="4:15" x14ac:dyDescent="0.4">
      <c r="D177" s="6">
        <v>2.16</v>
      </c>
      <c r="E177" s="7">
        <f t="shared" si="20"/>
        <v>-0.42253795802951749</v>
      </c>
      <c r="G177">
        <f t="shared" si="21"/>
        <v>5.6789588366796204</v>
      </c>
      <c r="H177" s="10">
        <f t="shared" si="26"/>
        <v>-1.9893509601987713</v>
      </c>
      <c r="I177">
        <f t="shared" si="22"/>
        <v>5.3187533887741392</v>
      </c>
      <c r="J177" s="10">
        <f t="shared" si="23"/>
        <v>-1.9844495198856293</v>
      </c>
      <c r="K177">
        <f t="shared" si="18"/>
        <v>-1.9631459474738715</v>
      </c>
      <c r="L177">
        <f t="shared" si="19"/>
        <v>-1.968569499779192</v>
      </c>
      <c r="M177" s="13">
        <f t="shared" si="24"/>
        <v>6.8670269191216219E-4</v>
      </c>
      <c r="N177" s="13">
        <f t="shared" si="25"/>
        <v>2.5217503858085286E-4</v>
      </c>
      <c r="O177" s="13">
        <v>1</v>
      </c>
    </row>
    <row r="178" spans="4:15" x14ac:dyDescent="0.4">
      <c r="D178" s="6">
        <v>2.1800000000000002</v>
      </c>
      <c r="E178" s="7">
        <f t="shared" si="20"/>
        <v>-0.41802889159013895</v>
      </c>
      <c r="G178">
        <f t="shared" si="21"/>
        <v>5.6977860264112952</v>
      </c>
      <c r="H178" s="10">
        <f t="shared" si="26"/>
        <v>-1.9681218244955332</v>
      </c>
      <c r="I178">
        <f t="shared" si="22"/>
        <v>5.3363599942257522</v>
      </c>
      <c r="J178" s="10">
        <f t="shared" si="23"/>
        <v>-1.9632726893530876</v>
      </c>
      <c r="K178">
        <f t="shared" si="18"/>
        <v>-1.9417334378544031</v>
      </c>
      <c r="L178">
        <f t="shared" si="19"/>
        <v>-1.9471553616892339</v>
      </c>
      <c r="M178" s="13">
        <f t="shared" si="24"/>
        <v>6.9634694952177244E-4</v>
      </c>
      <c r="N178" s="13">
        <f t="shared" si="25"/>
        <v>2.5976825102402585E-4</v>
      </c>
      <c r="O178" s="13">
        <v>1</v>
      </c>
    </row>
    <row r="179" spans="4:15" x14ac:dyDescent="0.4">
      <c r="D179" s="6">
        <v>2.2000000000000002</v>
      </c>
      <c r="E179" s="7">
        <f t="shared" si="20"/>
        <v>-0.41356170827157496</v>
      </c>
      <c r="G179">
        <f t="shared" si="21"/>
        <v>5.7166132161429699</v>
      </c>
      <c r="H179" s="10">
        <f t="shared" si="26"/>
        <v>-1.9470898787134021</v>
      </c>
      <c r="I179">
        <f t="shared" si="22"/>
        <v>5.3539665996773644</v>
      </c>
      <c r="J179" s="10">
        <f t="shared" si="23"/>
        <v>-1.9422925628974519</v>
      </c>
      <c r="K179">
        <f t="shared" si="18"/>
        <v>-1.9205246673672582</v>
      </c>
      <c r="L179">
        <f t="shared" si="19"/>
        <v>-1.9259442275572818</v>
      </c>
      <c r="M179" s="13">
        <f t="shared" si="24"/>
        <v>7.0571045386529096E-4</v>
      </c>
      <c r="N179" s="13">
        <f t="shared" si="25"/>
        <v>2.6726806839465482E-4</v>
      </c>
      <c r="O179" s="13">
        <v>1</v>
      </c>
    </row>
    <row r="180" spans="4:15" x14ac:dyDescent="0.4">
      <c r="D180" s="6">
        <v>2.2200000000000002</v>
      </c>
      <c r="E180" s="7">
        <f t="shared" si="20"/>
        <v>-0.40913620406091911</v>
      </c>
      <c r="G180">
        <f t="shared" si="21"/>
        <v>5.7354404058746438</v>
      </c>
      <c r="H180" s="10">
        <f t="shared" si="26"/>
        <v>-1.9262541623392131</v>
      </c>
      <c r="I180">
        <f t="shared" si="22"/>
        <v>5.3715732051289766</v>
      </c>
      <c r="J180" s="10">
        <f t="shared" si="23"/>
        <v>-1.9215081823721065</v>
      </c>
      <c r="K180">
        <f t="shared" si="18"/>
        <v>-1.8995187650363816</v>
      </c>
      <c r="L180">
        <f t="shared" si="19"/>
        <v>-1.904935243002686</v>
      </c>
      <c r="M180" s="13">
        <f t="shared" si="24"/>
        <v>7.1478146894024856E-4</v>
      </c>
      <c r="N180" s="13">
        <f t="shared" si="25"/>
        <v>2.7466231934248806E-4</v>
      </c>
      <c r="O180" s="13">
        <v>1</v>
      </c>
    </row>
    <row r="181" spans="4:15" x14ac:dyDescent="0.4">
      <c r="D181" s="6">
        <v>2.2400000000000002</v>
      </c>
      <c r="E181" s="7">
        <f t="shared" si="20"/>
        <v>-0.40475216764499311</v>
      </c>
      <c r="G181">
        <f t="shared" si="21"/>
        <v>5.7542675956063176</v>
      </c>
      <c r="H181" s="10">
        <f t="shared" si="26"/>
        <v>-1.9056136804893922</v>
      </c>
      <c r="I181">
        <f t="shared" si="22"/>
        <v>5.3891798105805888</v>
      </c>
      <c r="J181" s="10">
        <f t="shared" si="23"/>
        <v>-1.9009185553447103</v>
      </c>
      <c r="K181">
        <f t="shared" si="18"/>
        <v>-1.8787148197838806</v>
      </c>
      <c r="L181">
        <f t="shared" si="19"/>
        <v>-1.8841275133539925</v>
      </c>
      <c r="M181" s="13">
        <f t="shared" si="24"/>
        <v>7.2354870725451696E-4</v>
      </c>
      <c r="N181" s="13">
        <f t="shared" si="25"/>
        <v>2.819390911340481E-4</v>
      </c>
      <c r="O181" s="13">
        <v>1</v>
      </c>
    </row>
    <row r="182" spans="4:15" x14ac:dyDescent="0.4">
      <c r="D182" s="6">
        <v>2.2599999999999998</v>
      </c>
      <c r="E182" s="7">
        <f t="shared" si="20"/>
        <v>-0.40040938086101246</v>
      </c>
      <c r="G182">
        <f t="shared" si="21"/>
        <v>5.7730947853379915</v>
      </c>
      <c r="H182" s="10">
        <f t="shared" si="26"/>
        <v>-1.8851674060317329</v>
      </c>
      <c r="I182">
        <f t="shared" si="22"/>
        <v>5.406786416032201</v>
      </c>
      <c r="J182" s="10">
        <f t="shared" si="23"/>
        <v>-1.8805226572137452</v>
      </c>
      <c r="K182">
        <f t="shared" si="18"/>
        <v>-1.8581118825878591</v>
      </c>
      <c r="L182">
        <f t="shared" si="19"/>
        <v>-1.8635201058031226</v>
      </c>
      <c r="M182" s="13">
        <f t="shared" si="24"/>
        <v>7.3200134882200766E-4</v>
      </c>
      <c r="N182" s="13">
        <f t="shared" si="25"/>
        <v>2.8908675447086727E-4</v>
      </c>
      <c r="O182" s="13">
        <v>1</v>
      </c>
    </row>
    <row r="183" spans="4:15" x14ac:dyDescent="0.4">
      <c r="D183" s="6">
        <v>2.2799999999999998</v>
      </c>
      <c r="E183" s="7">
        <f t="shared" si="20"/>
        <v>-0.39610761912862863</v>
      </c>
      <c r="G183">
        <f t="shared" si="21"/>
        <v>5.7919219750696671</v>
      </c>
      <c r="H183" s="10">
        <f t="shared" si="26"/>
        <v>-1.8649142816194966</v>
      </c>
      <c r="I183">
        <f t="shared" si="22"/>
        <v>5.4243930214838132</v>
      </c>
      <c r="J183" s="10">
        <f t="shared" si="23"/>
        <v>-1.8603194332376043</v>
      </c>
      <c r="K183">
        <f t="shared" si="18"/>
        <v>-1.8377089685581061</v>
      </c>
      <c r="L183">
        <f t="shared" si="19"/>
        <v>-1.843112051477805</v>
      </c>
      <c r="M183" s="13">
        <f t="shared" si="24"/>
        <v>7.4012905876826517E-4</v>
      </c>
      <c r="N183" s="13">
        <f t="shared" si="25"/>
        <v>2.9609398702747368E-4</v>
      </c>
      <c r="O183" s="13">
        <v>1</v>
      </c>
    </row>
    <row r="184" spans="4:15" x14ac:dyDescent="0.4">
      <c r="D184" s="6">
        <v>2.2999999999999998</v>
      </c>
      <c r="E184" s="7">
        <f t="shared" si="20"/>
        <v>-0.39184665186401996</v>
      </c>
      <c r="G184">
        <f t="shared" si="21"/>
        <v>5.810749164801341</v>
      </c>
      <c r="H184" s="10">
        <f t="shared" si="26"/>
        <v>-1.8448532216409925</v>
      </c>
      <c r="I184">
        <f t="shared" si="22"/>
        <v>5.4419996269354263</v>
      </c>
      <c r="J184" s="10">
        <f t="shared" si="23"/>
        <v>-1.84030780047937</v>
      </c>
      <c r="K184">
        <f t="shared" si="18"/>
        <v>-1.8175050589325288</v>
      </c>
      <c r="L184">
        <f t="shared" si="19"/>
        <v>-1.8229023474351114</v>
      </c>
      <c r="M184" s="13">
        <f t="shared" si="24"/>
        <v>7.4792200352860681E-4</v>
      </c>
      <c r="N184" s="13">
        <f t="shared" si="25"/>
        <v>3.0294979567589334E-4</v>
      </c>
      <c r="O184" s="13">
        <v>1</v>
      </c>
    </row>
    <row r="185" spans="4:15" x14ac:dyDescent="0.4">
      <c r="D185" s="6">
        <v>2.3199999999999998</v>
      </c>
      <c r="E185" s="7">
        <f t="shared" si="20"/>
        <v>-0.38762624287668251</v>
      </c>
      <c r="G185">
        <f t="shared" si="21"/>
        <v>5.8295763545330148</v>
      </c>
      <c r="H185" s="10">
        <f t="shared" si="26"/>
        <v>-1.8249831140877089</v>
      </c>
      <c r="I185">
        <f t="shared" si="22"/>
        <v>5.4596062323870393</v>
      </c>
      <c r="J185" s="10">
        <f t="shared" si="23"/>
        <v>-1.8204866496703396</v>
      </c>
      <c r="K185">
        <f t="shared" si="18"/>
        <v>-1.7974991029970961</v>
      </c>
      <c r="L185">
        <f t="shared" si="19"/>
        <v>-1.8028899585788738</v>
      </c>
      <c r="M185" s="13">
        <f t="shared" si="24"/>
        <v>7.5537086562892271E-4</v>
      </c>
      <c r="N185" s="13">
        <f t="shared" si="25"/>
        <v>3.0964353736847103E-4</v>
      </c>
      <c r="O185" s="13">
        <v>1</v>
      </c>
    </row>
    <row r="186" spans="4:15" x14ac:dyDescent="0.4">
      <c r="D186" s="6">
        <v>2.34</v>
      </c>
      <c r="E186" s="7">
        <f t="shared" si="20"/>
        <v>-0.38344615074954858</v>
      </c>
      <c r="G186">
        <f t="shared" si="21"/>
        <v>5.8484035442646896</v>
      </c>
      <c r="H186" s="10">
        <f t="shared" si="26"/>
        <v>-1.8053028223439498</v>
      </c>
      <c r="I186">
        <f t="shared" si="22"/>
        <v>5.4772128378386515</v>
      </c>
      <c r="J186" s="10">
        <f t="shared" si="23"/>
        <v>-1.800854846995255</v>
      </c>
      <c r="K186">
        <f t="shared" si="18"/>
        <v>-1.7776900199319983</v>
      </c>
      <c r="L186">
        <f t="shared" si="19"/>
        <v>-1.7830738195036318</v>
      </c>
      <c r="M186" s="13">
        <f t="shared" si="24"/>
        <v>7.6246685704147571E-4</v>
      </c>
      <c r="N186" s="13">
        <f t="shared" si="25"/>
        <v>3.1616493865786169E-4</v>
      </c>
      <c r="O186" s="13">
        <v>1</v>
      </c>
    </row>
    <row r="187" spans="4:15" x14ac:dyDescent="0.4">
      <c r="D187" s="6">
        <v>2.36</v>
      </c>
      <c r="E187" s="7">
        <f t="shared" si="20"/>
        <v>-0.37930612920304263</v>
      </c>
      <c r="G187">
        <f t="shared" si="21"/>
        <v>5.8672307339963643</v>
      </c>
      <c r="H187" s="10">
        <f t="shared" si="26"/>
        <v>-1.7858111869008448</v>
      </c>
      <c r="I187">
        <f t="shared" si="22"/>
        <v>5.4948194432902637</v>
      </c>
      <c r="J187" s="10">
        <f t="shared" si="23"/>
        <v>-1.7814112358020899</v>
      </c>
      <c r="K187">
        <f t="shared" si="18"/>
        <v>-1.7580767005866116</v>
      </c>
      <c r="L187">
        <f t="shared" si="19"/>
        <v>-1.7634528362676944</v>
      </c>
      <c r="M187" s="13">
        <f t="shared" si="24"/>
        <v>7.6920173111439164E-4</v>
      </c>
      <c r="N187" s="13">
        <f t="shared" si="25"/>
        <v>3.2250411383697602E-4</v>
      </c>
      <c r="O187" s="13">
        <v>1</v>
      </c>
    </row>
    <row r="188" spans="4:15" x14ac:dyDescent="0.4">
      <c r="D188" s="6">
        <v>2.38</v>
      </c>
      <c r="E188" s="7">
        <f t="shared" si="20"/>
        <v>-0.37520592744366138</v>
      </c>
      <c r="G188">
        <f t="shared" si="21"/>
        <v>5.8860579237280382</v>
      </c>
      <c r="H188" s="10">
        <f t="shared" si="26"/>
        <v>-1.7665070269975021</v>
      </c>
      <c r="I188">
        <f t="shared" si="22"/>
        <v>5.5124260487418759</v>
      </c>
      <c r="J188" s="10">
        <f t="shared" si="23"/>
        <v>-1.7621546382391557</v>
      </c>
      <c r="K188">
        <f t="shared" si="18"/>
        <v>-1.7386580091857611</v>
      </c>
      <c r="L188">
        <f t="shared" si="19"/>
        <v>-1.7440258880978134</v>
      </c>
      <c r="M188" s="13">
        <f t="shared" si="24"/>
        <v>7.7556779307866655E-4</v>
      </c>
      <c r="N188" s="13">
        <f t="shared" si="25"/>
        <v>3.2865158168721837E-4</v>
      </c>
      <c r="O188" s="13">
        <v>1</v>
      </c>
    </row>
    <row r="189" spans="4:15" x14ac:dyDescent="0.4">
      <c r="D189" s="6">
        <v>2.4</v>
      </c>
      <c r="E189" s="7">
        <f t="shared" si="20"/>
        <v>-0.37114529049764444</v>
      </c>
      <c r="G189">
        <f t="shared" si="21"/>
        <v>5.9048851134597129</v>
      </c>
      <c r="H189" s="10">
        <f t="shared" si="26"/>
        <v>-1.7473891421919598</v>
      </c>
      <c r="I189">
        <f t="shared" si="22"/>
        <v>5.5300326541934881</v>
      </c>
      <c r="J189" s="10">
        <f t="shared" si="23"/>
        <v>-1.7430838568221871</v>
      </c>
      <c r="K189">
        <f t="shared" si="18"/>
        <v>-1.7194327849697175</v>
      </c>
      <c r="L189">
        <f t="shared" si="19"/>
        <v>-1.724791829027859</v>
      </c>
      <c r="M189" s="13">
        <f t="shared" si="24"/>
        <v>7.8155790913762044E-4</v>
      </c>
      <c r="N189" s="13">
        <f t="shared" si="25"/>
        <v>3.3459828082847346E-4</v>
      </c>
      <c r="O189" s="13">
        <v>1</v>
      </c>
    </row>
    <row r="190" spans="4:15" x14ac:dyDescent="0.4">
      <c r="D190" s="6">
        <v>2.42</v>
      </c>
      <c r="E190" s="7">
        <f t="shared" si="20"/>
        <v>-0.36712395953028842</v>
      </c>
      <c r="G190">
        <f t="shared" si="21"/>
        <v>5.9237123031913876</v>
      </c>
      <c r="H190" s="10">
        <f t="shared" si="26"/>
        <v>-1.7284563138645508</v>
      </c>
      <c r="I190">
        <f t="shared" si="22"/>
        <v>5.5476392596451003</v>
      </c>
      <c r="J190" s="10">
        <f t="shared" si="23"/>
        <v>-1.7241976759339999</v>
      </c>
      <c r="K190">
        <f t="shared" si="18"/>
        <v>-1.7003998437702632</v>
      </c>
      <c r="L190">
        <f t="shared" si="19"/>
        <v>-1.705749489473825</v>
      </c>
      <c r="M190" s="13">
        <f t="shared" si="24"/>
        <v>7.8716551415165315E-4</v>
      </c>
      <c r="N190" s="13">
        <f t="shared" si="25"/>
        <v>3.4033558366937963E-4</v>
      </c>
      <c r="O190" s="13">
        <v>1</v>
      </c>
    </row>
    <row r="191" spans="4:15" x14ac:dyDescent="0.4">
      <c r="D191" s="6">
        <v>2.44</v>
      </c>
      <c r="E191" s="7">
        <f t="shared" si="20"/>
        <v>-0.36314167215142995</v>
      </c>
      <c r="G191">
        <f t="shared" si="21"/>
        <v>5.9425394929230624</v>
      </c>
      <c r="H191" s="10">
        <f t="shared" si="26"/>
        <v>-1.7097073066561472</v>
      </c>
      <c r="I191">
        <f t="shared" si="22"/>
        <v>5.5652458650967125</v>
      </c>
      <c r="J191" s="10">
        <f t="shared" si="23"/>
        <v>-1.7054948632591909</v>
      </c>
      <c r="K191">
        <f t="shared" si="18"/>
        <v>-1.6815579795250757</v>
      </c>
      <c r="L191">
        <f t="shared" si="19"/>
        <v>-1.6868976777474032</v>
      </c>
      <c r="M191" s="13">
        <f t="shared" si="24"/>
        <v>7.9238461793208054E-4</v>
      </c>
      <c r="N191" s="13">
        <f t="shared" si="25"/>
        <v>3.4585530895984572E-4</v>
      </c>
      <c r="O191" s="13">
        <v>1</v>
      </c>
    </row>
    <row r="192" spans="4:15" x14ac:dyDescent="0.4">
      <c r="D192" s="6">
        <v>2.46</v>
      </c>
      <c r="E192" s="7">
        <f t="shared" si="20"/>
        <v>-0.3591981627076139</v>
      </c>
      <c r="G192">
        <f t="shared" si="21"/>
        <v>5.9613666826547371</v>
      </c>
      <c r="H192" s="10">
        <f t="shared" si="26"/>
        <v>-1.6911408698437169</v>
      </c>
      <c r="I192">
        <f t="shared" si="22"/>
        <v>5.5828524705483256</v>
      </c>
      <c r="J192" s="10">
        <f t="shared" si="23"/>
        <v>-1.6869741711563089</v>
      </c>
      <c r="K192">
        <f t="shared" si="18"/>
        <v>-1.6629059657326146</v>
      </c>
      <c r="L192">
        <f t="shared" si="19"/>
        <v>-1.6682351815103009</v>
      </c>
      <c r="M192" s="13">
        <f t="shared" si="24"/>
        <v>7.9720981016314155E-4</v>
      </c>
      <c r="N192" s="13">
        <f t="shared" si="25"/>
        <v>3.5114973295319329E-4</v>
      </c>
      <c r="O192" s="13">
        <v>1</v>
      </c>
    </row>
    <row r="193" spans="4:15" x14ac:dyDescent="0.4">
      <c r="D193" s="6">
        <v>2.48</v>
      </c>
      <c r="E193" s="7">
        <f t="shared" si="20"/>
        <v>-0.35529316256143995</v>
      </c>
      <c r="G193">
        <f t="shared" si="21"/>
        <v>5.9801938723864119</v>
      </c>
      <c r="H193" s="10">
        <f t="shared" si="26"/>
        <v>-1.6727557386555156</v>
      </c>
      <c r="I193">
        <f t="shared" si="22"/>
        <v>5.6004590759999378</v>
      </c>
      <c r="J193" s="10">
        <f t="shared" si="23"/>
        <v>-1.668634337969803</v>
      </c>
      <c r="K193">
        <f t="shared" si="18"/>
        <v>-1.6444425568496215</v>
      </c>
      <c r="L193">
        <f t="shared" si="19"/>
        <v>-1.6497607691713805</v>
      </c>
      <c r="M193" s="13">
        <f t="shared" si="24"/>
        <v>8.0163626397361553E-4</v>
      </c>
      <c r="N193" s="13">
        <f t="shared" si="25"/>
        <v>3.5621159918878739E-4</v>
      </c>
      <c r="O193" s="13">
        <v>1</v>
      </c>
    </row>
    <row r="194" spans="4:15" x14ac:dyDescent="0.4">
      <c r="D194" s="6">
        <v>2.5</v>
      </c>
      <c r="E194" s="7">
        <f t="shared" si="20"/>
        <v>-0.35142640035856676</v>
      </c>
      <c r="G194">
        <f t="shared" si="21"/>
        <v>5.9990210621180857</v>
      </c>
      <c r="H194" s="10">
        <f t="shared" si="26"/>
        <v>-1.6545506355281678</v>
      </c>
      <c r="I194">
        <f t="shared" si="22"/>
        <v>5.6180656814515499</v>
      </c>
      <c r="J194" s="10">
        <f t="shared" si="23"/>
        <v>-1.6504740892840088</v>
      </c>
      <c r="K194">
        <f t="shared" si="18"/>
        <v>-1.6261664896332566</v>
      </c>
      <c r="L194">
        <f t="shared" si="19"/>
        <v>-1.6314731912286473</v>
      </c>
      <c r="M194" s="13">
        <f t="shared" si="24"/>
        <v>8.0565973818360595E-4</v>
      </c>
      <c r="N194" s="13">
        <f t="shared" si="25"/>
        <v>3.6103412691024185E-4</v>
      </c>
      <c r="O194" s="13">
        <v>1</v>
      </c>
    </row>
    <row r="195" spans="4:15" x14ac:dyDescent="0.4">
      <c r="D195" s="6">
        <v>2.52</v>
      </c>
      <c r="E195" s="7">
        <f t="shared" si="20"/>
        <v>-0.34759760228283526</v>
      </c>
      <c r="G195">
        <f t="shared" si="21"/>
        <v>6.0178482518497596</v>
      </c>
      <c r="H195" s="10">
        <f t="shared" si="26"/>
        <v>-1.6365242713078167</v>
      </c>
      <c r="I195">
        <f t="shared" si="22"/>
        <v>5.6356722869031621</v>
      </c>
      <c r="J195" s="10">
        <f t="shared" si="23"/>
        <v>-1.6324921391213358</v>
      </c>
      <c r="K195">
        <f t="shared" si="18"/>
        <v>-1.6080764844298412</v>
      </c>
      <c r="L195">
        <f t="shared" si="19"/>
        <v>-1.6133711815580378</v>
      </c>
      <c r="M195" s="13">
        <f t="shared" si="24"/>
        <v>8.0927657825471825E-4</v>
      </c>
      <c r="N195" s="13">
        <f t="shared" si="25"/>
        <v>3.6561101813744349E-4</v>
      </c>
      <c r="O195" s="13">
        <v>1</v>
      </c>
    </row>
    <row r="196" spans="4:15" x14ac:dyDescent="0.4">
      <c r="D196" s="6">
        <v>2.54</v>
      </c>
      <c r="E196" s="7">
        <f t="shared" si="20"/>
        <v>-0.34380649229995819</v>
      </c>
      <c r="G196">
        <f t="shared" si="21"/>
        <v>6.0366754415814352</v>
      </c>
      <c r="H196" s="10">
        <f t="shared" si="26"/>
        <v>-1.618675346397433</v>
      </c>
      <c r="I196">
        <f t="shared" si="22"/>
        <v>5.6532788923547752</v>
      </c>
      <c r="J196" s="10">
        <f t="shared" si="23"/>
        <v>-1.6146871910867537</v>
      </c>
      <c r="K196">
        <f t="shared" si="18"/>
        <v>-1.5901712464120972</v>
      </c>
      <c r="L196">
        <f t="shared" si="19"/>
        <v>-1.5954534586508944</v>
      </c>
      <c r="M196" s="13">
        <f t="shared" si="24"/>
        <v>8.1248371597402455E-4</v>
      </c>
      <c r="N196" s="13">
        <f t="shared" si="25"/>
        <v>3.6993646341422812E-4</v>
      </c>
      <c r="O196" s="13">
        <v>1</v>
      </c>
    </row>
    <row r="197" spans="4:15" x14ac:dyDescent="0.4">
      <c r="D197" s="6">
        <v>2.56</v>
      </c>
      <c r="E197" s="7">
        <f t="shared" si="20"/>
        <v>-0.34005279239020592</v>
      </c>
      <c r="G197">
        <f t="shared" si="21"/>
        <v>6.0555026313131091</v>
      </c>
      <c r="H197" s="10">
        <f t="shared" si="26"/>
        <v>-1.6010025518523283</v>
      </c>
      <c r="I197">
        <f t="shared" si="22"/>
        <v>5.6708854978063874</v>
      </c>
      <c r="J197" s="10">
        <f t="shared" si="23"/>
        <v>-1.5970579394606021</v>
      </c>
      <c r="K197">
        <f t="shared" si="18"/>
        <v>-1.5724494667667339</v>
      </c>
      <c r="L197">
        <f t="shared" si="19"/>
        <v>-1.5777187268019393</v>
      </c>
      <c r="M197" s="13">
        <f t="shared" si="24"/>
        <v>8.1527866790519329E-4</v>
      </c>
      <c r="N197" s="13">
        <f t="shared" si="25"/>
        <v>3.7400514625698722E-4</v>
      </c>
      <c r="O197" s="13">
        <v>1</v>
      </c>
    </row>
    <row r="198" spans="4:15" x14ac:dyDescent="0.4">
      <c r="D198" s="6">
        <v>2.58</v>
      </c>
      <c r="E198" s="7">
        <f t="shared" si="20"/>
        <v>-0.33633622277050607</v>
      </c>
      <c r="G198">
        <f t="shared" si="21"/>
        <v>6.0743298210447829</v>
      </c>
      <c r="H198" s="10">
        <f t="shared" si="26"/>
        <v>-1.5835045704258197</v>
      </c>
      <c r="I198">
        <f t="shared" si="22"/>
        <v>5.6884921032580005</v>
      </c>
      <c r="J198" s="10">
        <f t="shared" si="23"/>
        <v>-1.5796030702416819</v>
      </c>
      <c r="K198">
        <f t="shared" si="18"/>
        <v>-1.5549098238341046</v>
      </c>
      <c r="L198">
        <f t="shared" si="19"/>
        <v>-1.5601656772495027</v>
      </c>
      <c r="M198" s="13">
        <f t="shared" si="24"/>
        <v>8.1765953264440383E-4</v>
      </c>
      <c r="N198" s="13">
        <f t="shared" si="25"/>
        <v>3.7781224633241588E-4</v>
      </c>
      <c r="O198" s="13">
        <v>1</v>
      </c>
    </row>
    <row r="199" spans="4:15" x14ac:dyDescent="0.4">
      <c r="D199" s="6">
        <v>2.6</v>
      </c>
      <c r="E199" s="7">
        <f t="shared" si="20"/>
        <v>-0.33265650210635861</v>
      </c>
      <c r="G199">
        <f t="shared" si="21"/>
        <v>6.0931570107764577</v>
      </c>
      <c r="H199" s="10">
        <f t="shared" si="26"/>
        <v>-1.566180077566947</v>
      </c>
      <c r="I199">
        <f t="shared" si="22"/>
        <v>5.7060987087096127</v>
      </c>
      <c r="J199" s="10">
        <f t="shared" si="23"/>
        <v>-1.5623212621425133</v>
      </c>
      <c r="K199">
        <f t="shared" si="18"/>
        <v>-1.5375509842016997</v>
      </c>
      <c r="L199">
        <f t="shared" si="19"/>
        <v>-1.5427929892697214</v>
      </c>
      <c r="M199" s="13">
        <f t="shared" si="24"/>
        <v>8.1962498691604848E-4</v>
      </c>
      <c r="N199" s="13">
        <f t="shared" si="25"/>
        <v>3.8135344139422029E-4</v>
      </c>
      <c r="O199" s="13">
        <v>1</v>
      </c>
    </row>
    <row r="200" spans="4:15" x14ac:dyDescent="0.4">
      <c r="D200" s="6">
        <v>2.62</v>
      </c>
      <c r="E200" s="7">
        <f t="shared" si="20"/>
        <v>-0.32901334771395385</v>
      </c>
      <c r="G200">
        <f t="shared" si="21"/>
        <v>6.1119842005081324</v>
      </c>
      <c r="H200" s="10">
        <f t="shared" si="26"/>
        <v>-1.5490277423720662</v>
      </c>
      <c r="I200">
        <f t="shared" si="22"/>
        <v>5.7237053141612249</v>
      </c>
      <c r="J200" s="10">
        <f t="shared" si="23"/>
        <v>-1.5452111875385846</v>
      </c>
      <c r="K200">
        <f t="shared" si="18"/>
        <v>-1.5203716037530792</v>
      </c>
      <c r="L200">
        <f t="shared" si="19"/>
        <v>-1.5255993312263176</v>
      </c>
      <c r="M200" s="13">
        <f t="shared" si="24"/>
        <v>8.2117428055059646E-4</v>
      </c>
      <c r="N200" s="13">
        <f t="shared" si="25"/>
        <v>3.8462490801300373E-4</v>
      </c>
      <c r="O200" s="13">
        <v>1</v>
      </c>
    </row>
    <row r="201" spans="4:15" x14ac:dyDescent="0.4">
      <c r="D201" s="6">
        <v>2.64</v>
      </c>
      <c r="E201" s="7">
        <f t="shared" si="20"/>
        <v>-0.32540647575287007</v>
      </c>
      <c r="G201">
        <f t="shared" si="21"/>
        <v>6.1308113902398063</v>
      </c>
      <c r="H201" s="10">
        <f t="shared" si="26"/>
        <v>-1.5320462284920877</v>
      </c>
      <c r="I201">
        <f t="shared" si="22"/>
        <v>5.741311919612837</v>
      </c>
      <c r="J201" s="10">
        <f t="shared" si="23"/>
        <v>-1.5282715133733544</v>
      </c>
      <c r="K201">
        <f t="shared" si="18"/>
        <v>-1.5033703286738545</v>
      </c>
      <c r="L201">
        <f t="shared" si="19"/>
        <v>-1.5085833615775679</v>
      </c>
      <c r="M201" s="13">
        <f t="shared" si="24"/>
        <v>8.2230723038535054E-4</v>
      </c>
      <c r="N201" s="13">
        <f t="shared" si="25"/>
        <v>3.8762332113393257E-4</v>
      </c>
      <c r="O201" s="13">
        <v>1</v>
      </c>
    </row>
    <row r="202" spans="4:15" x14ac:dyDescent="0.4">
      <c r="D202" s="6">
        <v>2.66</v>
      </c>
      <c r="E202" s="7">
        <f t="shared" si="20"/>
        <v>-0.3218356014097109</v>
      </c>
      <c r="G202">
        <f t="shared" si="21"/>
        <v>6.149638579971481</v>
      </c>
      <c r="H202" s="10">
        <f t="shared" si="26"/>
        <v>-1.5152341949970598</v>
      </c>
      <c r="I202">
        <f t="shared" si="22"/>
        <v>5.7589185250644501</v>
      </c>
      <c r="J202" s="10">
        <f t="shared" si="23"/>
        <v>-1.5115009020207073</v>
      </c>
      <c r="K202">
        <f t="shared" si="18"/>
        <v>-1.4865457964162541</v>
      </c>
      <c r="L202">
        <f t="shared" si="19"/>
        <v>-1.4917437298419718</v>
      </c>
      <c r="M202" s="13">
        <f t="shared" si="24"/>
        <v>8.2302421313117688E-4</v>
      </c>
      <c r="N202" s="13">
        <f t="shared" si="25"/>
        <v>3.903458525002007E-4</v>
      </c>
      <c r="O202" s="13">
        <v>1</v>
      </c>
    </row>
    <row r="203" spans="4:15" x14ac:dyDescent="0.4">
      <c r="D203" s="6">
        <v>2.68</v>
      </c>
      <c r="E203" s="7">
        <f t="shared" si="20"/>
        <v>-0.31830043907303263</v>
      </c>
      <c r="G203">
        <f t="shared" si="21"/>
        <v>6.1684657697031557</v>
      </c>
      <c r="H203" s="10">
        <f t="shared" si="26"/>
        <v>-1.4985902971997449</v>
      </c>
      <c r="I203">
        <f t="shared" si="22"/>
        <v>5.7765251305160623</v>
      </c>
      <c r="J203" s="10">
        <f t="shared" si="23"/>
        <v>-1.4948980121064979</v>
      </c>
      <c r="K203">
        <f t="shared" si="18"/>
        <v>-1.4698966366237638</v>
      </c>
      <c r="L203">
        <f t="shared" si="19"/>
        <v>-1.4750790775241076</v>
      </c>
      <c r="M203" s="13">
        <f t="shared" si="24"/>
        <v>8.233261572496124E-4</v>
      </c>
      <c r="N203" s="13">
        <f t="shared" si="25"/>
        <v>3.9279016798106451E-4</v>
      </c>
      <c r="O203" s="13">
        <v>1</v>
      </c>
    </row>
    <row r="204" spans="4:15" x14ac:dyDescent="0.4">
      <c r="D204" s="6">
        <v>2.7</v>
      </c>
      <c r="E204" s="7">
        <f t="shared" si="20"/>
        <v>-0.31480070249989889</v>
      </c>
      <c r="G204">
        <f t="shared" si="21"/>
        <v>6.1872929594348296</v>
      </c>
      <c r="H204" s="10">
        <f t="shared" si="26"/>
        <v>-1.4821131874397737</v>
      </c>
      <c r="I204">
        <f t="shared" si="22"/>
        <v>5.7941317359676745</v>
      </c>
      <c r="J204" s="10">
        <f t="shared" si="23"/>
        <v>-1.4784614992907752</v>
      </c>
      <c r="K204">
        <f t="shared" si="18"/>
        <v>-1.4534214720172609</v>
      </c>
      <c r="L204">
        <f t="shared" si="19"/>
        <v>-1.458588039002088</v>
      </c>
      <c r="M204" s="13">
        <f t="shared" si="24"/>
        <v>8.2321453388645941E-4</v>
      </c>
      <c r="N204" s="13">
        <f t="shared" si="25"/>
        <v>3.9495442384602689E-4</v>
      </c>
      <c r="O204" s="13">
        <v>1</v>
      </c>
    </row>
    <row r="205" spans="4:15" x14ac:dyDescent="0.4">
      <c r="D205" s="6">
        <v>2.72</v>
      </c>
      <c r="E205" s="7">
        <f t="shared" si="20"/>
        <v>-0.31133610497438774</v>
      </c>
      <c r="G205">
        <f t="shared" si="21"/>
        <v>6.2061201491665043</v>
      </c>
      <c r="H205" s="10">
        <f t="shared" si="26"/>
        <v>-1.4658015158299149</v>
      </c>
      <c r="I205">
        <f t="shared" si="22"/>
        <v>5.8117383414192867</v>
      </c>
      <c r="J205" s="10">
        <f t="shared" si="23"/>
        <v>-1.4621900170122122</v>
      </c>
      <c r="K205">
        <f t="shared" si="18"/>
        <v>-1.4371189192440343</v>
      </c>
      <c r="L205">
        <f t="shared" si="19"/>
        <v>-1.4422692423780108</v>
      </c>
      <c r="M205" s="13">
        <f t="shared" si="24"/>
        <v>8.2269134690836777E-4</v>
      </c>
      <c r="N205" s="13">
        <f t="shared" si="25"/>
        <v>3.9683726202664147E-4</v>
      </c>
      <c r="O205" s="13">
        <v>1</v>
      </c>
    </row>
    <row r="206" spans="4:15" x14ac:dyDescent="0.4">
      <c r="D206" s="6">
        <v>2.74</v>
      </c>
      <c r="E206" s="7">
        <f t="shared" si="20"/>
        <v>-0.30790635945836586</v>
      </c>
      <c r="G206">
        <f t="shared" si="21"/>
        <v>6.2249473388981791</v>
      </c>
      <c r="H206" s="10">
        <f t="shared" si="26"/>
        <v>-1.4496539309659322</v>
      </c>
      <c r="I206">
        <f t="shared" si="22"/>
        <v>5.8293449468708989</v>
      </c>
      <c r="J206" s="10">
        <f t="shared" si="23"/>
        <v>-1.4460822171962155</v>
      </c>
      <c r="K206">
        <f t="shared" si="18"/>
        <v>-1.4209875896910364</v>
      </c>
      <c r="L206">
        <f t="shared" si="19"/>
        <v>-1.4261213102927106</v>
      </c>
      <c r="M206" s="13">
        <f t="shared" si="24"/>
        <v>8.2175912208879212E-4</v>
      </c>
      <c r="N206" s="13">
        <f t="shared" si="25"/>
        <v>3.9843780441039107E-4</v>
      </c>
      <c r="O206" s="13">
        <v>1</v>
      </c>
    </row>
    <row r="207" spans="4:15" x14ac:dyDescent="0.4">
      <c r="D207" s="6">
        <v>2.76</v>
      </c>
      <c r="E207" s="7">
        <f t="shared" si="20"/>
        <v>-0.30451117873483219</v>
      </c>
      <c r="G207">
        <f t="shared" si="21"/>
        <v>6.2437745286298529</v>
      </c>
      <c r="H207" s="10">
        <f t="shared" si="26"/>
        <v>-1.4336690806014636</v>
      </c>
      <c r="I207">
        <f t="shared" si="22"/>
        <v>5.8469515523225111</v>
      </c>
      <c r="J207" s="10">
        <f t="shared" si="23"/>
        <v>-1.4301367509281395</v>
      </c>
      <c r="K207">
        <f t="shared" si="18"/>
        <v>-1.4050260902636333</v>
      </c>
      <c r="L207">
        <f t="shared" si="19"/>
        <v>-1.4101428607061128</v>
      </c>
      <c r="M207" s="13">
        <f t="shared" si="24"/>
        <v>8.2042089549303669E-4</v>
      </c>
      <c r="N207" s="13">
        <f t="shared" si="25"/>
        <v>3.9975564621045446E-4</v>
      </c>
      <c r="O207" s="13">
        <v>1</v>
      </c>
    </row>
    <row r="208" spans="4:15" x14ac:dyDescent="0.4">
      <c r="D208" s="6">
        <v>2.78</v>
      </c>
      <c r="E208" s="7">
        <f t="shared" si="20"/>
        <v>-0.30115027554412388</v>
      </c>
      <c r="G208">
        <f t="shared" si="21"/>
        <v>6.2626017183615268</v>
      </c>
      <c r="H208" s="10">
        <f t="shared" si="26"/>
        <v>-1.4178456122892897</v>
      </c>
      <c r="I208">
        <f t="shared" si="22"/>
        <v>5.8645581577741233</v>
      </c>
      <c r="J208" s="10">
        <f t="shared" si="23"/>
        <v>-1.4143522690929782</v>
      </c>
      <c r="K208">
        <f t="shared" si="18"/>
        <v>-1.3892330241311188</v>
      </c>
      <c r="L208">
        <f t="shared" si="19"/>
        <v>-1.3943325076444226</v>
      </c>
      <c r="M208" s="13">
        <f t="shared" si="24"/>
        <v>8.1868020110910248E-4</v>
      </c>
      <c r="N208" s="13">
        <f t="shared" si="25"/>
        <v>4.0079084845707103E-4</v>
      </c>
      <c r="O208" s="13">
        <v>1</v>
      </c>
    </row>
    <row r="209" spans="4:15" x14ac:dyDescent="0.4">
      <c r="D209" s="6">
        <v>2.8</v>
      </c>
      <c r="E209" s="7">
        <f t="shared" si="20"/>
        <v>-0.29782336271326754</v>
      </c>
      <c r="G209">
        <f t="shared" si="21"/>
        <v>6.2814289080932015</v>
      </c>
      <c r="H209" s="10">
        <f t="shared" si="26"/>
        <v>-1.4021821739903348</v>
      </c>
      <c r="I209">
        <f t="shared" si="22"/>
        <v>5.8821647632257354</v>
      </c>
      <c r="J209" s="10">
        <f t="shared" si="23"/>
        <v>-1.398727422982861</v>
      </c>
      <c r="K209">
        <f t="shared" si="18"/>
        <v>-1.3736069914401869</v>
      </c>
      <c r="L209">
        <f t="shared" si="19"/>
        <v>-1.3786888619153421</v>
      </c>
      <c r="M209" s="13">
        <f t="shared" si="24"/>
        <v>8.1654105777427728E-4</v>
      </c>
      <c r="N209" s="13">
        <f t="shared" si="25"/>
        <v>4.015439296566838E-4</v>
      </c>
      <c r="O209" s="13">
        <v>1</v>
      </c>
    </row>
    <row r="210" spans="4:15" x14ac:dyDescent="0.4">
      <c r="D210" s="6">
        <v>2.82</v>
      </c>
      <c r="E210" s="7">
        <f t="shared" si="20"/>
        <v>-0.29453015327874665</v>
      </c>
      <c r="G210">
        <f t="shared" si="21"/>
        <v>6.3002560978248763</v>
      </c>
      <c r="H210" s="10">
        <f t="shared" si="26"/>
        <v>-1.3866774146516669</v>
      </c>
      <c r="I210">
        <f t="shared" si="22"/>
        <v>5.8997713686773485</v>
      </c>
      <c r="J210" s="10">
        <f t="shared" si="23"/>
        <v>-1.3832608648736335</v>
      </c>
      <c r="K210">
        <f t="shared" si="18"/>
        <v>-1.3581465899975305</v>
      </c>
      <c r="L210">
        <f t="shared" si="19"/>
        <v>-1.3632105317924743</v>
      </c>
      <c r="M210" s="13">
        <f t="shared" si="24"/>
        <v>8.1400795544508183E-4</v>
      </c>
      <c r="N210" s="13">
        <f t="shared" si="25"/>
        <v>4.0201585666542786E-4</v>
      </c>
      <c r="O210" s="13">
        <v>1</v>
      </c>
    </row>
    <row r="211" spans="4:15" x14ac:dyDescent="0.4">
      <c r="D211" s="6">
        <v>2.84</v>
      </c>
      <c r="E211" s="7">
        <f t="shared" si="20"/>
        <v>-0.29127036060294864</v>
      </c>
      <c r="G211">
        <f t="shared" si="21"/>
        <v>6.319083287556551</v>
      </c>
      <c r="H211" s="10">
        <f t="shared" si="26"/>
        <v>-1.3713299847547424</v>
      </c>
      <c r="I211">
        <f t="shared" si="22"/>
        <v>5.9173779741289607</v>
      </c>
      <c r="J211" s="10">
        <f t="shared" si="23"/>
        <v>-1.3679512485717482</v>
      </c>
      <c r="K211">
        <f t="shared" ref="K211:K274" si="27">$E$6*$O$6*EXP(-$O$15*(G211/$E$4-1))-SQRT($E$6)*$O$5*EXP(-$O$4*(G211/$E$4-1))</f>
        <v>-1.3428504159226706</v>
      </c>
      <c r="L211">
        <f t="shared" ref="L211:L274" si="28">$K$6*$O$6*EXP(-$O$15*(I211/$K$4-1))-SQRT($K$6)*$O$5*EXP(-$O$4*(I211/$K$4-1))</f>
        <v>-1.3478961236700329</v>
      </c>
      <c r="M211" s="13">
        <f t="shared" si="24"/>
        <v>8.1108584086071614E-4</v>
      </c>
      <c r="N211" s="13">
        <f t="shared" si="25"/>
        <v>4.0220803482340309E-4</v>
      </c>
      <c r="O211" s="13">
        <v>1</v>
      </c>
    </row>
    <row r="212" spans="4:15" x14ac:dyDescent="0.4">
      <c r="D212" s="6">
        <v>2.86</v>
      </c>
      <c r="E212" s="7">
        <f t="shared" ref="E212:E275" si="29">-(1+D212+$E$5*D212^3)*EXP(-D212)</f>
        <v>-0.28804369848454459</v>
      </c>
      <c r="G212">
        <f t="shared" ref="G212:G275" si="30">$E$11*(D212/$E$12+1)</f>
        <v>6.3379104772882249</v>
      </c>
      <c r="H212" s="10">
        <f t="shared" si="26"/>
        <v>-1.3561385368350845</v>
      </c>
      <c r="I212">
        <f t="shared" ref="I212:I275" si="31">$K$11*(D212/$K$12+1)</f>
        <v>5.9349845795805738</v>
      </c>
      <c r="J212" s="10">
        <f t="shared" ref="J212:J275" si="32">-(-$H$4)*(1+D212+$K$5*D212^3)*EXP(-D212)</f>
        <v>-1.3527972299326636</v>
      </c>
      <c r="K212">
        <f t="shared" si="27"/>
        <v>-1.3277170642721203</v>
      </c>
      <c r="L212">
        <f t="shared" si="28"/>
        <v>-1.3327442426889236</v>
      </c>
      <c r="M212" s="13">
        <f t="shared" ref="M212:M275" si="33">(K212-H212)^2*O212</f>
        <v>8.0778010264732241E-4</v>
      </c>
      <c r="N212" s="13">
        <f t="shared" ref="N212:N275" si="34">(L212-J212)^2*O212</f>
        <v>4.0212229739760116E-4</v>
      </c>
      <c r="O212" s="13">
        <v>1</v>
      </c>
    </row>
    <row r="213" spans="4:15" x14ac:dyDescent="0.4">
      <c r="D213" s="6">
        <v>2.88</v>
      </c>
      <c r="E213" s="7">
        <f t="shared" si="29"/>
        <v>-0.284849881263046</v>
      </c>
      <c r="G213">
        <f t="shared" si="30"/>
        <v>6.3567376670198996</v>
      </c>
      <c r="H213" s="10">
        <f t="shared" ref="H213:H276" si="35">-(-$B$4)*(1+D213+$E$5*D213^3)*EXP(-D213)</f>
        <v>-1.341101725974547</v>
      </c>
      <c r="I213">
        <f t="shared" si="31"/>
        <v>5.952591185032186</v>
      </c>
      <c r="J213" s="10">
        <f t="shared" si="32"/>
        <v>-1.3377974673518958</v>
      </c>
      <c r="K213">
        <f t="shared" si="27"/>
        <v>-1.3127451296359089</v>
      </c>
      <c r="L213">
        <f t="shared" si="28"/>
        <v>-1.317753493335251</v>
      </c>
      <c r="M213" s="13">
        <f t="shared" si="33"/>
        <v>8.0409655591246224E-4</v>
      </c>
      <c r="N213" s="13">
        <f t="shared" si="34"/>
        <v>4.0176089437992811E-4</v>
      </c>
      <c r="O213" s="13">
        <v>1</v>
      </c>
    </row>
    <row r="214" spans="4:15" x14ac:dyDescent="0.4">
      <c r="D214" s="6">
        <v>2.9</v>
      </c>
      <c r="E214" s="7">
        <f t="shared" si="29"/>
        <v>-0.28168862391777405</v>
      </c>
      <c r="G214">
        <f t="shared" si="30"/>
        <v>6.3755648567515744</v>
      </c>
      <c r="H214" s="10">
        <f t="shared" si="35"/>
        <v>-1.3262182102672719</v>
      </c>
      <c r="I214">
        <f t="shared" si="31"/>
        <v>5.9701977904837982</v>
      </c>
      <c r="J214" s="10">
        <f t="shared" si="32"/>
        <v>-1.3229506222298257</v>
      </c>
      <c r="K214">
        <f t="shared" si="27"/>
        <v>-1.2979332067074913</v>
      </c>
      <c r="L214">
        <f t="shared" si="28"/>
        <v>-1.3029224800122408</v>
      </c>
      <c r="M214" s="13">
        <f t="shared" si="33"/>
        <v>8.0004142637680044E-4</v>
      </c>
      <c r="N214" s="13">
        <f t="shared" si="34"/>
        <v>4.0112648068780967E-4</v>
      </c>
      <c r="O214" s="13">
        <v>1</v>
      </c>
    </row>
    <row r="215" spans="4:15" x14ac:dyDescent="0.4">
      <c r="D215" s="6">
        <v>2.92</v>
      </c>
      <c r="E215" s="7">
        <f t="shared" si="29"/>
        <v>-0.27855964216146789</v>
      </c>
      <c r="G215">
        <f t="shared" si="30"/>
        <v>6.3943920464832482</v>
      </c>
      <c r="H215" s="10">
        <f t="shared" si="35"/>
        <v>-1.3114866512604069</v>
      </c>
      <c r="I215">
        <f t="shared" si="31"/>
        <v>5.9878043959354104</v>
      </c>
      <c r="J215" s="10">
        <f t="shared" si="32"/>
        <v>-1.308255359411334</v>
      </c>
      <c r="K215">
        <f t="shared" si="27"/>
        <v>-1.2832798908280036</v>
      </c>
      <c r="L215">
        <f t="shared" si="28"/>
        <v>-1.2882498075865592</v>
      </c>
      <c r="M215" s="13">
        <f t="shared" si="33"/>
        <v>7.9562133409098799E-4</v>
      </c>
      <c r="N215" s="13">
        <f t="shared" si="34"/>
        <v>4.0022210381375088E-4</v>
      </c>
      <c r="O215" s="13">
        <v>1</v>
      </c>
    </row>
    <row r="216" spans="4:15" x14ac:dyDescent="0.4">
      <c r="D216" s="6">
        <v>2.94</v>
      </c>
      <c r="E216" s="7">
        <f t="shared" si="29"/>
        <v>-0.27546265252875285</v>
      </c>
      <c r="G216">
        <f t="shared" si="30"/>
        <v>6.413219236214923</v>
      </c>
      <c r="H216" s="10">
        <f t="shared" si="35"/>
        <v>-1.2969057143706211</v>
      </c>
      <c r="I216">
        <f t="shared" si="31"/>
        <v>6.0054110013870234</v>
      </c>
      <c r="J216" s="10">
        <f t="shared" si="32"/>
        <v>-1.2937103476012877</v>
      </c>
      <c r="K216">
        <f t="shared" si="27"/>
        <v>-1.2687837785058069</v>
      </c>
      <c r="L216">
        <f t="shared" si="28"/>
        <v>-1.2737340819099559</v>
      </c>
      <c r="M216" s="13">
        <f t="shared" si="33"/>
        <v>7.9084327678472042E-4</v>
      </c>
      <c r="N216" s="13">
        <f t="shared" si="34"/>
        <v>3.9905119097068066E-4</v>
      </c>
      <c r="O216" s="13">
        <v>1</v>
      </c>
    </row>
    <row r="217" spans="4:15" x14ac:dyDescent="0.4">
      <c r="D217" s="6">
        <v>2.96</v>
      </c>
      <c r="E217" s="7">
        <f t="shared" si="29"/>
        <v>-0.27239737245967638</v>
      </c>
      <c r="G217">
        <f t="shared" si="30"/>
        <v>6.4320464259465977</v>
      </c>
      <c r="H217" s="10">
        <f t="shared" si="35"/>
        <v>-1.2824740692774022</v>
      </c>
      <c r="I217">
        <f t="shared" si="31"/>
        <v>6.0230176068386356</v>
      </c>
      <c r="J217" s="10">
        <f t="shared" si="32"/>
        <v>-1.2793142597568703</v>
      </c>
      <c r="K217">
        <f t="shared" si="27"/>
        <v>-1.2544434679122387</v>
      </c>
      <c r="L217">
        <f t="shared" si="28"/>
        <v>-1.2593739103171413</v>
      </c>
      <c r="M217" s="13">
        <f t="shared" si="33"/>
        <v>7.857146128927027E-4</v>
      </c>
      <c r="N217" s="13">
        <f t="shared" si="34"/>
        <v>3.9761753577850062E-4</v>
      </c>
      <c r="O217" s="13">
        <v>1</v>
      </c>
    </row>
    <row r="218" spans="4:15" x14ac:dyDescent="0.4">
      <c r="D218" s="6">
        <v>2.98</v>
      </c>
      <c r="E218" s="7">
        <f t="shared" si="29"/>
        <v>-0.26936352037851891</v>
      </c>
      <c r="G218">
        <f t="shared" si="30"/>
        <v>6.4508736156782716</v>
      </c>
      <c r="H218" s="10">
        <f t="shared" si="35"/>
        <v>-1.2681903902941047</v>
      </c>
      <c r="I218">
        <f t="shared" si="31"/>
        <v>6.0406242122902487</v>
      </c>
      <c r="J218" s="10">
        <f t="shared" si="32"/>
        <v>-1.265065773457714</v>
      </c>
      <c r="K218">
        <f t="shared" si="27"/>
        <v>-1.2402575593544289</v>
      </c>
      <c r="L218">
        <f t="shared" si="28"/>
        <v>-1.2451679021007573</v>
      </c>
      <c r="M218" s="13">
        <f t="shared" si="33"/>
        <v>7.8024304430450973E-4</v>
      </c>
      <c r="N218" s="13">
        <f t="shared" si="34"/>
        <v>3.9592528453799558E-4</v>
      </c>
      <c r="O218" s="13">
        <v>1</v>
      </c>
    </row>
    <row r="219" spans="4:15" x14ac:dyDescent="0.4">
      <c r="D219" s="6">
        <v>3</v>
      </c>
      <c r="E219" s="7">
        <f t="shared" si="29"/>
        <v>-0.26636081576807208</v>
      </c>
      <c r="G219">
        <f t="shared" si="30"/>
        <v>6.4697008054099463</v>
      </c>
      <c r="H219" s="10">
        <f t="shared" si="35"/>
        <v>-1.2540533567176602</v>
      </c>
      <c r="I219">
        <f t="shared" si="31"/>
        <v>6.05823081774186</v>
      </c>
      <c r="J219" s="10">
        <f t="shared" si="32"/>
        <v>-1.2509635712547507</v>
      </c>
      <c r="K219">
        <f t="shared" si="27"/>
        <v>-1.2262246557260394</v>
      </c>
      <c r="L219">
        <f t="shared" si="28"/>
        <v>-1.2311146689643091</v>
      </c>
      <c r="M219" s="13">
        <f t="shared" si="33"/>
        <v>7.7443659888103166E-4</v>
      </c>
      <c r="N219" s="13">
        <f t="shared" si="34"/>
        <v>3.9397892213549623E-4</v>
      </c>
      <c r="O219" s="13">
        <v>1</v>
      </c>
    </row>
    <row r="220" spans="4:15" x14ac:dyDescent="0.4">
      <c r="D220" s="6">
        <v>3.02</v>
      </c>
      <c r="E220" s="7">
        <f t="shared" si="29"/>
        <v>-0.26338897923957644</v>
      </c>
      <c r="G220">
        <f t="shared" si="30"/>
        <v>6.488527995141621</v>
      </c>
      <c r="H220" s="10">
        <f t="shared" si="35"/>
        <v>-1.2400616531578499</v>
      </c>
      <c r="I220">
        <f t="shared" si="31"/>
        <v>6.0758374231934722</v>
      </c>
      <c r="J220" s="10">
        <f t="shared" si="32"/>
        <v>-1.2370063409986709</v>
      </c>
      <c r="K220">
        <f t="shared" si="27"/>
        <v>-1.2123433629367417</v>
      </c>
      <c r="L220">
        <f t="shared" si="28"/>
        <v>-1.2172128254538301</v>
      </c>
      <c r="M220" s="13">
        <f t="shared" si="33"/>
        <v>7.683036127815806E-4</v>
      </c>
      <c r="N220" s="13">
        <f t="shared" si="34"/>
        <v>3.9178325762385312E-4</v>
      </c>
      <c r="O220" s="13">
        <v>1</v>
      </c>
    </row>
    <row r="221" spans="4:15" x14ac:dyDescent="0.4">
      <c r="D221" s="6">
        <v>3.04</v>
      </c>
      <c r="E221" s="7">
        <f t="shared" si="29"/>
        <v>-0.26044773259849813</v>
      </c>
      <c r="G221">
        <f t="shared" si="30"/>
        <v>6.5073551848732949</v>
      </c>
      <c r="H221" s="10">
        <f t="shared" si="35"/>
        <v>-1.2262139698469889</v>
      </c>
      <c r="I221">
        <f t="shared" si="31"/>
        <v>6.0934440286450844</v>
      </c>
      <c r="J221" s="10">
        <f t="shared" si="32"/>
        <v>-1.2231927761488466</v>
      </c>
      <c r="K221">
        <f t="shared" si="27"/>
        <v>-1.1986122903212155</v>
      </c>
      <c r="L221">
        <f t="shared" si="28"/>
        <v>-1.2034609893691128</v>
      </c>
      <c r="M221" s="13">
        <f t="shared" si="33"/>
        <v>7.6185271264349937E-4</v>
      </c>
      <c r="N221" s="13">
        <f t="shared" si="34"/>
        <v>3.8934340952087565E-4</v>
      </c>
      <c r="O221" s="13">
        <v>1</v>
      </c>
    </row>
    <row r="222" spans="4:15" x14ac:dyDescent="0.4">
      <c r="D222" s="6">
        <v>3.06</v>
      </c>
      <c r="E222" s="7">
        <f t="shared" si="29"/>
        <v>-0.25753679890632158</v>
      </c>
      <c r="G222">
        <f t="shared" si="30"/>
        <v>6.5261823746049688</v>
      </c>
      <c r="H222" s="10">
        <f t="shared" si="35"/>
        <v>-1.2125090029308525</v>
      </c>
      <c r="I222">
        <f t="shared" si="31"/>
        <v>6.1110506340966975</v>
      </c>
      <c r="J222" s="10">
        <f t="shared" si="32"/>
        <v>-1.2095215760635394</v>
      </c>
      <c r="K222">
        <f t="shared" si="27"/>
        <v>-1.1850300510284284</v>
      </c>
      <c r="L222">
        <f t="shared" si="28"/>
        <v>-1.1898577821552234</v>
      </c>
      <c r="M222" s="13">
        <f t="shared" si="33"/>
        <v>7.5509279765573754E-4</v>
      </c>
      <c r="N222" s="13">
        <f t="shared" si="34"/>
        <v>3.8666479086872397E-4</v>
      </c>
      <c r="O222" s="13">
        <v>1</v>
      </c>
    </row>
    <row r="223" spans="4:15" x14ac:dyDescent="0.4">
      <c r="D223" s="6">
        <v>3.08</v>
      </c>
      <c r="E223" s="7">
        <f t="shared" si="29"/>
        <v>-0.25465590253852627</v>
      </c>
      <c r="G223">
        <f t="shared" si="30"/>
        <v>6.5450095643366444</v>
      </c>
      <c r="H223" s="10">
        <f t="shared" si="35"/>
        <v>-1.1989454547416356</v>
      </c>
      <c r="I223">
        <f t="shared" si="31"/>
        <v>6.1286572395483097</v>
      </c>
      <c r="J223" s="10">
        <f t="shared" si="32"/>
        <v>-1.1959914462721888</v>
      </c>
      <c r="K223">
        <f t="shared" si="27"/>
        <v>-1.1715952623919392</v>
      </c>
      <c r="L223">
        <f t="shared" si="28"/>
        <v>-1.1764018292750533</v>
      </c>
      <c r="M223" s="13">
        <f t="shared" si="33"/>
        <v>7.4803302156539026E-4</v>
      </c>
      <c r="N223" s="13">
        <f t="shared" si="34"/>
        <v>3.8375309409445859E-4</v>
      </c>
      <c r="O223" s="13">
        <v>1</v>
      </c>
    </row>
    <row r="224" spans="4:15" x14ac:dyDescent="0.4">
      <c r="D224" s="6">
        <v>3.1</v>
      </c>
      <c r="E224" s="7">
        <f t="shared" si="29"/>
        <v>-0.25180476923891099</v>
      </c>
      <c r="G224">
        <f t="shared" si="30"/>
        <v>6.5638367540683182</v>
      </c>
      <c r="H224" s="10">
        <f t="shared" si="35"/>
        <v>-1.1855220340537169</v>
      </c>
      <c r="I224">
        <f t="shared" si="31"/>
        <v>6.1462638449999227</v>
      </c>
      <c r="J224" s="10">
        <f t="shared" si="32"/>
        <v>-1.1826010987305455</v>
      </c>
      <c r="K224">
        <f t="shared" si="27"/>
        <v>-1.1583065462819271</v>
      </c>
      <c r="L224">
        <f t="shared" si="28"/>
        <v>-1.1630917605635995</v>
      </c>
      <c r="M224" s="13">
        <f t="shared" si="33"/>
        <v>7.4068277465644218E-4</v>
      </c>
      <c r="N224" s="13">
        <f t="shared" si="34"/>
        <v>3.8061427571225591E-4</v>
      </c>
      <c r="O224" s="13">
        <v>1</v>
      </c>
    </row>
    <row r="225" spans="4:15" x14ac:dyDescent="0.4">
      <c r="D225" s="6">
        <v>3.12</v>
      </c>
      <c r="E225" s="7">
        <f t="shared" si="29"/>
        <v>-0.24898312617042126</v>
      </c>
      <c r="G225">
        <f t="shared" si="30"/>
        <v>6.5826639437999921</v>
      </c>
      <c r="H225" s="10">
        <f t="shared" si="35"/>
        <v>-1.1722374563229603</v>
      </c>
      <c r="I225">
        <f t="shared" si="31"/>
        <v>6.1638704504515349</v>
      </c>
      <c r="J225" s="10">
        <f t="shared" si="32"/>
        <v>-1.1693492520593836</v>
      </c>
      <c r="K225">
        <f t="shared" si="27"/>
        <v>-1.1451625294396226</v>
      </c>
      <c r="L225">
        <f t="shared" si="28"/>
        <v>-1.1499262105646704</v>
      </c>
      <c r="M225" s="13">
        <f t="shared" si="33"/>
        <v>7.3305166573808139E-4</v>
      </c>
      <c r="N225" s="13">
        <f t="shared" si="34"/>
        <v>3.7725454090535034E-4</v>
      </c>
      <c r="O225" s="13">
        <v>1</v>
      </c>
    </row>
    <row r="226" spans="4:15" x14ac:dyDescent="0.4">
      <c r="D226" s="6">
        <v>3.14</v>
      </c>
      <c r="E226" s="7">
        <f t="shared" si="29"/>
        <v>-0.24619070196263182</v>
      </c>
      <c r="G226">
        <f t="shared" si="30"/>
        <v>6.6014911335316668</v>
      </c>
      <c r="H226" s="10">
        <f t="shared" si="35"/>
        <v>-1.1590904439102669</v>
      </c>
      <c r="I226">
        <f t="shared" si="31"/>
        <v>6.1814770559031471</v>
      </c>
      <c r="J226" s="10">
        <f t="shared" si="32"/>
        <v>-1.1562346317675005</v>
      </c>
      <c r="K226">
        <f t="shared" si="27"/>
        <v>-1.1321618437948162</v>
      </c>
      <c r="L226">
        <f t="shared" si="28"/>
        <v>-1.1369038188506571</v>
      </c>
      <c r="M226" s="13">
        <f t="shared" si="33"/>
        <v>7.2514950417785302E-4</v>
      </c>
      <c r="N226" s="13">
        <f t="shared" si="34"/>
        <v>3.7368032802600213E-4</v>
      </c>
      <c r="O226" s="13">
        <v>1</v>
      </c>
    </row>
    <row r="227" spans="4:15" x14ac:dyDescent="0.4">
      <c r="D227" s="6">
        <v>3.16</v>
      </c>
      <c r="E227" s="7">
        <f t="shared" si="29"/>
        <v>-0.24342722675602899</v>
      </c>
      <c r="G227">
        <f t="shared" si="30"/>
        <v>6.6203183232633416</v>
      </c>
      <c r="H227" s="10">
        <f t="shared" si="35"/>
        <v>-1.1460797262900602</v>
      </c>
      <c r="I227">
        <f t="shared" si="31"/>
        <v>6.1990836613547593</v>
      </c>
      <c r="J227" s="10">
        <f t="shared" si="32"/>
        <v>-1.1432559704596901</v>
      </c>
      <c r="K227">
        <f t="shared" si="27"/>
        <v>-1.1193031267670732</v>
      </c>
      <c r="L227">
        <f t="shared" si="28"/>
        <v>-1.1240232303260203</v>
      </c>
      <c r="M227" s="13">
        <f t="shared" si="33"/>
        <v>7.1698628201442459E-4</v>
      </c>
      <c r="N227" s="13">
        <f t="shared" si="34"/>
        <v>3.6989829304927394E-4</v>
      </c>
      <c r="O227" s="13">
        <v>1</v>
      </c>
    </row>
    <row r="228" spans="4:15" x14ac:dyDescent="0.4">
      <c r="D228" s="6">
        <v>3.18</v>
      </c>
      <c r="E228" s="7">
        <f t="shared" si="29"/>
        <v>-0.2406924322432327</v>
      </c>
      <c r="G228">
        <f t="shared" si="30"/>
        <v>6.6391455129950163</v>
      </c>
      <c r="H228" s="10">
        <f t="shared" si="35"/>
        <v>-1.1332040402443639</v>
      </c>
      <c r="I228">
        <f t="shared" si="31"/>
        <v>6.2166902668063724</v>
      </c>
      <c r="J228" s="10">
        <f t="shared" si="32"/>
        <v>-1.1304120080303424</v>
      </c>
      <c r="K228">
        <f t="shared" si="27"/>
        <v>-1.1065850215512631</v>
      </c>
      <c r="L228">
        <f t="shared" si="28"/>
        <v>-1.1112830955150941</v>
      </c>
      <c r="M228" s="13">
        <f t="shared" si="33"/>
        <v>7.0857215618364943E-4</v>
      </c>
      <c r="N228" s="13">
        <f t="shared" si="34"/>
        <v>3.6591529401602254E-4</v>
      </c>
      <c r="O228" s="13">
        <v>1</v>
      </c>
    </row>
    <row r="229" spans="4:15" x14ac:dyDescent="0.4">
      <c r="D229" s="6">
        <v>3.2</v>
      </c>
      <c r="E229" s="7">
        <f t="shared" si="29"/>
        <v>-0.23798605170729334</v>
      </c>
      <c r="G229">
        <f t="shared" si="30"/>
        <v>6.6579727027266911</v>
      </c>
      <c r="H229" s="10">
        <f t="shared" si="35"/>
        <v>-1.1204621300431077</v>
      </c>
      <c r="I229">
        <f t="shared" si="31"/>
        <v>6.2342968722579846</v>
      </c>
      <c r="J229" s="10">
        <f t="shared" si="32"/>
        <v>-1.117701491843303</v>
      </c>
      <c r="K229">
        <f t="shared" si="27"/>
        <v>-1.0940061773880083</v>
      </c>
      <c r="L229">
        <f t="shared" si="28"/>
        <v>-1.098682070834804</v>
      </c>
      <c r="M229" s="13">
        <f t="shared" si="33"/>
        <v>6.999174308888593E-4</v>
      </c>
      <c r="N229" s="13">
        <f t="shared" si="34"/>
        <v>3.6173837549853581E-4</v>
      </c>
      <c r="O229" s="13">
        <v>1</v>
      </c>
    </row>
    <row r="230" spans="4:15" x14ac:dyDescent="0.4">
      <c r="D230" s="6">
        <v>3.22</v>
      </c>
      <c r="E230" s="7">
        <f t="shared" si="29"/>
        <v>-0.23530782005719147</v>
      </c>
      <c r="G230">
        <f t="shared" si="30"/>
        <v>6.6767998924583658</v>
      </c>
      <c r="H230" s="10">
        <f t="shared" si="35"/>
        <v>-1.1078527476112632</v>
      </c>
      <c r="I230">
        <f t="shared" si="31"/>
        <v>6.2519034777095976</v>
      </c>
      <c r="J230" s="10">
        <f t="shared" si="32"/>
        <v>-1.1051231768985998</v>
      </c>
      <c r="K230">
        <f t="shared" si="27"/>
        <v>-1.0815652498196182</v>
      </c>
      <c r="L230">
        <f t="shared" si="28"/>
        <v>-1.0862188188528634</v>
      </c>
      <c r="M230" s="13">
        <f t="shared" si="33"/>
        <v>6.9103254014573885E-4</v>
      </c>
      <c r="N230" s="13">
        <f t="shared" si="34"/>
        <v>3.5737475312139948E-4</v>
      </c>
      <c r="O230" s="13">
        <v>1</v>
      </c>
    </row>
    <row r="231" spans="4:15" x14ac:dyDescent="0.4">
      <c r="D231" s="6">
        <v>3.24</v>
      </c>
      <c r="E231" s="7">
        <f t="shared" si="29"/>
        <v>-0.23265747386066771</v>
      </c>
      <c r="G231">
        <f t="shared" si="30"/>
        <v>6.6956270821900397</v>
      </c>
      <c r="H231" s="10">
        <f t="shared" si="35"/>
        <v>-1.0953746526834096</v>
      </c>
      <c r="I231">
        <f t="shared" si="31"/>
        <v>6.2695100831612098</v>
      </c>
      <c r="J231" s="10">
        <f t="shared" si="32"/>
        <v>-1.092675825986626</v>
      </c>
      <c r="K231">
        <f t="shared" si="27"/>
        <v>-1.0692609009320566</v>
      </c>
      <c r="L231">
        <f t="shared" si="28"/>
        <v>-1.0738920085320105</v>
      </c>
      <c r="M231" s="13">
        <f t="shared" si="33"/>
        <v>6.8192803053129174E-4</v>
      </c>
      <c r="N231" s="13">
        <f t="shared" si="34"/>
        <v>3.528317981683197E-4</v>
      </c>
      <c r="O231" s="13">
        <v>1</v>
      </c>
    </row>
    <row r="232" spans="4:15" x14ac:dyDescent="0.4">
      <c r="D232" s="6">
        <v>3.26</v>
      </c>
      <c r="E232" s="7">
        <f t="shared" si="29"/>
        <v>-0.23003475137449966</v>
      </c>
      <c r="G232">
        <f t="shared" si="30"/>
        <v>6.7144542719217135</v>
      </c>
      <c r="H232" s="10">
        <f t="shared" si="35"/>
        <v>-1.0830266129462818</v>
      </c>
      <c r="I232">
        <f t="shared" si="31"/>
        <v>6.287116688612822</v>
      </c>
      <c r="J232" s="10">
        <f t="shared" si="32"/>
        <v>-1.0803582098303377</v>
      </c>
      <c r="K232">
        <f t="shared" si="27"/>
        <v>-1.057091799583489</v>
      </c>
      <c r="L232">
        <f t="shared" si="28"/>
        <v>-1.0617003154608</v>
      </c>
      <c r="M232" s="13">
        <f t="shared" si="33"/>
        <v>6.7261454416289582E-4</v>
      </c>
      <c r="N232" s="13">
        <f t="shared" si="34"/>
        <v>3.4811702230482612E-4</v>
      </c>
      <c r="O232" s="13">
        <v>1</v>
      </c>
    </row>
    <row r="233" spans="4:15" x14ac:dyDescent="0.4">
      <c r="D233" s="6">
        <v>3.28</v>
      </c>
      <c r="E233" s="7">
        <f t="shared" si="29"/>
        <v>-0.22743939257234341</v>
      </c>
      <c r="G233">
        <f t="shared" si="30"/>
        <v>6.7332814616533883</v>
      </c>
      <c r="H233" s="10">
        <f t="shared" si="35"/>
        <v>-1.0708074041698501</v>
      </c>
      <c r="I233">
        <f t="shared" si="31"/>
        <v>6.3047232940644342</v>
      </c>
      <c r="J233" s="10">
        <f t="shared" si="32"/>
        <v>-1.0681691072160109</v>
      </c>
      <c r="K233">
        <f t="shared" si="27"/>
        <v>-1.0450566216199073</v>
      </c>
      <c r="L233">
        <f t="shared" si="28"/>
        <v>-1.0496424220714782</v>
      </c>
      <c r="M233" s="13">
        <f t="shared" si="33"/>
        <v>6.6310280193443785E-4</v>
      </c>
      <c r="N233" s="13">
        <f t="shared" si="34"/>
        <v>3.4323806244464884E-4</v>
      </c>
      <c r="O233" s="13">
        <v>1</v>
      </c>
    </row>
    <row r="234" spans="4:15" x14ac:dyDescent="0.4">
      <c r="D234" s="6">
        <v>3.3</v>
      </c>
      <c r="E234" s="7">
        <f t="shared" si="29"/>
        <v>-0.22487113917025017</v>
      </c>
      <c r="G234">
        <f t="shared" si="30"/>
        <v>6.752108651385063</v>
      </c>
      <c r="H234" s="10">
        <f t="shared" si="35"/>
        <v>-1.058715810327455</v>
      </c>
      <c r="I234">
        <f t="shared" si="31"/>
        <v>6.3223298995160464</v>
      </c>
      <c r="J234" s="10">
        <f t="shared" si="32"/>
        <v>-1.05610730511308</v>
      </c>
      <c r="K234">
        <f t="shared" si="27"/>
        <v>-1.0331540500783405</v>
      </c>
      <c r="L234">
        <f t="shared" si="28"/>
        <v>-1.0377170178454282</v>
      </c>
      <c r="M234" s="13">
        <f t="shared" si="33"/>
        <v>6.5340358703321001E-4</v>
      </c>
      <c r="N234" s="13">
        <f t="shared" si="34"/>
        <v>3.3820266578675571E-4</v>
      </c>
      <c r="O234" s="13">
        <v>1</v>
      </c>
    </row>
    <row r="235" spans="4:15" x14ac:dyDescent="0.4">
      <c r="D235" s="6">
        <v>3.32</v>
      </c>
      <c r="E235" s="7">
        <f t="shared" si="29"/>
        <v>-0.22232973464996358</v>
      </c>
      <c r="G235">
        <f t="shared" si="30"/>
        <v>6.7709358411167369</v>
      </c>
      <c r="H235" s="10">
        <f t="shared" si="35"/>
        <v>-1.0467506237054935</v>
      </c>
      <c r="I235">
        <f t="shared" si="31"/>
        <v>6.3399365049676586</v>
      </c>
      <c r="J235" s="10">
        <f t="shared" si="32"/>
        <v>-1.044171598783554</v>
      </c>
      <c r="K235">
        <f t="shared" si="27"/>
        <v>-1.0213827753781235</v>
      </c>
      <c r="L235">
        <f t="shared" si="28"/>
        <v>-1.0259227995066618</v>
      </c>
      <c r="M235" s="13">
        <f t="shared" si="33"/>
        <v>6.4352772876045126E-4</v>
      </c>
      <c r="N235" s="13">
        <f t="shared" si="34"/>
        <v>3.330186750483038E-4</v>
      </c>
      <c r="O235" s="13">
        <v>1</v>
      </c>
    </row>
    <row r="236" spans="4:15" x14ac:dyDescent="0.4">
      <c r="D236" s="6">
        <v>3.34</v>
      </c>
      <c r="E236" s="7">
        <f t="shared" si="29"/>
        <v>-0.21981492428010208</v>
      </c>
      <c r="G236">
        <f t="shared" si="30"/>
        <v>6.7897630308484116</v>
      </c>
      <c r="H236" s="10">
        <f t="shared" si="35"/>
        <v>-1.0349106450031487</v>
      </c>
      <c r="I236">
        <f t="shared" si="31"/>
        <v>6.3575431104192708</v>
      </c>
      <c r="J236" s="10">
        <f t="shared" si="32"/>
        <v>-1.0323607918814994</v>
      </c>
      <c r="K236">
        <f t="shared" si="27"/>
        <v>-1.0097414955006869</v>
      </c>
      <c r="L236">
        <f t="shared" si="28"/>
        <v>-1.0142584712038245</v>
      </c>
      <c r="M236" s="13">
        <f t="shared" si="33"/>
        <v>6.3348608667727012E-4</v>
      </c>
      <c r="N236" s="13">
        <f t="shared" si="34"/>
        <v>3.2769401391737703E-4</v>
      </c>
      <c r="O236" s="13">
        <v>1</v>
      </c>
    </row>
    <row r="237" spans="4:15" x14ac:dyDescent="0.4">
      <c r="D237" s="6">
        <v>3.36</v>
      </c>
      <c r="E237" s="7">
        <f t="shared" si="29"/>
        <v>-0.21732645513532356</v>
      </c>
      <c r="G237">
        <f t="shared" si="30"/>
        <v>6.8085902205800863</v>
      </c>
      <c r="H237" s="10">
        <f t="shared" si="35"/>
        <v>-1.0231946834226169</v>
      </c>
      <c r="I237">
        <f t="shared" si="31"/>
        <v>6.375149715870883</v>
      </c>
      <c r="J237" s="10">
        <f t="shared" si="32"/>
        <v>-1.0206736965430472</v>
      </c>
      <c r="K237">
        <f t="shared" si="27"/>
        <v>-0.99822891615831788</v>
      </c>
      <c r="L237">
        <f t="shared" si="28"/>
        <v>-1.0027227446811471</v>
      </c>
      <c r="M237" s="13">
        <f t="shared" si="33"/>
        <v>6.232895350951435E-4</v>
      </c>
      <c r="N237" s="13">
        <f t="shared" si="34"/>
        <v>3.2223667274825467E-4</v>
      </c>
      <c r="O237" s="13">
        <v>1</v>
      </c>
    </row>
    <row r="238" spans="4:15" x14ac:dyDescent="0.4">
      <c r="D238" s="6">
        <v>3.38</v>
      </c>
      <c r="E238" s="7">
        <f t="shared" si="29"/>
        <v>-0.21486407611356781</v>
      </c>
      <c r="G238">
        <f t="shared" si="30"/>
        <v>6.8274174103117602</v>
      </c>
      <c r="H238" s="10">
        <f t="shared" si="35"/>
        <v>-1.0116015567502885</v>
      </c>
      <c r="I238">
        <f t="shared" si="31"/>
        <v>6.392756321322496</v>
      </c>
      <c r="J238" s="10">
        <f t="shared" si="32"/>
        <v>-1.0091091334673712</v>
      </c>
      <c r="K238">
        <f t="shared" si="27"/>
        <v>-0.98684375095231447</v>
      </c>
      <c r="L238">
        <f t="shared" si="28"/>
        <v>-0.99131433943878888</v>
      </c>
      <c r="M238" s="13">
        <f t="shared" si="33"/>
        <v>6.1294894793019711E-4</v>
      </c>
      <c r="N238" s="13">
        <f t="shared" si="34"/>
        <v>3.1665469451966848E-4</v>
      </c>
      <c r="O238" s="13">
        <v>1</v>
      </c>
    </row>
    <row r="239" spans="4:15" x14ac:dyDescent="0.4">
      <c r="D239" s="6">
        <v>3.4</v>
      </c>
      <c r="E239" s="7">
        <f t="shared" si="29"/>
        <v>-0.21242753795146754</v>
      </c>
      <c r="G239">
        <f t="shared" si="30"/>
        <v>6.846244600043434</v>
      </c>
      <c r="H239" s="10">
        <f t="shared" si="35"/>
        <v>-1.0001300914293043</v>
      </c>
      <c r="I239">
        <f t="shared" si="31"/>
        <v>6.4103629267741082</v>
      </c>
      <c r="J239" s="10">
        <f t="shared" si="32"/>
        <v>-0.9976659319890675</v>
      </c>
      <c r="K239">
        <f t="shared" si="27"/>
        <v>-0.97558472152095288</v>
      </c>
      <c r="L239">
        <f t="shared" si="28"/>
        <v>-0.98003198288297244</v>
      </c>
      <c r="M239" s="13">
        <f t="shared" si="33"/>
        <v>6.02475183937804E-4</v>
      </c>
      <c r="N239" s="13">
        <f t="shared" si="34"/>
        <v>3.1095616107635075E-4</v>
      </c>
      <c r="O239" s="13">
        <v>1</v>
      </c>
    </row>
    <row r="240" spans="4:15" x14ac:dyDescent="0.4">
      <c r="D240" s="6">
        <v>3.42</v>
      </c>
      <c r="E240" s="7">
        <f t="shared" si="29"/>
        <v>-0.21001659323801611</v>
      </c>
      <c r="G240">
        <f t="shared" si="30"/>
        <v>6.8650717897751097</v>
      </c>
      <c r="H240" s="10">
        <f t="shared" si="35"/>
        <v>-0.98877912262390366</v>
      </c>
      <c r="I240">
        <f t="shared" si="31"/>
        <v>6.4279695322257204</v>
      </c>
      <c r="J240" s="10">
        <f t="shared" si="32"/>
        <v>-0.98634293014234264</v>
      </c>
      <c r="K240">
        <f t="shared" si="27"/>
        <v>-0.96445055767766708</v>
      </c>
      <c r="L240">
        <f t="shared" si="28"/>
        <v>-0.9688744104663094</v>
      </c>
      <c r="M240" s="13">
        <f t="shared" si="33"/>
        <v>5.9187907234325163E-4</v>
      </c>
      <c r="N240" s="13">
        <f t="shared" si="34"/>
        <v>3.0514917967196063E-4</v>
      </c>
      <c r="O240" s="13">
        <v>1</v>
      </c>
    </row>
    <row r="241" spans="4:15" x14ac:dyDescent="0.4">
      <c r="D241" s="6">
        <v>3.44</v>
      </c>
      <c r="E241" s="7">
        <f t="shared" si="29"/>
        <v>-0.20763099642657476</v>
      </c>
      <c r="G241">
        <f t="shared" si="30"/>
        <v>6.8838989795067835</v>
      </c>
      <c r="H241" s="10">
        <f t="shared" si="35"/>
        <v>-0.97754749427595666</v>
      </c>
      <c r="I241">
        <f t="shared" si="31"/>
        <v>6.4455761376773326</v>
      </c>
      <c r="J241" s="10">
        <f t="shared" si="32"/>
        <v>-0.9751389747174084</v>
      </c>
      <c r="K241">
        <f t="shared" si="27"/>
        <v>-0.953439997539829</v>
      </c>
      <c r="L241">
        <f t="shared" si="28"/>
        <v>-0.9578403658187159</v>
      </c>
      <c r="M241" s="13">
        <f t="shared" si="33"/>
        <v>5.8117139888240606E-4</v>
      </c>
      <c r="N241" s="13">
        <f t="shared" si="34"/>
        <v>2.9924186982992342E-4</v>
      </c>
      <c r="O241" s="13">
        <v>1</v>
      </c>
    </row>
    <row r="242" spans="4:15" x14ac:dyDescent="0.4">
      <c r="D242" s="6">
        <v>3.46</v>
      </c>
      <c r="E242" s="7">
        <f t="shared" si="29"/>
        <v>-0.20527050384530274</v>
      </c>
      <c r="G242">
        <f t="shared" si="30"/>
        <v>6.9027261692384574</v>
      </c>
      <c r="H242" s="10">
        <f t="shared" si="35"/>
        <v>-0.96643405915406977</v>
      </c>
      <c r="I242">
        <f t="shared" si="31"/>
        <v>6.4631827431289457</v>
      </c>
      <c r="J242" s="10">
        <f t="shared" si="32"/>
        <v>-0.96405292130946429</v>
      </c>
      <c r="K242">
        <f t="shared" si="27"/>
        <v>-0.94255178764849035</v>
      </c>
      <c r="L242">
        <f t="shared" si="28"/>
        <v>-0.946928600869272</v>
      </c>
      <c r="M242" s="13">
        <f t="shared" si="33"/>
        <v>5.7036289226621083E-4</v>
      </c>
      <c r="N242" s="13">
        <f t="shared" si="34"/>
        <v>2.9324235053838774E-4</v>
      </c>
      <c r="O242" s="13">
        <v>1</v>
      </c>
    </row>
    <row r="243" spans="4:15" x14ac:dyDescent="0.4">
      <c r="D243" s="6">
        <v>3.48</v>
      </c>
      <c r="E243" s="7">
        <f t="shared" si="29"/>
        <v>-0.20293487370608385</v>
      </c>
      <c r="G243">
        <f t="shared" si="30"/>
        <v>6.9215533589701321</v>
      </c>
      <c r="H243" s="10">
        <f t="shared" si="35"/>
        <v>-0.95543767889561326</v>
      </c>
      <c r="I243">
        <f t="shared" si="31"/>
        <v>6.4807893485805579</v>
      </c>
      <c r="J243" s="10">
        <f t="shared" si="32"/>
        <v>-0.95308363436062282</v>
      </c>
      <c r="K243">
        <f t="shared" si="27"/>
        <v>-0.93178468307946405</v>
      </c>
      <c r="L243">
        <f t="shared" si="28"/>
        <v>-0.93613787595939402</v>
      </c>
      <c r="M243" s="13">
        <f t="shared" si="33"/>
        <v>5.5946421107877216E-4</v>
      </c>
      <c r="N243" s="13">
        <f t="shared" si="34"/>
        <v>2.8715872779281666E-4</v>
      </c>
      <c r="O243" s="13">
        <v>1</v>
      </c>
    </row>
    <row r="244" spans="4:15" x14ac:dyDescent="0.4">
      <c r="D244" s="6">
        <v>3.5</v>
      </c>
      <c r="E244" s="7">
        <f t="shared" si="29"/>
        <v>-0.20062386611202856</v>
      </c>
      <c r="G244">
        <f t="shared" si="30"/>
        <v>6.9403805487018069</v>
      </c>
      <c r="H244" s="10">
        <f t="shared" si="35"/>
        <v>-0.94455722404204168</v>
      </c>
      <c r="I244">
        <f t="shared" si="31"/>
        <v>6.498395954032171</v>
      </c>
      <c r="J244" s="10">
        <f t="shared" si="32"/>
        <v>-0.94222998719514217</v>
      </c>
      <c r="K244">
        <f t="shared" si="27"/>
        <v>-0.92113744754607207</v>
      </c>
      <c r="L244">
        <f t="shared" si="28"/>
        <v>-0.92546695994766282</v>
      </c>
      <c r="M244" s="13">
        <f t="shared" si="33"/>
        <v>5.4848593112117022E-4</v>
      </c>
      <c r="N244" s="13">
        <f t="shared" si="34"/>
        <v>2.8099908249973533E-4</v>
      </c>
      <c r="O244" s="13">
        <v>1</v>
      </c>
    </row>
    <row r="245" spans="4:15" x14ac:dyDescent="0.4">
      <c r="D245" s="6">
        <v>3.52</v>
      </c>
      <c r="E245" s="7">
        <f t="shared" si="29"/>
        <v>-0.19833724306361966</v>
      </c>
      <c r="G245">
        <f t="shared" si="30"/>
        <v>6.9592077384334807</v>
      </c>
      <c r="H245" s="10">
        <f t="shared" si="35"/>
        <v>-0.93379157406782776</v>
      </c>
      <c r="I245">
        <f t="shared" si="31"/>
        <v>6.5160025594837832</v>
      </c>
      <c r="J245" s="10">
        <f t="shared" si="32"/>
        <v>-0.9314908620482899</v>
      </c>
      <c r="K245">
        <f t="shared" si="27"/>
        <v>-0.91060885349390908</v>
      </c>
      <c r="L245">
        <f t="shared" si="28"/>
        <v>-0.91491463030663989</v>
      </c>
      <c r="M245" s="13">
        <f t="shared" si="33"/>
        <v>5.3743853320839248E-4</v>
      </c>
      <c r="N245" s="13">
        <f t="shared" si="34"/>
        <v>2.7477145875288555E-4</v>
      </c>
      <c r="O245" s="13">
        <v>1</v>
      </c>
    </row>
    <row r="246" spans="4:15" x14ac:dyDescent="0.4">
      <c r="D246" s="6">
        <v>3.54</v>
      </c>
      <c r="E246" s="7">
        <f t="shared" si="29"/>
        <v>-0.19607476846357175</v>
      </c>
      <c r="G246">
        <f t="shared" si="30"/>
        <v>6.9780349281651555</v>
      </c>
      <c r="H246" s="10">
        <f t="shared" si="35"/>
        <v>-0.92313961740334216</v>
      </c>
      <c r="I246">
        <f t="shared" si="31"/>
        <v>6.5336091649353953</v>
      </c>
      <c r="J246" s="10">
        <f t="shared" si="32"/>
        <v>-0.92086515008916481</v>
      </c>
      <c r="K246">
        <f t="shared" si="27"/>
        <v>-0.90019768218792917</v>
      </c>
      <c r="L246">
        <f t="shared" si="28"/>
        <v>-0.90447967321199318</v>
      </c>
      <c r="M246" s="13">
        <f t="shared" si="33"/>
        <v>5.263323914282067E-4</v>
      </c>
      <c r="N246" s="13">
        <f t="shared" si="34"/>
        <v>2.6848385249232594E-4</v>
      </c>
      <c r="O246" s="13">
        <v>1</v>
      </c>
    </row>
    <row r="247" spans="4:15" x14ac:dyDescent="0.4">
      <c r="D247" s="6">
        <v>3.56</v>
      </c>
      <c r="E247" s="7">
        <f t="shared" si="29"/>
        <v>-0.19383620812046998</v>
      </c>
      <c r="G247">
        <f t="shared" si="30"/>
        <v>6.9968621178968302</v>
      </c>
      <c r="H247" s="10">
        <f t="shared" si="35"/>
        <v>-0.91260025145198465</v>
      </c>
      <c r="I247">
        <f t="shared" si="31"/>
        <v>6.5512157703870075</v>
      </c>
      <c r="J247" s="10">
        <f t="shared" si="32"/>
        <v>-0.91035175143778724</v>
      </c>
      <c r="K247">
        <f t="shared" si="27"/>
        <v>-0.8899027237921866</v>
      </c>
      <c r="L247">
        <f t="shared" si="28"/>
        <v>-0.89416088362424651</v>
      </c>
      <c r="M247" s="13">
        <f t="shared" si="33"/>
        <v>5.1517776186729735E-4</v>
      </c>
      <c r="N247" s="13">
        <f t="shared" si="34"/>
        <v>2.6214420055554924E-4</v>
      </c>
      <c r="O247" s="13">
        <v>1</v>
      </c>
    </row>
    <row r="248" spans="4:15" x14ac:dyDescent="0.4">
      <c r="D248" s="6">
        <v>3.58</v>
      </c>
      <c r="E248" s="7">
        <f t="shared" si="29"/>
        <v>-0.1916213297512514</v>
      </c>
      <c r="G248">
        <f t="shared" si="30"/>
        <v>7.015689307628505</v>
      </c>
      <c r="H248" s="10">
        <f t="shared" si="35"/>
        <v>-0.90217238260186672</v>
      </c>
      <c r="I248">
        <f t="shared" si="31"/>
        <v>6.5688223758386206</v>
      </c>
      <c r="J248" s="10">
        <f t="shared" si="32"/>
        <v>-0.89994957517675245</v>
      </c>
      <c r="K248">
        <f t="shared" si="27"/>
        <v>-0.87972277744250182</v>
      </c>
      <c r="L248">
        <f t="shared" si="28"/>
        <v>-0.8839570653634431</v>
      </c>
      <c r="M248" s="13">
        <f t="shared" si="33"/>
        <v>5.0398477181138289E-4</v>
      </c>
      <c r="N248" s="13">
        <f t="shared" si="34"/>
        <v>2.5576037012879594E-4</v>
      </c>
      <c r="O248" s="13">
        <v>1</v>
      </c>
    </row>
    <row r="249" spans="4:15" x14ac:dyDescent="0.4">
      <c r="D249" s="6">
        <v>3.6</v>
      </c>
      <c r="E249" s="7">
        <f t="shared" si="29"/>
        <v>-0.18942990298258985</v>
      </c>
      <c r="G249">
        <f t="shared" si="30"/>
        <v>7.0345164973601797</v>
      </c>
      <c r="H249" s="10">
        <f t="shared" si="35"/>
        <v>-0.89185492623233131</v>
      </c>
      <c r="I249">
        <f t="shared" si="31"/>
        <v>6.5864289812902328</v>
      </c>
      <c r="J249" s="10">
        <f t="shared" si="32"/>
        <v>-0.8896575393577334</v>
      </c>
      <c r="K249">
        <f t="shared" si="27"/>
        <v>-0.86965665131237457</v>
      </c>
      <c r="L249">
        <f t="shared" si="28"/>
        <v>-0.87386703117702713</v>
      </c>
      <c r="M249" s="13">
        <f t="shared" si="33"/>
        <v>4.9276340942198038E-4</v>
      </c>
      <c r="N249" s="13">
        <f t="shared" si="34"/>
        <v>2.4934014860495145E-4</v>
      </c>
      <c r="O249" s="13">
        <v>1</v>
      </c>
    </row>
    <row r="250" spans="4:15" x14ac:dyDescent="0.4">
      <c r="D250" s="6">
        <v>3.62</v>
      </c>
      <c r="E250" s="7">
        <f t="shared" si="29"/>
        <v>-0.18726169935124148</v>
      </c>
      <c r="G250">
        <f t="shared" si="30"/>
        <v>7.0533436870918544</v>
      </c>
      <c r="H250" s="10">
        <f t="shared" si="35"/>
        <v>-0.88164680671558004</v>
      </c>
      <c r="I250">
        <f t="shared" si="31"/>
        <v>6.604035586741845</v>
      </c>
      <c r="J250" s="10">
        <f t="shared" si="32"/>
        <v>-0.87947457100310567</v>
      </c>
      <c r="K250">
        <f t="shared" si="27"/>
        <v>-0.85970316267239122</v>
      </c>
      <c r="L250">
        <f t="shared" si="28"/>
        <v>-0.86388960280119564</v>
      </c>
      <c r="M250" s="13">
        <f t="shared" si="33"/>
        <v>4.8152351389417643E-4</v>
      </c>
      <c r="N250" s="13">
        <f t="shared" si="34"/>
        <v>2.4289123385454648E-4</v>
      </c>
      <c r="O250" s="13">
        <v>1</v>
      </c>
    </row>
    <row r="251" spans="4:15" x14ac:dyDescent="0.4">
      <c r="D251" s="6">
        <v>3.64</v>
      </c>
      <c r="E251" s="7">
        <f t="shared" si="29"/>
        <v>-0.18511649230340799</v>
      </c>
      <c r="G251">
        <f t="shared" si="30"/>
        <v>7.0721708768235283</v>
      </c>
      <c r="H251" s="10">
        <f t="shared" si="35"/>
        <v>-0.87154695741367516</v>
      </c>
      <c r="I251">
        <f t="shared" si="31"/>
        <v>6.6216421921934572</v>
      </c>
      <c r="J251" s="10">
        <f t="shared" si="32"/>
        <v>-0.86939960610295564</v>
      </c>
      <c r="K251">
        <f t="shared" si="27"/>
        <v>-0.84986113794341778</v>
      </c>
      <c r="L251">
        <f t="shared" si="28"/>
        <v>-0.85402361101601976</v>
      </c>
      <c r="M251" s="13">
        <f t="shared" si="33"/>
        <v>4.7027476609659422E-4</v>
      </c>
      <c r="N251" s="13">
        <f t="shared" si="34"/>
        <v>2.3642122491347628E-4</v>
      </c>
      <c r="O251" s="13">
        <v>1</v>
      </c>
    </row>
    <row r="252" spans="4:15" x14ac:dyDescent="0.4">
      <c r="D252" s="6">
        <v>3.66</v>
      </c>
      <c r="E252" s="7">
        <f t="shared" si="29"/>
        <v>-0.18299405719316994</v>
      </c>
      <c r="G252">
        <f t="shared" si="30"/>
        <v>7.0909980665552022</v>
      </c>
      <c r="H252" s="10">
        <f t="shared" si="35"/>
        <v>-0.86155432067116333</v>
      </c>
      <c r="I252">
        <f t="shared" si="31"/>
        <v>6.6392487976450694</v>
      </c>
      <c r="J252" s="10">
        <f t="shared" si="32"/>
        <v>-0.8594315896077227</v>
      </c>
      <c r="K252">
        <f t="shared" si="27"/>
        <v>-0.84012941274382569</v>
      </c>
      <c r="L252">
        <f t="shared" si="28"/>
        <v>-0.84426789569457239</v>
      </c>
      <c r="M252" s="13">
        <f t="shared" si="33"/>
        <v>4.5902667969489544E-4</v>
      </c>
      <c r="N252" s="13">
        <f t="shared" si="34"/>
        <v>2.299376130917118E-4</v>
      </c>
      <c r="O252" s="13">
        <v>1</v>
      </c>
    </row>
    <row r="253" spans="4:15" x14ac:dyDescent="0.4">
      <c r="D253" s="6">
        <v>3.68</v>
      </c>
      <c r="E253" s="7">
        <f t="shared" si="29"/>
        <v>-0.18089417128004226</v>
      </c>
      <c r="G253">
        <f t="shared" si="30"/>
        <v>7.1098252562868769</v>
      </c>
      <c r="H253" s="10">
        <f t="shared" si="35"/>
        <v>-0.85166784780356697</v>
      </c>
      <c r="I253">
        <f t="shared" si="31"/>
        <v>6.6568554030966816</v>
      </c>
      <c r="J253" s="10">
        <f t="shared" si="32"/>
        <v>-0.84956947541671857</v>
      </c>
      <c r="K253">
        <f t="shared" si="27"/>
        <v>-0.83050683193100172</v>
      </c>
      <c r="L253">
        <f t="shared" si="28"/>
        <v>-0.83462130584631566</v>
      </c>
      <c r="M253" s="13">
        <f t="shared" si="33"/>
        <v>4.4778859275895836E-4</v>
      </c>
      <c r="N253" s="13">
        <f t="shared" si="34"/>
        <v>2.2344777350551931E-4</v>
      </c>
      <c r="O253" s="13">
        <v>1</v>
      </c>
    </row>
    <row r="254" spans="4:15" x14ac:dyDescent="0.4">
      <c r="D254" s="6">
        <v>3.7</v>
      </c>
      <c r="E254" s="7">
        <f t="shared" si="29"/>
        <v>-0.17881661372570018</v>
      </c>
      <c r="G254">
        <f t="shared" si="30"/>
        <v>7.1286524460185516</v>
      </c>
      <c r="H254" s="10">
        <f t="shared" si="35"/>
        <v>-0.841886499081969</v>
      </c>
      <c r="I254">
        <f t="shared" si="31"/>
        <v>6.6744620085482937</v>
      </c>
      <c r="J254" s="10">
        <f t="shared" si="32"/>
        <v>-0.83981222636275099</v>
      </c>
      <c r="K254">
        <f t="shared" si="27"/>
        <v>-0.82099224963738937</v>
      </c>
      <c r="L254">
        <f t="shared" si="28"/>
        <v>-0.82508269965499548</v>
      </c>
      <c r="M254" s="13">
        <f t="shared" si="33"/>
        <v>4.3656965985231606E-4</v>
      </c>
      <c r="N254" s="13">
        <f t="shared" si="34"/>
        <v>2.1695895703448297E-4</v>
      </c>
      <c r="O254" s="13">
        <v>1</v>
      </c>
    </row>
    <row r="255" spans="4:15" x14ac:dyDescent="0.4">
      <c r="D255" s="6">
        <v>3.72</v>
      </c>
      <c r="E255" s="7">
        <f t="shared" si="29"/>
        <v>-0.17676116558992308</v>
      </c>
      <c r="G255">
        <f t="shared" si="30"/>
        <v>7.1474796357502255</v>
      </c>
      <c r="H255" s="10">
        <f t="shared" si="35"/>
        <v>-0.8322092437139168</v>
      </c>
      <c r="I255">
        <f t="shared" si="31"/>
        <v>6.6920686139999068</v>
      </c>
      <c r="J255" s="10">
        <f t="shared" si="32"/>
        <v>-0.8301588141930738</v>
      </c>
      <c r="K255">
        <f t="shared" si="27"/>
        <v>-0.81158452930127978</v>
      </c>
      <c r="L255">
        <f t="shared" si="28"/>
        <v>-0.81565094451126863</v>
      </c>
      <c r="M255" s="13">
        <f t="shared" si="33"/>
        <v>4.2537884460283739E-4</v>
      </c>
      <c r="N255" s="13">
        <f t="shared" si="34"/>
        <v>2.1047828270424177E-4</v>
      </c>
      <c r="O255" s="13">
        <v>1</v>
      </c>
    </row>
    <row r="256" spans="4:15" x14ac:dyDescent="0.4">
      <c r="D256" s="6">
        <v>3.74</v>
      </c>
      <c r="E256" s="7">
        <f t="shared" si="29"/>
        <v>-0.17472760982580132</v>
      </c>
      <c r="G256">
        <f t="shared" si="30"/>
        <v>7.1663068254819002</v>
      </c>
      <c r="H256" s="10">
        <f t="shared" si="35"/>
        <v>-0.82263505982085527</v>
      </c>
      <c r="I256">
        <f t="shared" si="31"/>
        <v>6.7096752194515199</v>
      </c>
      <c r="J256" s="10">
        <f t="shared" si="32"/>
        <v>-0.82060821954687591</v>
      </c>
      <c r="K256">
        <f t="shared" si="27"/>
        <v>-0.80228254369259178</v>
      </c>
      <c r="L256">
        <f t="shared" si="28"/>
        <v>-0.80632491704028675</v>
      </c>
      <c r="M256" s="13">
        <f t="shared" si="33"/>
        <v>4.1422491275122582E-4</v>
      </c>
      <c r="N256" s="13">
        <f t="shared" si="34"/>
        <v>2.040127304947361E-4</v>
      </c>
      <c r="O256" s="13">
        <v>1</v>
      </c>
    </row>
    <row r="257" spans="4:15" x14ac:dyDescent="0.4">
      <c r="D257" s="6">
        <v>3.76</v>
      </c>
      <c r="E257" s="7">
        <f t="shared" si="29"/>
        <v>-0.1727157312742488</v>
      </c>
      <c r="G257">
        <f t="shared" si="30"/>
        <v>7.1851340152135741</v>
      </c>
      <c r="H257" s="10">
        <f t="shared" si="35"/>
        <v>-0.81316293441229071</v>
      </c>
      <c r="I257">
        <f t="shared" si="31"/>
        <v>6.7272818249031312</v>
      </c>
      <c r="J257" s="10">
        <f t="shared" si="32"/>
        <v>-0.81115943192950957</v>
      </c>
      <c r="K257">
        <f t="shared" si="27"/>
        <v>-0.79308517493384423</v>
      </c>
      <c r="L257">
        <f t="shared" si="28"/>
        <v>-0.79710350312445544</v>
      </c>
      <c r="M257" s="13">
        <f t="shared" si="33"/>
        <v>4.0311642567434735E-4</v>
      </c>
      <c r="N257" s="13">
        <f t="shared" si="34"/>
        <v>1.9756913457275041E-4</v>
      </c>
      <c r="O257" s="13">
        <v>1</v>
      </c>
    </row>
    <row r="258" spans="4:15" x14ac:dyDescent="0.4">
      <c r="D258" s="6">
        <v>3.78</v>
      </c>
      <c r="E258" s="7">
        <f t="shared" si="29"/>
        <v>-0.17072531665786286</v>
      </c>
      <c r="G258">
        <f t="shared" si="30"/>
        <v>7.2039612049452488</v>
      </c>
      <c r="H258" s="10">
        <f t="shared" si="35"/>
        <v>-0.80379186335688413</v>
      </c>
      <c r="I258">
        <f t="shared" si="31"/>
        <v>6.7448884303547443</v>
      </c>
      <c r="J258" s="10">
        <f t="shared" si="32"/>
        <v>-0.80181144968365303</v>
      </c>
      <c r="K258">
        <f t="shared" si="27"/>
        <v>-0.78399131451653326</v>
      </c>
      <c r="L258">
        <f t="shared" si="28"/>
        <v>-0.78798559792156786</v>
      </c>
      <c r="M258" s="13">
        <f t="shared" si="33"/>
        <v>3.9206173437912031E-4</v>
      </c>
      <c r="N258" s="13">
        <f t="shared" si="34"/>
        <v>1.9115417694715367E-4</v>
      </c>
      <c r="O258" s="13">
        <v>1</v>
      </c>
    </row>
    <row r="259" spans="4:15" x14ac:dyDescent="0.4">
      <c r="D259" s="6">
        <v>3.8</v>
      </c>
      <c r="E259" s="7">
        <f t="shared" si="29"/>
        <v>-0.16875615457417081</v>
      </c>
      <c r="G259">
        <f t="shared" si="30"/>
        <v>7.2227883946769227</v>
      </c>
      <c r="H259" s="10">
        <f t="shared" si="35"/>
        <v>-0.79452085135065365</v>
      </c>
      <c r="I259">
        <f t="shared" si="31"/>
        <v>6.7624950358063565</v>
      </c>
      <c r="J259" s="10">
        <f t="shared" si="32"/>
        <v>-0.79256327995759335</v>
      </c>
      <c r="K259">
        <f t="shared" si="27"/>
        <v>-0.77499986331311821</v>
      </c>
      <c r="L259">
        <f t="shared" si="28"/>
        <v>-0.77897010587852955</v>
      </c>
      <c r="M259" s="13">
        <f t="shared" si="33"/>
        <v>3.8106897396160161E-4</v>
      </c>
      <c r="N259" s="13">
        <f t="shared" si="34"/>
        <v>1.847743815437319E-4</v>
      </c>
      <c r="O259" s="13">
        <v>1</v>
      </c>
    </row>
    <row r="260" spans="4:15" x14ac:dyDescent="0.4">
      <c r="D260" s="6">
        <v>3.82</v>
      </c>
      <c r="E260" s="7">
        <f t="shared" si="29"/>
        <v>-0.16680803548830084</v>
      </c>
      <c r="G260">
        <f t="shared" si="30"/>
        <v>7.2416155844085974</v>
      </c>
      <c r="H260" s="10">
        <f t="shared" si="35"/>
        <v>-0.78534891188246925</v>
      </c>
      <c r="I260">
        <f t="shared" si="31"/>
        <v>6.7801016412579687</v>
      </c>
      <c r="J260" s="10">
        <f t="shared" si="32"/>
        <v>-0.783413938670805</v>
      </c>
      <c r="K260">
        <f t="shared" si="27"/>
        <v>-0.76610973158479778</v>
      </c>
      <c r="L260">
        <f t="shared" si="28"/>
        <v>-0.7700559407408466</v>
      </c>
      <c r="M260" s="13">
        <f t="shared" si="33"/>
        <v>3.701460585263099E-4</v>
      </c>
      <c r="N260" s="13">
        <f t="shared" si="34"/>
        <v>1.7843610869677285E-4</v>
      </c>
      <c r="O260" s="13">
        <v>1</v>
      </c>
    </row>
    <row r="261" spans="4:15" x14ac:dyDescent="0.4">
      <c r="D261" s="6">
        <v>3.84</v>
      </c>
      <c r="E261" s="7">
        <f t="shared" si="29"/>
        <v>-0.16488075172511354</v>
      </c>
      <c r="G261">
        <f t="shared" si="30"/>
        <v>7.2604427741402722</v>
      </c>
      <c r="H261" s="10">
        <f t="shared" si="35"/>
        <v>-0.77627506719700701</v>
      </c>
      <c r="I261">
        <f t="shared" si="31"/>
        <v>6.7977082467095808</v>
      </c>
      <c r="J261" s="10">
        <f t="shared" si="32"/>
        <v>-0.77436245047699581</v>
      </c>
      <c r="K261">
        <f t="shared" si="27"/>
        <v>-0.75731983898527688</v>
      </c>
      <c r="L261">
        <f t="shared" si="28"/>
        <v>-0.76124202555807796</v>
      </c>
      <c r="M261" s="13">
        <f t="shared" si="33"/>
        <v>3.5930067655876957E-4</v>
      </c>
      <c r="N261" s="13">
        <f t="shared" si="34"/>
        <v>1.7214555005296047E-4</v>
      </c>
      <c r="O261" s="13">
        <v>1</v>
      </c>
    </row>
    <row r="262" spans="4:15" x14ac:dyDescent="0.4">
      <c r="D262" s="6">
        <v>3.86</v>
      </c>
      <c r="E262" s="7">
        <f t="shared" si="29"/>
        <v>-0.16297409746082844</v>
      </c>
      <c r="G262">
        <f t="shared" si="30"/>
        <v>7.279269963871946</v>
      </c>
      <c r="H262" s="10">
        <f t="shared" si="35"/>
        <v>-0.76729834825532628</v>
      </c>
      <c r="I262">
        <f t="shared" si="31"/>
        <v>6.8153148521611939</v>
      </c>
      <c r="J262" s="10">
        <f t="shared" si="32"/>
        <v>-0.76540784872478074</v>
      </c>
      <c r="K262">
        <f t="shared" si="27"/>
        <v>-0.7486291145606897</v>
      </c>
      <c r="L262">
        <f t="shared" si="28"/>
        <v>-0.75252729268542429</v>
      </c>
      <c r="M262" s="13">
        <f t="shared" si="33"/>
        <v>3.4854028674495373E-4</v>
      </c>
      <c r="N262" s="13">
        <f t="shared" si="34"/>
        <v>1.6590872388300192E-4</v>
      </c>
      <c r="O262" s="13">
        <v>1</v>
      </c>
    </row>
    <row r="263" spans="4:15" x14ac:dyDescent="0.4">
      <c r="D263" s="6">
        <v>3.88</v>
      </c>
      <c r="E263" s="7">
        <f t="shared" si="29"/>
        <v>-0.1610878687141786</v>
      </c>
      <c r="G263">
        <f t="shared" si="30"/>
        <v>7.2980971536036217</v>
      </c>
      <c r="H263" s="10">
        <f t="shared" si="35"/>
        <v>-0.75841779469322423</v>
      </c>
      <c r="I263">
        <f t="shared" si="31"/>
        <v>6.8329214576128061</v>
      </c>
      <c r="J263" s="10">
        <f t="shared" si="32"/>
        <v>-0.75654917541613986</v>
      </c>
      <c r="K263">
        <f t="shared" si="27"/>
        <v>-0.74003649674586147</v>
      </c>
      <c r="L263">
        <f t="shared" si="28"/>
        <v>-0.74391068378163161</v>
      </c>
      <c r="M263" s="13">
        <f t="shared" si="33"/>
        <v>3.3787211422972249E-4</v>
      </c>
      <c r="N263" s="13">
        <f t="shared" si="34"/>
        <v>1.597314707955351E-4</v>
      </c>
      <c r="O263" s="13">
        <v>1</v>
      </c>
    </row>
    <row r="264" spans="4:15" x14ac:dyDescent="0.4">
      <c r="D264" s="6">
        <v>3.9</v>
      </c>
      <c r="E264" s="7">
        <f t="shared" si="29"/>
        <v>-0.15922186333712504</v>
      </c>
      <c r="G264">
        <f t="shared" si="30"/>
        <v>7.3169243433352955</v>
      </c>
      <c r="H264" s="10">
        <f t="shared" si="35"/>
        <v>-0.74963245477751839</v>
      </c>
      <c r="I264">
        <f t="shared" si="31"/>
        <v>6.8505280630644174</v>
      </c>
      <c r="J264" s="10">
        <f t="shared" si="32"/>
        <v>-0.74778548116280785</v>
      </c>
      <c r="K264">
        <f t="shared" si="27"/>
        <v>-0.73154093335706982</v>
      </c>
      <c r="L264">
        <f t="shared" si="28"/>
        <v>-0.73539114980336362</v>
      </c>
      <c r="M264" s="13">
        <f t="shared" si="33"/>
        <v>3.2730314730654921E-4</v>
      </c>
      <c r="N264" s="13">
        <f t="shared" si="34"/>
        <v>1.5361944984770273E-4</v>
      </c>
      <c r="O264" s="13">
        <v>1</v>
      </c>
    </row>
    <row r="265" spans="4:15" x14ac:dyDescent="0.4">
      <c r="D265" s="6">
        <v>3.92</v>
      </c>
      <c r="E265" s="7">
        <f t="shared" si="29"/>
        <v>-0.15737588100516056</v>
      </c>
      <c r="G265">
        <f t="shared" si="30"/>
        <v>7.3357515330669694</v>
      </c>
      <c r="H265" s="10">
        <f t="shared" si="35"/>
        <v>-0.74094138536039655</v>
      </c>
      <c r="I265">
        <f t="shared" si="31"/>
        <v>6.8681346685160305</v>
      </c>
      <c r="J265" s="10">
        <f t="shared" si="32"/>
        <v>-0.7391158251407367</v>
      </c>
      <c r="K265">
        <f t="shared" si="27"/>
        <v>-0.72314138158146579</v>
      </c>
      <c r="L265">
        <f t="shared" si="28"/>
        <v>-0.7269676509962173</v>
      </c>
      <c r="M265" s="13">
        <f t="shared" si="33"/>
        <v>3.1684013452994939E-4</v>
      </c>
      <c r="N265" s="13">
        <f t="shared" si="34"/>
        <v>1.4757813504556985E-4</v>
      </c>
      <c r="O265" s="13">
        <v>1</v>
      </c>
    </row>
    <row r="266" spans="4:15" x14ac:dyDescent="0.4">
      <c r="D266" s="6">
        <v>3.94</v>
      </c>
      <c r="E266" s="7">
        <f t="shared" si="29"/>
        <v>-0.15554972320723237</v>
      </c>
      <c r="G266">
        <f t="shared" si="30"/>
        <v>7.3545787227986441</v>
      </c>
      <c r="H266" s="10">
        <f t="shared" si="35"/>
        <v>-0.7323436518319707</v>
      </c>
      <c r="I266">
        <f t="shared" si="31"/>
        <v>6.8857412739676427</v>
      </c>
      <c r="J266" s="10">
        <f t="shared" si="32"/>
        <v>-0.73053927504276683</v>
      </c>
      <c r="K266">
        <f t="shared" si="27"/>
        <v>-0.71483680796331173</v>
      </c>
      <c r="L266">
        <f t="shared" si="28"/>
        <v>-0.71863915688253388</v>
      </c>
      <c r="M266" s="13">
        <f t="shared" si="33"/>
        <v>3.0648958224160228E-4</v>
      </c>
      <c r="N266" s="13">
        <f t="shared" si="34"/>
        <v>1.4161281222750612E-4</v>
      </c>
      <c r="O266" s="13">
        <v>1</v>
      </c>
    </row>
    <row r="267" spans="4:15" x14ac:dyDescent="0.4">
      <c r="D267" s="6">
        <v>3.96</v>
      </c>
      <c r="E267" s="7">
        <f t="shared" si="29"/>
        <v>-0.15374319323531047</v>
      </c>
      <c r="G267">
        <f t="shared" si="30"/>
        <v>7.373405912530318</v>
      </c>
      <c r="H267" s="10">
        <f t="shared" si="35"/>
        <v>-0.72383832807116522</v>
      </c>
      <c r="I267">
        <f t="shared" si="31"/>
        <v>6.9033478794192549</v>
      </c>
      <c r="J267" s="10">
        <f t="shared" si="32"/>
        <v>-0.72205490702963571</v>
      </c>
      <c r="K267">
        <f t="shared" si="27"/>
        <v>-0.70662618838718205</v>
      </c>
      <c r="L267">
        <f t="shared" si="28"/>
        <v>-0.71040464624613675</v>
      </c>
      <c r="M267" s="13">
        <f t="shared" si="33"/>
        <v>2.9625775250094802E-4</v>
      </c>
      <c r="N267" s="13">
        <f t="shared" si="34"/>
        <v>1.3572857632353371E-4</v>
      </c>
      <c r="O267" s="13">
        <v>1</v>
      </c>
    </row>
    <row r="268" spans="4:15" x14ac:dyDescent="0.4">
      <c r="D268" s="6">
        <v>3.98</v>
      </c>
      <c r="E268" s="7">
        <f t="shared" si="29"/>
        <v>-0.15195609617362824</v>
      </c>
      <c r="G268">
        <f t="shared" si="30"/>
        <v>7.3922331022619936</v>
      </c>
      <c r="H268" s="10">
        <f t="shared" si="35"/>
        <v>-0.71542449639505912</v>
      </c>
      <c r="I268">
        <f t="shared" si="31"/>
        <v>6.9209544848708688</v>
      </c>
      <c r="J268" s="10">
        <f t="shared" si="32"/>
        <v>-0.71366180567944504</v>
      </c>
      <c r="K268">
        <f t="shared" si="27"/>
        <v>-0.69850850805827092</v>
      </c>
      <c r="L268">
        <f t="shared" si="28"/>
        <v>-0.70226310711416406</v>
      </c>
      <c r="M268" s="13">
        <f t="shared" si="33"/>
        <v>2.8615066141035448E-4</v>
      </c>
      <c r="N268" s="13">
        <f t="shared" si="34"/>
        <v>1.2993032898213851E-4</v>
      </c>
      <c r="O268" s="13">
        <v>1</v>
      </c>
    </row>
    <row r="269" spans="4:15" x14ac:dyDescent="0.4">
      <c r="D269" s="6">
        <v>4</v>
      </c>
      <c r="E269" s="7">
        <f t="shared" si="29"/>
        <v>-0.15018823888762026</v>
      </c>
      <c r="G269">
        <f t="shared" si="30"/>
        <v>7.4110602919936692</v>
      </c>
      <c r="H269" s="10">
        <f t="shared" si="35"/>
        <v>-0.70710124750680481</v>
      </c>
      <c r="I269">
        <f t="shared" si="31"/>
        <v>6.9385610903224793</v>
      </c>
      <c r="J269" s="10">
        <f t="shared" si="32"/>
        <v>-0.70535906393570857</v>
      </c>
      <c r="K269">
        <f t="shared" si="27"/>
        <v>-0.69048276147994403</v>
      </c>
      <c r="L269">
        <f t="shared" si="28"/>
        <v>-0.69421353673612129</v>
      </c>
      <c r="M269" s="13">
        <f t="shared" si="33"/>
        <v>2.7617407782496697E-4</v>
      </c>
      <c r="N269" s="13">
        <f t="shared" si="34"/>
        <v>1.2422277655673987E-4</v>
      </c>
      <c r="O269" s="13">
        <v>1</v>
      </c>
    </row>
    <row r="270" spans="4:15" x14ac:dyDescent="0.4">
      <c r="D270" s="6">
        <v>4.0199999999999996</v>
      </c>
      <c r="E270" s="7">
        <f t="shared" si="29"/>
        <v>-0.14843943001258111</v>
      </c>
      <c r="G270">
        <f t="shared" si="30"/>
        <v>7.4298874817253431</v>
      </c>
      <c r="H270" s="10">
        <f t="shared" si="35"/>
        <v>-0.69886768044223313</v>
      </c>
      <c r="I270">
        <f t="shared" si="31"/>
        <v>6.9561676957740932</v>
      </c>
      <c r="J270" s="10">
        <f t="shared" si="32"/>
        <v>-0.69714578305408725</v>
      </c>
      <c r="K270">
        <f t="shared" si="27"/>
        <v>-0.68254795242866839</v>
      </c>
      <c r="L270">
        <f t="shared" si="28"/>
        <v>-0.68625494156027556</v>
      </c>
      <c r="M270" s="13">
        <f t="shared" si="33"/>
        <v>2.6633352243672967E-4</v>
      </c>
      <c r="N270" s="13">
        <f t="shared" si="34"/>
        <v>1.1861042844333062E-4</v>
      </c>
      <c r="O270" s="13">
        <v>1</v>
      </c>
    </row>
    <row r="271" spans="4:15" x14ac:dyDescent="0.4">
      <c r="D271" s="6">
        <v>4.04</v>
      </c>
      <c r="E271" s="7">
        <f t="shared" si="29"/>
        <v>-0.14670947994206732</v>
      </c>
      <c r="G271">
        <f t="shared" si="30"/>
        <v>7.4487146714570169</v>
      </c>
      <c r="H271" s="10">
        <f t="shared" si="35"/>
        <v>-0.69072290251524715</v>
      </c>
      <c r="I271">
        <f t="shared" si="31"/>
        <v>6.9737743012257054</v>
      </c>
      <c r="J271" s="10">
        <f t="shared" si="32"/>
        <v>-0.68902107254791922</v>
      </c>
      <c r="K271">
        <f t="shared" si="27"/>
        <v>-0.6747030939264419</v>
      </c>
      <c r="L271">
        <f t="shared" si="28"/>
        <v>-0.67838633720755181</v>
      </c>
      <c r="M271" s="13">
        <f t="shared" si="33"/>
        <v>2.5663426722195848E-4</v>
      </c>
      <c r="N271" s="13">
        <f t="shared" si="34"/>
        <v>1.1309759575965948E-4</v>
      </c>
      <c r="O271" s="13">
        <v>1</v>
      </c>
    </row>
    <row r="272" spans="4:15" x14ac:dyDescent="0.4">
      <c r="D272" s="6">
        <v>4.0599999999999996</v>
      </c>
      <c r="E272" s="7">
        <f t="shared" si="29"/>
        <v>-0.14499820081606568</v>
      </c>
      <c r="G272">
        <f t="shared" si="30"/>
        <v>7.4675418611886908</v>
      </c>
      <c r="H272" s="10">
        <f t="shared" si="35"/>
        <v>-0.68266602926211895</v>
      </c>
      <c r="I272">
        <f t="shared" si="31"/>
        <v>6.9913809066773176</v>
      </c>
      <c r="J272" s="10">
        <f t="shared" si="32"/>
        <v>-0.68098405013265251</v>
      </c>
      <c r="K272">
        <f t="shared" si="27"/>
        <v>-0.66694720821085829</v>
      </c>
      <c r="L272">
        <f t="shared" si="28"/>
        <v>-0.67060674844301293</v>
      </c>
      <c r="M272" s="13">
        <f t="shared" si="33"/>
        <v>2.4708133524155518E-4</v>
      </c>
      <c r="N272" s="13">
        <f t="shared" si="34"/>
        <v>1.0768839035779634E-4</v>
      </c>
      <c r="O272" s="13">
        <v>1</v>
      </c>
    </row>
    <row r="273" spans="4:15" x14ac:dyDescent="0.4">
      <c r="D273" s="6">
        <v>4.08</v>
      </c>
      <c r="E273" s="7">
        <f t="shared" si="29"/>
        <v>-0.14330540650894621</v>
      </c>
      <c r="G273">
        <f t="shared" si="30"/>
        <v>7.4863690509203646</v>
      </c>
      <c r="H273" s="10">
        <f t="shared" si="35"/>
        <v>-0.67469618438476964</v>
      </c>
      <c r="I273">
        <f t="shared" si="31"/>
        <v>7.0089875121289298</v>
      </c>
      <c r="J273" s="10">
        <f t="shared" si="32"/>
        <v>-0.67303384166926594</v>
      </c>
      <c r="K273">
        <f t="shared" si="27"/>
        <v>-0.6592793267029109</v>
      </c>
      <c r="L273">
        <f t="shared" si="28"/>
        <v>-0.66291520914507585</v>
      </c>
      <c r="M273" s="13">
        <f t="shared" si="33"/>
        <v>2.3767950078268691E-4</v>
      </c>
      <c r="N273" s="13">
        <f t="shared" si="34"/>
        <v>1.0238672415959765E-4</v>
      </c>
      <c r="O273" s="13">
        <v>1</v>
      </c>
    </row>
    <row r="274" spans="4:15" x14ac:dyDescent="0.4">
      <c r="D274" s="6">
        <v>4.0999999999999996</v>
      </c>
      <c r="E274" s="7">
        <f t="shared" si="29"/>
        <v>-0.14163091261722177</v>
      </c>
      <c r="G274">
        <f t="shared" si="30"/>
        <v>7.5051962406520385</v>
      </c>
      <c r="H274" s="10">
        <f t="shared" si="35"/>
        <v>-0.66681249969314182</v>
      </c>
      <c r="I274">
        <f t="shared" si="31"/>
        <v>7.026594117580542</v>
      </c>
      <c r="J274" s="10">
        <f t="shared" si="32"/>
        <v>-0.66516958110678204</v>
      </c>
      <c r="K274">
        <f t="shared" si="27"/>
        <v>-0.65169848997265956</v>
      </c>
      <c r="L274">
        <f t="shared" si="28"/>
        <v>-0.65531076227256158</v>
      </c>
      <c r="M274" s="13">
        <f t="shared" si="33"/>
        <v>2.2843328983083251E-4</v>
      </c>
      <c r="N274" s="13">
        <f t="shared" si="34"/>
        <v>9.7196308805980105E-5</v>
      </c>
      <c r="O274" s="13">
        <v>1</v>
      </c>
    </row>
    <row r="275" spans="4:15" x14ac:dyDescent="0.4">
      <c r="D275" s="6">
        <v>4.12</v>
      </c>
      <c r="E275" s="7">
        <f t="shared" si="29"/>
        <v>-0.13997453644713073</v>
      </c>
      <c r="G275">
        <f t="shared" si="30"/>
        <v>7.5240234303837141</v>
      </c>
      <c r="H275" s="10">
        <f t="shared" si="35"/>
        <v>-0.65901411504673624</v>
      </c>
      <c r="I275">
        <f t="shared" si="31"/>
        <v>7.0442007230321559</v>
      </c>
      <c r="J275" s="10">
        <f t="shared" si="32"/>
        <v>-0.65739041042394952</v>
      </c>
      <c r="K275">
        <f t="shared" ref="K275:K338" si="36">$E$6*$O$6*EXP(-$O$15*(G275/$E$4-1))-SQRT($E$6)*$O$5*EXP(-$O$4*(G275/$E$4-1))</f>
        <v>-0.64420374770286626</v>
      </c>
      <c r="L275">
        <f t="shared" ref="L275:L338" si="37">$K$6*$O$6*EXP(-$O$15*(I275/$K$4-1))-SQRT($K$6)*$O$5*EXP(-$O$4*(I275/$K$4-1))</f>
        <v>-0.64779245982968847</v>
      </c>
      <c r="M275" s="13">
        <f t="shared" si="33"/>
        <v>2.1934698086037028E-4</v>
      </c>
      <c r="N275" s="13">
        <f t="shared" si="34"/>
        <v>9.2120655609876059E-5</v>
      </c>
      <c r="O275" s="13">
        <v>1</v>
      </c>
    </row>
    <row r="276" spans="4:15" x14ac:dyDescent="0.4">
      <c r="D276" s="6">
        <v>4.1399999999999997</v>
      </c>
      <c r="E276" s="7">
        <f t="shared" ref="E276:E339" si="38">-(1+D276+$E$5*D276^3)*EXP(-D276)</f>
        <v>-0.13833609700206295</v>
      </c>
      <c r="G276">
        <f t="shared" ref="G276:G339" si="39">$E$11*(D276/$E$12+1)</f>
        <v>7.542850620115388</v>
      </c>
      <c r="H276" s="10">
        <f t="shared" si="35"/>
        <v>-0.65130017829541254</v>
      </c>
      <c r="I276">
        <f t="shared" ref="I276:I339" si="40">$K$11*(D276/$K$12+1)</f>
        <v>7.0618073284837664</v>
      </c>
      <c r="J276" s="10">
        <f t="shared" ref="J276:J339" si="41">-(-$H$4)*(1+D276+$K$5*D276^3)*EXP(-D276)</f>
        <v>-0.64969547957018858</v>
      </c>
      <c r="K276">
        <f t="shared" si="36"/>
        <v>-0.63679415865070566</v>
      </c>
      <c r="L276">
        <f t="shared" si="37"/>
        <v>-0.64035936282912587</v>
      </c>
      <c r="M276" s="13">
        <f t="shared" ref="M276:M339" si="42">(K276-H276)^2*O276</f>
        <v>2.1042460593262191E-4</v>
      </c>
      <c r="N276" s="13">
        <f t="shared" ref="N276:N339" si="43">(L276-J276)^2*O276</f>
        <v>8.7163075802751519E-5</v>
      </c>
      <c r="O276" s="13">
        <v>1</v>
      </c>
    </row>
    <row r="277" spans="4:15" x14ac:dyDescent="0.4">
      <c r="D277" s="6">
        <v>4.16</v>
      </c>
      <c r="E277" s="7">
        <f t="shared" si="38"/>
        <v>-0.13671541496984282</v>
      </c>
      <c r="G277">
        <f t="shared" si="39"/>
        <v>7.5616778098470636</v>
      </c>
      <c r="H277" s="10">
        <f t="shared" ref="H277:H340" si="44">-(-$B$4)*(1+D277+$E$5*D277^3)*EXP(-D277)</f>
        <v>-0.64366984521951687</v>
      </c>
      <c r="I277">
        <f t="shared" si="40"/>
        <v>7.0794139339353803</v>
      </c>
      <c r="J277" s="10">
        <f t="shared" si="41"/>
        <v>-0.64208394640586686</v>
      </c>
      <c r="K277">
        <f t="shared" si="36"/>
        <v>-0.62946879060764926</v>
      </c>
      <c r="L277">
        <f t="shared" si="37"/>
        <v>-0.63301054125318912</v>
      </c>
      <c r="M277" s="13">
        <f t="shared" si="42"/>
        <v>2.0166995208924612E-4</v>
      </c>
      <c r="N277" s="13">
        <f t="shared" si="43"/>
        <v>8.2326681064638928E-5</v>
      </c>
      <c r="O277" s="13">
        <v>1</v>
      </c>
    </row>
    <row r="278" spans="4:15" x14ac:dyDescent="0.4">
      <c r="D278" s="6">
        <v>4.1800000000000104</v>
      </c>
      <c r="E278" s="7">
        <f t="shared" si="38"/>
        <v>-0.13511231270988799</v>
      </c>
      <c r="G278">
        <f t="shared" si="39"/>
        <v>7.5805049995787472</v>
      </c>
      <c r="H278" s="10">
        <f t="shared" si="44"/>
        <v>-0.63612227946942368</v>
      </c>
      <c r="I278">
        <f t="shared" si="40"/>
        <v>7.0970205393870014</v>
      </c>
      <c r="J278" s="10">
        <f t="shared" si="41"/>
        <v>-0.63455497664198901</v>
      </c>
      <c r="K278">
        <f t="shared" si="36"/>
        <v>-0.6222267203576235</v>
      </c>
      <c r="L278">
        <f t="shared" si="37"/>
        <v>-0.62574507401329948</v>
      </c>
      <c r="M278" s="13">
        <f t="shared" si="42"/>
        <v>1.9308656302953307E-4</v>
      </c>
      <c r="N278" s="13">
        <f t="shared" si="43"/>
        <v>7.7614384326990608E-5</v>
      </c>
      <c r="O278" s="13">
        <v>1</v>
      </c>
    </row>
    <row r="279" spans="4:15" x14ac:dyDescent="0.4">
      <c r="D279" s="6">
        <v>4.2</v>
      </c>
      <c r="E279" s="7">
        <f t="shared" si="38"/>
        <v>-0.13352661424026166</v>
      </c>
      <c r="G279">
        <f t="shared" si="39"/>
        <v>7.5993321893104113</v>
      </c>
      <c r="H279" s="10">
        <f t="shared" si="44"/>
        <v>-0.62865665250457592</v>
      </c>
      <c r="I279">
        <f t="shared" si="40"/>
        <v>7.1146271448386047</v>
      </c>
      <c r="J279" s="10">
        <f t="shared" si="41"/>
        <v>-0.62710774377938894</v>
      </c>
      <c r="K279">
        <f t="shared" si="36"/>
        <v>-0.61506703363355519</v>
      </c>
      <c r="L279">
        <f t="shared" si="37"/>
        <v>-0.61856204890779731</v>
      </c>
      <c r="M279" s="13">
        <f t="shared" si="42"/>
        <v>1.8467774105960261E-4</v>
      </c>
      <c r="N279" s="13">
        <f t="shared" si="43"/>
        <v>7.3028900838347392E-5</v>
      </c>
      <c r="O279" s="13">
        <v>1</v>
      </c>
    </row>
    <row r="280" spans="4:15" x14ac:dyDescent="0.4">
      <c r="D280" s="6">
        <v>4.22</v>
      </c>
      <c r="E280" s="7">
        <f t="shared" si="38"/>
        <v>-0.13195814522461791</v>
      </c>
      <c r="G280">
        <f t="shared" si="39"/>
        <v>7.6181593790420852</v>
      </c>
      <c r="H280" s="10">
        <f t="shared" si="44"/>
        <v>-0.62127214353202365</v>
      </c>
      <c r="I280">
        <f t="shared" si="40"/>
        <v>7.1322337502902169</v>
      </c>
      <c r="J280" s="10">
        <f t="shared" si="41"/>
        <v>-0.61974142904741814</v>
      </c>
      <c r="K280">
        <f t="shared" si="36"/>
        <v>-0.60798882507231933</v>
      </c>
      <c r="L280">
        <f t="shared" si="37"/>
        <v>-0.61146056257814574</v>
      </c>
      <c r="M280" s="13">
        <f t="shared" si="42"/>
        <v>1.7644654930192152E-4</v>
      </c>
      <c r="N280" s="13">
        <f t="shared" si="43"/>
        <v>6.8572749481919892E-5</v>
      </c>
      <c r="O280" s="13">
        <v>1</v>
      </c>
    </row>
    <row r="281" spans="4:15" x14ac:dyDescent="0.4">
      <c r="D281" s="6">
        <v>4.24</v>
      </c>
      <c r="E281" s="7">
        <f t="shared" si="38"/>
        <v>-0.1304067329590809</v>
      </c>
      <c r="G281">
        <f t="shared" si="39"/>
        <v>7.6369865687737608</v>
      </c>
      <c r="H281" s="10">
        <f t="shared" si="44"/>
        <v>-0.61396793944464867</v>
      </c>
      <c r="I281">
        <f t="shared" si="40"/>
        <v>7.1498403557418291</v>
      </c>
      <c r="J281" s="10">
        <f t="shared" si="41"/>
        <v>-0.61245522134232344</v>
      </c>
      <c r="K281">
        <f t="shared" si="36"/>
        <v>-0.60099119816830726</v>
      </c>
      <c r="L281">
        <f t="shared" si="37"/>
        <v>-0.6044397204637284</v>
      </c>
      <c r="M281" s="13">
        <f t="shared" si="42"/>
        <v>1.6839581415310285E-4</v>
      </c>
      <c r="N281" s="13">
        <f t="shared" si="43"/>
        <v>6.4248254334757843E-5</v>
      </c>
      <c r="O281" s="13">
        <v>1</v>
      </c>
    </row>
    <row r="282" spans="4:15" x14ac:dyDescent="0.4">
      <c r="D282" s="6">
        <v>4.2600000000000096</v>
      </c>
      <c r="E282" s="7">
        <f t="shared" si="38"/>
        <v>-0.12887220635904298</v>
      </c>
      <c r="G282">
        <f t="shared" si="39"/>
        <v>7.6558137585054435</v>
      </c>
      <c r="H282" s="10">
        <f t="shared" si="44"/>
        <v>-0.60674323475901026</v>
      </c>
      <c r="I282">
        <f t="shared" si="40"/>
        <v>7.1674469611934502</v>
      </c>
      <c r="J282" s="10">
        <f t="shared" si="41"/>
        <v>-0.60524831716524541</v>
      </c>
      <c r="K282">
        <f t="shared" si="36"/>
        <v>-0.59407326522556614</v>
      </c>
      <c r="L282">
        <f t="shared" si="37"/>
        <v>-0.59749863675519599</v>
      </c>
      <c r="M282" s="13">
        <f t="shared" si="42"/>
        <v>1.6052812797840235E-4</v>
      </c>
      <c r="N282" s="13">
        <f t="shared" si="43"/>
        <v>6.0057546457903746E-5</v>
      </c>
      <c r="O282" s="13">
        <v>1</v>
      </c>
    </row>
    <row r="283" spans="4:15" x14ac:dyDescent="0.4">
      <c r="D283" s="6">
        <v>4.28</v>
      </c>
      <c r="E283" s="7">
        <f t="shared" si="38"/>
        <v>-0.12735439594591452</v>
      </c>
      <c r="G283">
        <f t="shared" si="39"/>
        <v>7.6746409482371103</v>
      </c>
      <c r="H283" s="10">
        <f t="shared" si="44"/>
        <v>-0.59959723155296019</v>
      </c>
      <c r="I283">
        <f t="shared" si="40"/>
        <v>7.1850535666450543</v>
      </c>
      <c r="J283" s="10">
        <f t="shared" si="41"/>
        <v>-0.59811992055998764</v>
      </c>
      <c r="K283">
        <f t="shared" si="36"/>
        <v>-0.58723414730868073</v>
      </c>
      <c r="L283">
        <f t="shared" si="37"/>
        <v>-0.59063643434654545</v>
      </c>
      <c r="M283" s="13">
        <f t="shared" si="42"/>
        <v>1.5284585203115088E-4</v>
      </c>
      <c r="N283" s="13">
        <f t="shared" si="43"/>
        <v>5.6002565906779354E-5</v>
      </c>
      <c r="O283" s="13">
        <v>1</v>
      </c>
    </row>
    <row r="284" spans="4:15" x14ac:dyDescent="0.4">
      <c r="D284" s="6">
        <v>4.3</v>
      </c>
      <c r="E284" s="7">
        <f t="shared" si="38"/>
        <v>-0.12585313383381794</v>
      </c>
      <c r="G284">
        <f t="shared" si="39"/>
        <v>7.6934681379687841</v>
      </c>
      <c r="H284" s="10">
        <f t="shared" si="44"/>
        <v>-0.59252913940299812</v>
      </c>
      <c r="I284">
        <f t="shared" si="40"/>
        <v>7.2026601720966665</v>
      </c>
      <c r="J284" s="10">
        <f t="shared" si="41"/>
        <v>-0.59106924305052588</v>
      </c>
      <c r="K284">
        <f t="shared" si="36"/>
        <v>-0.58047297419240174</v>
      </c>
      <c r="L284">
        <f t="shared" si="37"/>
        <v>-0.58385224478590814</v>
      </c>
      <c r="M284" s="13">
        <f t="shared" si="42"/>
        <v>1.4535111958519447E-4</v>
      </c>
      <c r="N284" s="13">
        <f t="shared" si="43"/>
        <v>5.2085063951495568E-5</v>
      </c>
      <c r="O284" s="13">
        <v>1</v>
      </c>
    </row>
    <row r="285" spans="4:15" x14ac:dyDescent="0.4">
      <c r="D285" s="6">
        <v>4.32</v>
      </c>
      <c r="E285" s="7">
        <f t="shared" si="38"/>
        <v>-0.12436825371626142</v>
      </c>
      <c r="G285">
        <f t="shared" si="39"/>
        <v>7.7122953277004589</v>
      </c>
      <c r="H285" s="10">
        <f t="shared" si="44"/>
        <v>-0.58553817532153041</v>
      </c>
      <c r="I285">
        <f t="shared" si="40"/>
        <v>7.2202667775482787</v>
      </c>
      <c r="J285" s="10">
        <f t="shared" si="41"/>
        <v>-0.58409550357842188</v>
      </c>
      <c r="K285">
        <f t="shared" si="36"/>
        <v>-0.57378888431018571</v>
      </c>
      <c r="L285">
        <f t="shared" si="37"/>
        <v>-0.57714520822524673</v>
      </c>
      <c r="M285" s="13">
        <f t="shared" si="42"/>
        <v>1.3804583926926533E-4</v>
      </c>
      <c r="N285" s="13">
        <f t="shared" si="43"/>
        <v>4.83066054963681E-5</v>
      </c>
      <c r="O285" s="13">
        <v>1</v>
      </c>
    </row>
    <row r="286" spans="4:15" x14ac:dyDescent="0.4">
      <c r="D286" s="6">
        <v>4.3400000000000096</v>
      </c>
      <c r="E286" s="7">
        <f t="shared" si="38"/>
        <v>-0.12289959085277859</v>
      </c>
      <c r="G286">
        <f t="shared" si="39"/>
        <v>7.7311225174321425</v>
      </c>
      <c r="H286" s="10">
        <f t="shared" si="44"/>
        <v>-0.57862356369396695</v>
      </c>
      <c r="I286">
        <f t="shared" si="40"/>
        <v>7.2378733829998998</v>
      </c>
      <c r="J286" s="10">
        <f t="shared" si="41"/>
        <v>-0.57719792844007467</v>
      </c>
      <c r="K286">
        <f t="shared" si="36"/>
        <v>-0.56718102470162424</v>
      </c>
      <c r="L286">
        <f t="shared" si="37"/>
        <v>-0.57051447336890837</v>
      </c>
      <c r="M286" s="13">
        <f t="shared" si="42"/>
        <v>1.3093169859128333E-4</v>
      </c>
      <c r="N286" s="13">
        <f t="shared" si="43"/>
        <v>4.4668571688298528E-5</v>
      </c>
      <c r="O286" s="13">
        <v>1</v>
      </c>
    </row>
    <row r="287" spans="4:15" x14ac:dyDescent="0.4">
      <c r="D287" s="6">
        <v>4.3600000000000003</v>
      </c>
      <c r="E287" s="7">
        <f t="shared" si="38"/>
        <v>-0.12144698205556177</v>
      </c>
      <c r="G287">
        <f t="shared" si="39"/>
        <v>7.7499497071638084</v>
      </c>
      <c r="H287" s="10">
        <f t="shared" si="44"/>
        <v>-0.5717845362157904</v>
      </c>
      <c r="I287">
        <f t="shared" si="40"/>
        <v>7.2554799884515049</v>
      </c>
      <c r="J287" s="10">
        <f t="shared" si="41"/>
        <v>-0.57037575122394601</v>
      </c>
      <c r="K287">
        <f t="shared" si="36"/>
        <v>-0.5606485509589082</v>
      </c>
      <c r="L287">
        <f t="shared" si="37"/>
        <v>-0.5639591974212006</v>
      </c>
      <c r="M287" s="13">
        <f t="shared" si="42"/>
        <v>1.2401016764149766E-4</v>
      </c>
      <c r="N287" s="13">
        <f t="shared" si="43"/>
        <v>4.1172162703526675E-5</v>
      </c>
      <c r="O287" s="13">
        <v>1</v>
      </c>
    </row>
    <row r="288" spans="4:15" x14ac:dyDescent="0.4">
      <c r="D288" s="6">
        <v>4.38</v>
      </c>
      <c r="E288" s="7">
        <f t="shared" si="38"/>
        <v>-0.12001026567608071</v>
      </c>
      <c r="G288">
        <f t="shared" si="39"/>
        <v>7.7687768968954822</v>
      </c>
      <c r="H288" s="10">
        <f t="shared" si="44"/>
        <v>-0.56502033182955558</v>
      </c>
      <c r="I288">
        <f t="shared" si="40"/>
        <v>7.2730865939031153</v>
      </c>
      <c r="J288" s="10">
        <f t="shared" si="41"/>
        <v>-0.56362821274771313</v>
      </c>
      <c r="K288">
        <f t="shared" si="36"/>
        <v>-0.5541906271723066</v>
      </c>
      <c r="L288">
        <f t="shared" si="37"/>
        <v>-0.55747854603296121</v>
      </c>
      <c r="M288" s="13">
        <f t="shared" si="42"/>
        <v>1.172825029632401E-4</v>
      </c>
      <c r="N288" s="13">
        <f t="shared" si="43"/>
        <v>3.78184007025277E-5</v>
      </c>
      <c r="O288" s="13">
        <v>1</v>
      </c>
    </row>
    <row r="289" spans="4:15" x14ac:dyDescent="0.4">
      <c r="D289" s="6">
        <v>4.4000000000000004</v>
      </c>
      <c r="E289" s="7">
        <f t="shared" si="38"/>
        <v>-0.11858928159171866</v>
      </c>
      <c r="G289">
        <f t="shared" si="39"/>
        <v>7.7876040866271579</v>
      </c>
      <c r="H289" s="10">
        <f t="shared" si="44"/>
        <v>-0.5583301966619707</v>
      </c>
      <c r="I289">
        <f t="shared" si="40"/>
        <v>7.2906931993547293</v>
      </c>
      <c r="J289" s="10">
        <f t="shared" si="41"/>
        <v>-0.55695456099550666</v>
      </c>
      <c r="K289">
        <f t="shared" si="36"/>
        <v>-0.54780642587483697</v>
      </c>
      <c r="L289">
        <f t="shared" si="37"/>
        <v>-0.55107169324729677</v>
      </c>
      <c r="M289" s="13">
        <f t="shared" si="42"/>
        <v>1.107497515801294E-4</v>
      </c>
      <c r="N289" s="13">
        <f t="shared" si="43"/>
        <v>3.4608132942928182E-5</v>
      </c>
      <c r="O289" s="13">
        <v>1</v>
      </c>
    </row>
    <row r="290" spans="4:15" x14ac:dyDescent="0.4">
      <c r="D290" s="6">
        <v>4.4200000000000097</v>
      </c>
      <c r="E290" s="7">
        <f t="shared" si="38"/>
        <v>-0.11718387119241051</v>
      </c>
      <c r="G290">
        <f t="shared" si="39"/>
        <v>7.8064312763588397</v>
      </c>
      <c r="H290" s="10">
        <f t="shared" si="44"/>
        <v>-0.5517133839609879</v>
      </c>
      <c r="I290">
        <f t="shared" si="40"/>
        <v>7.3082998048063486</v>
      </c>
      <c r="J290" s="10">
        <f t="shared" si="41"/>
        <v>-0.550354051055156</v>
      </c>
      <c r="K290">
        <f t="shared" si="36"/>
        <v>-0.54149512798608179</v>
      </c>
      <c r="L290">
        <f t="shared" si="37"/>
        <v>-0.54473782144445448</v>
      </c>
      <c r="M290" s="13">
        <f t="shared" si="42"/>
        <v>1.0441275516870441E-4</v>
      </c>
      <c r="N290" s="13">
        <f t="shared" si="43"/>
        <v>3.1542035040120522E-5</v>
      </c>
      <c r="O290" s="13">
        <v>1</v>
      </c>
    </row>
    <row r="291" spans="4:15" x14ac:dyDescent="0.4">
      <c r="D291" s="6">
        <v>4.4400000000000004</v>
      </c>
      <c r="E291" s="7">
        <f t="shared" si="38"/>
        <v>-0.11579387736730884</v>
      </c>
      <c r="G291">
        <f t="shared" si="39"/>
        <v>7.8252584660905056</v>
      </c>
      <c r="H291" s="10">
        <f t="shared" si="44"/>
        <v>-0.54516915403302668</v>
      </c>
      <c r="I291">
        <f t="shared" si="40"/>
        <v>7.3259064102579536</v>
      </c>
      <c r="J291" s="10">
        <f t="shared" si="41"/>
        <v>-0.54382594505556603</v>
      </c>
      <c r="K291">
        <f t="shared" si="36"/>
        <v>-0.53525592275527789</v>
      </c>
      <c r="L291">
        <f t="shared" si="37"/>
        <v>-0.53847612128594313</v>
      </c>
      <c r="M291" s="13">
        <f t="shared" si="42"/>
        <v>9.8272154366136922E-5</v>
      </c>
      <c r="N291" s="13">
        <f t="shared" si="43"/>
        <v>2.862061436602214E-5</v>
      </c>
      <c r="O291" s="13">
        <v>1</v>
      </c>
    </row>
    <row r="292" spans="4:15" x14ac:dyDescent="0.4">
      <c r="D292" s="6">
        <v>4.46</v>
      </c>
      <c r="E292" s="7">
        <f t="shared" si="38"/>
        <v>-0.11441914449146724</v>
      </c>
      <c r="G292">
        <f t="shared" si="39"/>
        <v>7.8440856558221794</v>
      </c>
      <c r="H292" s="10">
        <f t="shared" si="44"/>
        <v>-0.53869677418027695</v>
      </c>
      <c r="I292">
        <f t="shared" si="40"/>
        <v>7.3435130157095658</v>
      </c>
      <c r="J292" s="10">
        <f t="shared" si="41"/>
        <v>-0.53736951210417594</v>
      </c>
      <c r="K292">
        <f t="shared" si="36"/>
        <v>-0.52908800770367559</v>
      </c>
      <c r="L292">
        <f t="shared" si="37"/>
        <v>-0.53228579165790801</v>
      </c>
      <c r="M292" s="13">
        <f t="shared" si="42"/>
        <v>9.2328393201858118E-5</v>
      </c>
      <c r="N292" s="13">
        <f t="shared" si="43"/>
        <v>2.5844213575802553E-5</v>
      </c>
      <c r="O292" s="13">
        <v>1</v>
      </c>
    </row>
    <row r="293" spans="4:15" x14ac:dyDescent="0.4">
      <c r="D293" s="6">
        <v>4.4800000000000004</v>
      </c>
      <c r="E293" s="7">
        <f t="shared" si="38"/>
        <v>-0.11305951841257106</v>
      </c>
      <c r="G293">
        <f t="shared" si="39"/>
        <v>7.8629128455538533</v>
      </c>
      <c r="H293" s="10">
        <f t="shared" si="44"/>
        <v>-0.53229551863822577</v>
      </c>
      <c r="I293">
        <f t="shared" si="40"/>
        <v>7.361119621161178</v>
      </c>
      <c r="J293" s="10">
        <f t="shared" si="41"/>
        <v>-0.53098402822463997</v>
      </c>
      <c r="K293">
        <f t="shared" si="36"/>
        <v>-0.52299058856630598</v>
      </c>
      <c r="L293">
        <f t="shared" si="37"/>
        <v>-0.52616603961389563</v>
      </c>
      <c r="M293" s="13">
        <f t="shared" si="42"/>
        <v>8.6581723643317269E-5</v>
      </c>
      <c r="N293" s="13">
        <f t="shared" si="43"/>
        <v>2.3213014253262168E-5</v>
      </c>
      <c r="O293" s="13">
        <v>1</v>
      </c>
    </row>
    <row r="294" spans="4:15" x14ac:dyDescent="0.4">
      <c r="D294" s="6">
        <v>4.5000000000000098</v>
      </c>
      <c r="E294" s="7">
        <f t="shared" si="38"/>
        <v>-0.11171484643769855</v>
      </c>
      <c r="G294">
        <f t="shared" si="39"/>
        <v>7.8817400352855369</v>
      </c>
      <c r="H294" s="10">
        <f t="shared" si="44"/>
        <v>-0.52596466851332846</v>
      </c>
      <c r="I294">
        <f t="shared" si="40"/>
        <v>7.3787262266127991</v>
      </c>
      <c r="J294" s="10">
        <f t="shared" si="41"/>
        <v>-0.52466877629465125</v>
      </c>
      <c r="K294">
        <f t="shared" si="36"/>
        <v>-0.51696287923311401</v>
      </c>
      <c r="L294">
        <f t="shared" si="37"/>
        <v>-0.5201160803169651</v>
      </c>
      <c r="M294" s="13">
        <f t="shared" si="42"/>
        <v>8.103221024538369E-5</v>
      </c>
      <c r="N294" s="13">
        <f t="shared" si="43"/>
        <v>2.0727040665239645E-5</v>
      </c>
      <c r="O294" s="13">
        <v>1</v>
      </c>
    </row>
    <row r="295" spans="4:15" x14ac:dyDescent="0.4">
      <c r="D295" s="6">
        <v>4.5199999999999996</v>
      </c>
      <c r="E295" s="7">
        <f t="shared" si="38"/>
        <v>-0.11038497732013643</v>
      </c>
      <c r="G295">
        <f t="shared" si="39"/>
        <v>7.900567225017201</v>
      </c>
      <c r="H295" s="10">
        <f t="shared" si="44"/>
        <v>-0.51970351172093432</v>
      </c>
      <c r="I295">
        <f t="shared" si="40"/>
        <v>7.3963328320644024</v>
      </c>
      <c r="J295" s="10">
        <f t="shared" si="41"/>
        <v>-0.51842304598402078</v>
      </c>
      <c r="K295">
        <f t="shared" si="36"/>
        <v>-0.51100410168958676</v>
      </c>
      <c r="L295">
        <f t="shared" si="37"/>
        <v>-0.51413513698127866</v>
      </c>
      <c r="M295" s="13">
        <f t="shared" si="42"/>
        <v>7.5679734893510458E-5</v>
      </c>
      <c r="N295" s="13">
        <f t="shared" si="43"/>
        <v>1.8386163615796909E-5</v>
      </c>
      <c r="O295" s="13">
        <v>1</v>
      </c>
    </row>
    <row r="296" spans="4:15" x14ac:dyDescent="0.4">
      <c r="D296" s="6">
        <v>4.54</v>
      </c>
      <c r="E296" s="7">
        <f t="shared" si="38"/>
        <v>-0.10906976124623763</v>
      </c>
      <c r="G296">
        <f t="shared" si="39"/>
        <v>7.9193944147488784</v>
      </c>
      <c r="H296" s="10">
        <f t="shared" si="44"/>
        <v>-0.51351134292341138</v>
      </c>
      <c r="I296">
        <f t="shared" si="40"/>
        <v>7.4139394375160155</v>
      </c>
      <c r="J296" s="10">
        <f t="shared" si="41"/>
        <v>-0.51224613369295513</v>
      </c>
      <c r="K296">
        <f t="shared" si="36"/>
        <v>-0.50511348595683725</v>
      </c>
      <c r="L296">
        <f t="shared" si="37"/>
        <v>-0.50822244081313006</v>
      </c>
      <c r="M296" s="13">
        <f t="shared" si="42"/>
        <v>7.0524001631037744E-5</v>
      </c>
      <c r="N296" s="13">
        <f t="shared" si="43"/>
        <v>1.619010439115496E-5</v>
      </c>
      <c r="O296" s="13">
        <v>1</v>
      </c>
    </row>
    <row r="297" spans="4:15" x14ac:dyDescent="0.4">
      <c r="D297" s="6">
        <v>4.5599999999999996</v>
      </c>
      <c r="E297" s="7">
        <f t="shared" si="38"/>
        <v>-0.10776904982235004</v>
      </c>
      <c r="G297">
        <f t="shared" si="39"/>
        <v>7.9382216044805523</v>
      </c>
      <c r="H297" s="10">
        <f t="shared" si="44"/>
        <v>-0.50738746346860619</v>
      </c>
      <c r="I297">
        <f t="shared" si="40"/>
        <v>7.4315460429676268</v>
      </c>
      <c r="J297" s="10">
        <f t="shared" si="41"/>
        <v>-0.506137342490667</v>
      </c>
      <c r="K297">
        <f t="shared" si="36"/>
        <v>-0.49929027003130771</v>
      </c>
      <c r="L297">
        <f t="shared" si="37"/>
        <v>-0.50237723095157361</v>
      </c>
      <c r="M297" s="13">
        <f t="shared" si="42"/>
        <v>6.5564541561029539E-5</v>
      </c>
      <c r="N297" s="13">
        <f t="shared" si="43"/>
        <v>1.4138438786423273E-5</v>
      </c>
      <c r="O297" s="13">
        <v>1</v>
      </c>
    </row>
    <row r="298" spans="4:15" x14ac:dyDescent="0.4">
      <c r="D298" s="6">
        <v>4.5800000000000098</v>
      </c>
      <c r="E298" s="7">
        <f t="shared" si="38"/>
        <v>-0.10648269606179649</v>
      </c>
      <c r="G298">
        <f t="shared" si="39"/>
        <v>7.9570487942122359</v>
      </c>
      <c r="H298" s="10">
        <f t="shared" si="44"/>
        <v>-0.50133118132854404</v>
      </c>
      <c r="I298">
        <f t="shared" si="40"/>
        <v>7.4491526484192496</v>
      </c>
      <c r="J298" s="10">
        <f t="shared" si="41"/>
        <v>-0.50009598205422723</v>
      </c>
      <c r="K298">
        <f t="shared" si="36"/>
        <v>-0.49353369982400946</v>
      </c>
      <c r="L298">
        <f t="shared" si="37"/>
        <v>-0.49659875440857487</v>
      </c>
      <c r="M298" s="13">
        <f t="shared" si="42"/>
        <v>6.080071781355879E-5</v>
      </c>
      <c r="N298" s="13">
        <f t="shared" si="43"/>
        <v>1.2230601205515125E-5</v>
      </c>
      <c r="O298" s="13">
        <v>1</v>
      </c>
    </row>
    <row r="299" spans="4:15" x14ac:dyDescent="0.4">
      <c r="D299" s="6">
        <v>4.5999999999999996</v>
      </c>
      <c r="E299" s="7">
        <f t="shared" si="38"/>
        <v>-0.1052105543719308</v>
      </c>
      <c r="G299">
        <f t="shared" si="39"/>
        <v>7.9758759839439</v>
      </c>
      <c r="H299" s="10">
        <f t="shared" si="44"/>
        <v>-0.49534181103848746</v>
      </c>
      <c r="I299">
        <f t="shared" si="40"/>
        <v>7.466759253870852</v>
      </c>
      <c r="J299" s="10">
        <f t="shared" si="41"/>
        <v>-0.49412136860777306</v>
      </c>
      <c r="K299">
        <f t="shared" si="36"/>
        <v>-0.4878430290994471</v>
      </c>
      <c r="L299">
        <f t="shared" si="37"/>
        <v>-0.49088626600883101</v>
      </c>
      <c r="M299" s="13">
        <f t="shared" si="42"/>
        <v>5.6231730569277835E-5</v>
      </c>
      <c r="N299" s="13">
        <f t="shared" si="43"/>
        <v>1.0465888825681621E-5</v>
      </c>
      <c r="O299" s="13">
        <v>1</v>
      </c>
    </row>
    <row r="300" spans="4:15" x14ac:dyDescent="0.4">
      <c r="D300" s="6">
        <v>4.62</v>
      </c>
      <c r="E300" s="7">
        <f t="shared" si="38"/>
        <v>-0.10395248054125403</v>
      </c>
      <c r="G300">
        <f t="shared" si="39"/>
        <v>7.9947031736755738</v>
      </c>
      <c r="H300" s="10">
        <f t="shared" si="44"/>
        <v>-0.48941867363627806</v>
      </c>
      <c r="I300">
        <f t="shared" si="40"/>
        <v>7.4843658593224642</v>
      </c>
      <c r="J300" s="10">
        <f t="shared" si="41"/>
        <v>-0.48821282486199952</v>
      </c>
      <c r="K300">
        <f t="shared" si="36"/>
        <v>-0.48221751941416774</v>
      </c>
      <c r="L300">
        <f t="shared" si="37"/>
        <v>-0.48523902832919324</v>
      </c>
      <c r="M300" s="13">
        <f t="shared" si="42"/>
        <v>5.1856622130617252E-5</v>
      </c>
      <c r="N300" s="13">
        <f t="shared" si="43"/>
        <v>8.8434658185306056E-6</v>
      </c>
      <c r="O300" s="13">
        <v>1</v>
      </c>
    </row>
    <row r="301" spans="4:15" x14ac:dyDescent="0.4">
      <c r="D301" s="6">
        <v>4.6400000000000103</v>
      </c>
      <c r="E301" s="7">
        <f t="shared" si="38"/>
        <v>-0.10270833172661867</v>
      </c>
      <c r="G301">
        <f t="shared" si="39"/>
        <v>8.0135303634072592</v>
      </c>
      <c r="H301" s="10">
        <f t="shared" si="44"/>
        <v>-0.48356109660209334</v>
      </c>
      <c r="I301">
        <f t="shared" si="40"/>
        <v>7.5019724647740871</v>
      </c>
      <c r="J301" s="10">
        <f t="shared" si="41"/>
        <v>-0.4823696799540646</v>
      </c>
      <c r="K301">
        <f t="shared" si="36"/>
        <v>-0.47665644005508279</v>
      </c>
      <c r="L301">
        <f t="shared" si="37"/>
        <v>-0.47965631163785266</v>
      </c>
      <c r="M301" s="13">
        <f t="shared" si="42"/>
        <v>4.7674282032175749E-5</v>
      </c>
      <c r="N301" s="13">
        <f t="shared" si="43"/>
        <v>7.3623676194228147E-6</v>
      </c>
      <c r="O301" s="13">
        <v>1</v>
      </c>
    </row>
    <row r="302" spans="4:15" x14ac:dyDescent="0.4">
      <c r="D302" s="6">
        <v>4.6600000000000099</v>
      </c>
      <c r="E302" s="7">
        <f t="shared" si="38"/>
        <v>-0.10147796644050515</v>
      </c>
      <c r="G302">
        <f t="shared" si="39"/>
        <v>8.0323575531389331</v>
      </c>
      <c r="H302" s="10">
        <f t="shared" si="44"/>
        <v>-0.47776841379854229</v>
      </c>
      <c r="I302">
        <f t="shared" si="40"/>
        <v>7.5195790702256975</v>
      </c>
      <c r="J302" s="10">
        <f t="shared" si="41"/>
        <v>-0.47659126938783242</v>
      </c>
      <c r="K302">
        <f t="shared" si="36"/>
        <v>-0.47115906797751672</v>
      </c>
      <c r="L302">
        <f t="shared" si="37"/>
        <v>-0.47413739383323444</v>
      </c>
      <c r="M302" s="13">
        <f t="shared" si="42"/>
        <v>4.3683452181908157E-5</v>
      </c>
      <c r="N302" s="13">
        <f t="shared" si="43"/>
        <v>6.0215052374535092E-6</v>
      </c>
      <c r="O302" s="13">
        <v>1</v>
      </c>
    </row>
    <row r="303" spans="4:15" x14ac:dyDescent="0.4">
      <c r="D303" s="6">
        <v>4.6800000000000104</v>
      </c>
      <c r="E303" s="7">
        <f t="shared" si="38"/>
        <v>-0.10026124453837805</v>
      </c>
      <c r="G303">
        <f t="shared" si="39"/>
        <v>8.0511847428706087</v>
      </c>
      <c r="H303" s="10">
        <f t="shared" si="44"/>
        <v>-0.47203996541113769</v>
      </c>
      <c r="I303">
        <f t="shared" si="40"/>
        <v>7.5371856756773115</v>
      </c>
      <c r="J303" s="10">
        <f t="shared" si="41"/>
        <v>-0.47087693497449257</v>
      </c>
      <c r="K303">
        <f t="shared" si="36"/>
        <v>-0.465724687743028</v>
      </c>
      <c r="L303">
        <f t="shared" si="37"/>
        <v>-0.46868156038264525</v>
      </c>
      <c r="M303" s="13">
        <f t="shared" si="42"/>
        <v>3.9882732025324921E-5</v>
      </c>
      <c r="N303" s="13">
        <f t="shared" si="43"/>
        <v>4.8196695985287915E-6</v>
      </c>
      <c r="O303" s="13">
        <v>1</v>
      </c>
    </row>
    <row r="304" spans="4:15" x14ac:dyDescent="0.4">
      <c r="D304" s="6">
        <v>4.7</v>
      </c>
      <c r="E304" s="7">
        <f t="shared" si="38"/>
        <v>-9.9058027206134394E-2</v>
      </c>
      <c r="G304">
        <f t="shared" si="39"/>
        <v>8.0700119326022737</v>
      </c>
      <c r="H304" s="10">
        <f t="shared" si="44"/>
        <v>-0.46637509788920134</v>
      </c>
      <c r="I304">
        <f t="shared" si="40"/>
        <v>7.5547922811289148</v>
      </c>
      <c r="J304" s="10">
        <f t="shared" si="41"/>
        <v>-0.46522602477361019</v>
      </c>
      <c r="K304">
        <f t="shared" si="36"/>
        <v>-0.46035259145708585</v>
      </c>
      <c r="L304">
        <f t="shared" si="37"/>
        <v>-0.46328810426076916</v>
      </c>
      <c r="M304" s="13">
        <f t="shared" si="42"/>
        <v>3.6270583724872485E-5</v>
      </c>
      <c r="N304" s="13">
        <f t="shared" si="43"/>
        <v>3.7555359140900378E-6</v>
      </c>
      <c r="O304" s="13">
        <v>1</v>
      </c>
    </row>
    <row r="305" spans="4:15" x14ac:dyDescent="0.4">
      <c r="D305" s="6">
        <v>4.7200000000000104</v>
      </c>
      <c r="E305" s="7">
        <f t="shared" si="38"/>
        <v>-9.7868176947632751E-2</v>
      </c>
      <c r="G305">
        <f t="shared" si="39"/>
        <v>8.0888391223339564</v>
      </c>
      <c r="H305" s="10">
        <f t="shared" si="44"/>
        <v>-0.46077316388714978</v>
      </c>
      <c r="I305">
        <f t="shared" si="40"/>
        <v>7.5723988865805358</v>
      </c>
      <c r="J305" s="10">
        <f t="shared" si="41"/>
        <v>-0.45963789303455721</v>
      </c>
      <c r="K305">
        <f t="shared" si="36"/>
        <v>-0.45504207870656671</v>
      </c>
      <c r="L305">
        <f t="shared" si="37"/>
        <v>-0.45795632588796037</v>
      </c>
      <c r="M305" s="13">
        <f t="shared" si="42"/>
        <v>3.2845337347098913E-5</v>
      </c>
      <c r="N305" s="13">
        <f t="shared" si="43"/>
        <v>2.8276680685138409E-6</v>
      </c>
      <c r="O305" s="13">
        <v>1</v>
      </c>
    </row>
    <row r="306" spans="4:15" x14ac:dyDescent="0.4">
      <c r="D306" s="6">
        <v>4.74000000000001</v>
      </c>
      <c r="E306" s="7">
        <f t="shared" si="38"/>
        <v>-9.6691557572323436E-2</v>
      </c>
      <c r="G306">
        <f t="shared" si="39"/>
        <v>8.1076663120656303</v>
      </c>
      <c r="H306" s="10">
        <f t="shared" si="44"/>
        <v>-0.45523352220625596</v>
      </c>
      <c r="I306">
        <f t="shared" si="40"/>
        <v>7.590005492032148</v>
      </c>
      <c r="J306" s="10">
        <f t="shared" si="41"/>
        <v>-0.45411190013841707</v>
      </c>
      <c r="K306">
        <f t="shared" si="36"/>
        <v>-0.44979245649718341</v>
      </c>
      <c r="L306">
        <f t="shared" si="37"/>
        <v>-0.4526855330684576</v>
      </c>
      <c r="M306" s="13">
        <f t="shared" si="42"/>
        <v>2.9605196050445123E-5</v>
      </c>
      <c r="N306" s="13">
        <f t="shared" si="43"/>
        <v>2.0345230182647537E-6</v>
      </c>
      <c r="O306" s="13">
        <v>1</v>
      </c>
    </row>
    <row r="307" spans="4:15" x14ac:dyDescent="0.4">
      <c r="D307" s="6">
        <v>4.7600000000000096</v>
      </c>
      <c r="E307" s="7">
        <f t="shared" si="38"/>
        <v>-9.5528034182959257E-2</v>
      </c>
      <c r="G307">
        <f t="shared" si="39"/>
        <v>8.1264935017973041</v>
      </c>
      <c r="H307" s="10">
        <f t="shared" si="44"/>
        <v>-0.44975553773679045</v>
      </c>
      <c r="I307">
        <f t="shared" si="40"/>
        <v>7.6076120974837602</v>
      </c>
      <c r="J307" s="10">
        <f t="shared" si="41"/>
        <v>-0.44864741254026813</v>
      </c>
      <c r="K307">
        <f t="shared" si="36"/>
        <v>-0.44460303919077288</v>
      </c>
      <c r="L307">
        <f t="shared" si="37"/>
        <v>-0.44747504092844148</v>
      </c>
      <c r="M307" s="13">
        <f t="shared" si="42"/>
        <v>2.6548241266713172E-5</v>
      </c>
      <c r="N307" s="13">
        <f t="shared" si="43"/>
        <v>1.3744551962170179E-6</v>
      </c>
      <c r="O307" s="13">
        <v>1</v>
      </c>
    </row>
    <row r="308" spans="4:15" x14ac:dyDescent="0.4">
      <c r="D308" s="6">
        <v>4.78</v>
      </c>
      <c r="E308" s="7">
        <f t="shared" si="38"/>
        <v>-9.4377473163411593E-2</v>
      </c>
      <c r="G308">
        <f t="shared" si="39"/>
        <v>8.1453206915289709</v>
      </c>
      <c r="H308" s="10">
        <f t="shared" si="44"/>
        <v>-0.44433858140065807</v>
      </c>
      <c r="I308">
        <f t="shared" si="40"/>
        <v>7.6252187029353644</v>
      </c>
      <c r="J308" s="10">
        <f t="shared" si="41"/>
        <v>-0.44324380271196256</v>
      </c>
      <c r="K308">
        <f t="shared" si="36"/>
        <v>-0.43947314844257157</v>
      </c>
      <c r="L308">
        <f t="shared" si="37"/>
        <v>-0.44232417185406542</v>
      </c>
      <c r="M308" s="13">
        <f t="shared" si="42"/>
        <v>2.3672437869634366E-5</v>
      </c>
      <c r="N308" s="13">
        <f t="shared" si="43"/>
        <v>8.4572091479664228E-7</v>
      </c>
      <c r="O308" s="13">
        <v>1</v>
      </c>
    </row>
    <row r="309" spans="4:15" x14ac:dyDescent="0.4">
      <c r="D309" s="6">
        <v>4.8000000000000096</v>
      </c>
      <c r="E309" s="7">
        <f t="shared" si="38"/>
        <v>-9.3239742166576794E-2</v>
      </c>
      <c r="G309">
        <f t="shared" si="39"/>
        <v>8.1641478812606518</v>
      </c>
      <c r="H309" s="10">
        <f t="shared" si="44"/>
        <v>-0.43898203009446013</v>
      </c>
      <c r="I309">
        <f t="shared" si="40"/>
        <v>7.6428253083869846</v>
      </c>
      <c r="J309" s="10">
        <f t="shared" si="41"/>
        <v>-0.43790044908532794</v>
      </c>
      <c r="K309">
        <f t="shared" si="36"/>
        <v>-0.43440211313843113</v>
      </c>
      <c r="L309">
        <f t="shared" si="37"/>
        <v>-0.43723225542941191</v>
      </c>
      <c r="M309" s="13">
        <f t="shared" si="42"/>
        <v>2.09756393241219E-5</v>
      </c>
      <c r="N309" s="13">
        <f t="shared" si="43"/>
        <v>4.4648276180642632E-7</v>
      </c>
      <c r="O309" s="13">
        <v>1</v>
      </c>
    </row>
    <row r="310" spans="4:15" x14ac:dyDescent="0.4">
      <c r="D310" s="6">
        <v>4.8200000000000101</v>
      </c>
      <c r="E310" s="7">
        <f t="shared" si="38"/>
        <v>-9.2114710102389946E-2</v>
      </c>
      <c r="G310">
        <f t="shared" si="39"/>
        <v>8.1829750709923292</v>
      </c>
      <c r="H310" s="10">
        <f t="shared" si="44"/>
        <v>-0.43368526663306206</v>
      </c>
      <c r="I310">
        <f t="shared" si="40"/>
        <v>7.6604319138385986</v>
      </c>
      <c r="J310" s="10">
        <f t="shared" si="41"/>
        <v>-0.43261673599587436</v>
      </c>
      <c r="K310">
        <f t="shared" si="36"/>
        <v>-0.42938926933206378</v>
      </c>
      <c r="L310">
        <f t="shared" si="37"/>
        <v>-0.43219862837446754</v>
      </c>
      <c r="M310" s="13">
        <f t="shared" si="42"/>
        <v>1.8455592810184488E-5</v>
      </c>
      <c r="N310" s="13">
        <f t="shared" si="43"/>
        <v>1.748139830784652E-7</v>
      </c>
      <c r="O310" s="13">
        <v>1</v>
      </c>
    </row>
    <row r="311" spans="4:15" x14ac:dyDescent="0.4">
      <c r="D311" s="6">
        <v>4.8400000000000096</v>
      </c>
      <c r="E311" s="7">
        <f t="shared" si="38"/>
        <v>-9.1002247125928942E-2</v>
      </c>
      <c r="G311">
        <f t="shared" si="39"/>
        <v>8.2018022607240031</v>
      </c>
      <c r="H311" s="10">
        <f t="shared" si="44"/>
        <v>-0.42844767969358605</v>
      </c>
      <c r="I311">
        <f t="shared" si="40"/>
        <v>7.678038519290209</v>
      </c>
      <c r="J311" s="10">
        <f t="shared" si="41"/>
        <v>-0.42739205362692528</v>
      </c>
      <c r="K311">
        <f t="shared" si="36"/>
        <v>-0.42443396018227464</v>
      </c>
      <c r="L311">
        <f t="shared" si="37"/>
        <v>-0.42722263448306419</v>
      </c>
      <c r="M311" s="13">
        <f t="shared" si="42"/>
        <v>1.6109944315481894E-5</v>
      </c>
      <c r="N311" s="13">
        <f t="shared" si="43"/>
        <v>2.870284630662596E-8</v>
      </c>
      <c r="O311" s="13">
        <v>1</v>
      </c>
    </row>
    <row r="312" spans="4:15" x14ac:dyDescent="0.4">
      <c r="D312" s="6">
        <v>4.8600000000000003</v>
      </c>
      <c r="E312" s="7">
        <f t="shared" si="38"/>
        <v>-8.9902224625628427E-2</v>
      </c>
      <c r="G312">
        <f t="shared" si="39"/>
        <v>8.2206294504556681</v>
      </c>
      <c r="H312" s="10">
        <f t="shared" si="44"/>
        <v>-0.42326866375992117</v>
      </c>
      <c r="I312">
        <f t="shared" si="40"/>
        <v>7.6956451247418132</v>
      </c>
      <c r="J312" s="10">
        <f t="shared" si="41"/>
        <v>-0.42222579795426396</v>
      </c>
      <c r="K312">
        <f t="shared" si="36"/>
        <v>-0.41953553589025783</v>
      </c>
      <c r="L312">
        <f t="shared" si="37"/>
        <v>-0.4223036245608785</v>
      </c>
      <c r="M312" s="13">
        <f t="shared" si="42"/>
        <v>1.3936243691257178E-5</v>
      </c>
      <c r="N312" s="13">
        <f t="shared" si="43"/>
        <v>6.0569806971342738E-9</v>
      </c>
      <c r="O312" s="13">
        <v>1</v>
      </c>
    </row>
    <row r="313" spans="4:15" x14ac:dyDescent="0.4">
      <c r="D313" s="6">
        <v>4.8800000000000097</v>
      </c>
      <c r="E313" s="7">
        <f t="shared" si="38"/>
        <v>-8.8814515211591311E-2</v>
      </c>
      <c r="G313">
        <f t="shared" si="39"/>
        <v>8.2394566401873526</v>
      </c>
      <c r="H313" s="10">
        <f t="shared" si="44"/>
        <v>-0.4181476190676931</v>
      </c>
      <c r="I313">
        <f t="shared" si="40"/>
        <v>7.7132517301934351</v>
      </c>
      <c r="J313" s="10">
        <f t="shared" si="41"/>
        <v>-0.41711737069123866</v>
      </c>
      <c r="K313">
        <f t="shared" si="36"/>
        <v>-0.41469335363694532</v>
      </c>
      <c r="L313">
        <f t="shared" si="37"/>
        <v>-0.41744095636346912</v>
      </c>
      <c r="M313" s="13">
        <f t="shared" si="42"/>
        <v>1.1931949666059165E-5</v>
      </c>
      <c r="N313" s="13">
        <f t="shared" si="43"/>
        <v>1.0470768727283423E-7</v>
      </c>
      <c r="O313" s="13">
        <v>1</v>
      </c>
    </row>
    <row r="314" spans="4:15" x14ac:dyDescent="0.4">
      <c r="D314" s="6">
        <v>4.9000000000000101</v>
      </c>
      <c r="E314" s="7">
        <f t="shared" si="38"/>
        <v>-8.7738992704011962E-2</v>
      </c>
      <c r="G314">
        <f t="shared" si="39"/>
        <v>8.2582838299190264</v>
      </c>
      <c r="H314" s="10">
        <f t="shared" si="44"/>
        <v>-0.41308395154975869</v>
      </c>
      <c r="I314">
        <f t="shared" si="40"/>
        <v>7.7308583356450473</v>
      </c>
      <c r="J314" s="10">
        <f t="shared" si="41"/>
        <v>-0.41206617923439215</v>
      </c>
      <c r="K314">
        <f t="shared" si="36"/>
        <v>-0.40990677752047949</v>
      </c>
      <c r="L314">
        <f t="shared" si="37"/>
        <v>-0.41263399453441801</v>
      </c>
      <c r="M314" s="13">
        <f t="shared" si="42"/>
        <v>1.0094434812326195E-5</v>
      </c>
      <c r="N314" s="13">
        <f t="shared" si="43"/>
        <v>3.2241421494346259E-7</v>
      </c>
      <c r="O314" s="13">
        <v>1</v>
      </c>
    </row>
    <row r="315" spans="4:15" x14ac:dyDescent="0.4">
      <c r="D315" s="6">
        <v>4.9200000000000097</v>
      </c>
      <c r="E315" s="7">
        <f t="shared" si="38"/>
        <v>-8.6675532121694876E-2</v>
      </c>
      <c r="G315">
        <f t="shared" si="39"/>
        <v>8.2771110196507003</v>
      </c>
      <c r="H315" s="10">
        <f t="shared" si="44"/>
        <v>-0.40807707278215166</v>
      </c>
      <c r="I315">
        <f t="shared" si="40"/>
        <v>7.7484649410966595</v>
      </c>
      <c r="J315" s="10">
        <f t="shared" si="41"/>
        <v>-0.40707163660953999</v>
      </c>
      <c r="K315">
        <f t="shared" si="36"/>
        <v>-0.4051751784937408</v>
      </c>
      <c r="L315">
        <f t="shared" si="37"/>
        <v>-0.40788211054352397</v>
      </c>
      <c r="M315" s="13">
        <f t="shared" si="42"/>
        <v>8.4209904611116097E-6</v>
      </c>
      <c r="N315" s="13">
        <f t="shared" si="43"/>
        <v>6.5686799766746796E-7</v>
      </c>
      <c r="O315" s="13">
        <v>1</v>
      </c>
    </row>
    <row r="316" spans="4:15" x14ac:dyDescent="0.4">
      <c r="D316" s="6">
        <v>4.9400000000000004</v>
      </c>
      <c r="E316" s="7">
        <f t="shared" si="38"/>
        <v>-8.5624009670686785E-2</v>
      </c>
      <c r="G316">
        <f t="shared" si="39"/>
        <v>8.295938209382367</v>
      </c>
      <c r="H316" s="10">
        <f t="shared" si="44"/>
        <v>-0.40312639993056043</v>
      </c>
      <c r="I316">
        <f t="shared" si="40"/>
        <v>7.7660715465482637</v>
      </c>
      <c r="J316" s="10">
        <f t="shared" si="41"/>
        <v>-0.40213316141838051</v>
      </c>
      <c r="K316">
        <f t="shared" si="36"/>
        <v>-0.40049793430205011</v>
      </c>
      <c r="L316">
        <f t="shared" si="37"/>
        <v>-0.40318468262515034</v>
      </c>
      <c r="M316" s="13">
        <f t="shared" si="42"/>
        <v>6.9088315602601704E-6</v>
      </c>
      <c r="N316" s="13">
        <f t="shared" si="43"/>
        <v>1.1056968482866652E-6</v>
      </c>
      <c r="O316" s="13">
        <v>1</v>
      </c>
    </row>
    <row r="317" spans="4:15" x14ac:dyDescent="0.4">
      <c r="D317" s="6">
        <v>4.9600000000000097</v>
      </c>
      <c r="E317" s="7">
        <f t="shared" si="38"/>
        <v>-8.458430273300975E-2</v>
      </c>
      <c r="G317">
        <f t="shared" si="39"/>
        <v>8.3147653991140498</v>
      </c>
      <c r="H317" s="10">
        <f t="shared" si="44"/>
        <v>-0.39823135569728324</v>
      </c>
      <c r="I317">
        <f t="shared" si="40"/>
        <v>7.7836781519998848</v>
      </c>
      <c r="J317" s="10">
        <f t="shared" si="41"/>
        <v>-0.39725017778558031</v>
      </c>
      <c r="K317">
        <f t="shared" si="36"/>
        <v>-0.39587442942098822</v>
      </c>
      <c r="L317">
        <f t="shared" si="37"/>
        <v>-0.39854109571667928</v>
      </c>
      <c r="M317" s="13">
        <f t="shared" si="42"/>
        <v>5.555101471889927E-6</v>
      </c>
      <c r="N317" s="13">
        <f t="shared" si="43"/>
        <v>1.6664691048328663E-6</v>
      </c>
      <c r="O317" s="13">
        <v>1</v>
      </c>
    </row>
    <row r="318" spans="4:15" x14ac:dyDescent="0.4">
      <c r="D318" s="6">
        <v>4.9800000000000102</v>
      </c>
      <c r="E318" s="7">
        <f t="shared" si="38"/>
        <v>-8.3556289855508642E-2</v>
      </c>
      <c r="G318">
        <f t="shared" si="39"/>
        <v>8.3335925888457254</v>
      </c>
      <c r="H318" s="10">
        <f t="shared" si="44"/>
        <v>-0.39339136826872023</v>
      </c>
      <c r="I318">
        <f t="shared" si="40"/>
        <v>7.801284757451497</v>
      </c>
      <c r="J318" s="10">
        <f t="shared" si="41"/>
        <v>-0.39242211530639642</v>
      </c>
      <c r="K318">
        <f t="shared" si="36"/>
        <v>-0.39130405499440851</v>
      </c>
      <c r="L318">
        <f t="shared" si="37"/>
        <v>-0.39395074139715403</v>
      </c>
      <c r="M318" s="13">
        <f t="shared" si="42"/>
        <v>4.3568767051179115E-6</v>
      </c>
      <c r="N318" s="13">
        <f t="shared" si="43"/>
        <v>2.3366977253448653E-6</v>
      </c>
      <c r="O318" s="13">
        <v>1</v>
      </c>
    </row>
    <row r="319" spans="4:15" x14ac:dyDescent="0.4">
      <c r="D319" s="6">
        <v>5.0000000000000098</v>
      </c>
      <c r="E319" s="7">
        <f t="shared" si="38"/>
        <v>-8.253985073879648E-2</v>
      </c>
      <c r="G319">
        <f t="shared" si="39"/>
        <v>8.3524197785773993</v>
      </c>
      <c r="H319" s="10">
        <f t="shared" si="44"/>
        <v>-0.38860587126332768</v>
      </c>
      <c r="I319">
        <f t="shared" si="40"/>
        <v>7.8188913629031092</v>
      </c>
      <c r="J319" s="10">
        <f t="shared" si="41"/>
        <v>-0.38764840899475767</v>
      </c>
      <c r="K319">
        <f t="shared" si="36"/>
        <v>-0.38678620877259978</v>
      </c>
      <c r="L319">
        <f t="shared" si="37"/>
        <v>-0.3894130178260457</v>
      </c>
      <c r="M319" s="13">
        <f t="shared" si="42"/>
        <v>3.3111715801620734E-6</v>
      </c>
      <c r="N319" s="13">
        <f t="shared" si="43"/>
        <v>3.11384432745974E-6</v>
      </c>
      <c r="O319" s="13">
        <v>1</v>
      </c>
    </row>
    <row r="320" spans="4:15" x14ac:dyDescent="0.4">
      <c r="D320" s="6">
        <v>5.0199999999999996</v>
      </c>
      <c r="E320" s="7">
        <f t="shared" si="38"/>
        <v>-8.1534866226314812E-2</v>
      </c>
      <c r="G320">
        <f t="shared" si="39"/>
        <v>8.3712469683090625</v>
      </c>
      <c r="H320" s="10">
        <f t="shared" si="44"/>
        <v>-0.38387430368011277</v>
      </c>
      <c r="I320">
        <f t="shared" si="40"/>
        <v>7.8364979683547125</v>
      </c>
      <c r="J320" s="10">
        <f t="shared" si="41"/>
        <v>-0.3829284992318876</v>
      </c>
      <c r="K320">
        <f t="shared" si="36"/>
        <v>-0.38232029505066978</v>
      </c>
      <c r="L320">
        <f t="shared" si="37"/>
        <v>-0.38492732968224269</v>
      </c>
      <c r="M320" s="13">
        <f t="shared" si="42"/>
        <v>2.4149428203832907E-6</v>
      </c>
      <c r="N320" s="13">
        <f t="shared" si="43"/>
        <v>3.9953231692667461E-6</v>
      </c>
      <c r="O320" s="13">
        <v>1</v>
      </c>
    </row>
    <row r="321" spans="4:15" x14ac:dyDescent="0.4">
      <c r="D321" s="6">
        <v>5.0400000000000098</v>
      </c>
      <c r="E321" s="7">
        <f t="shared" si="38"/>
        <v>-8.0541218293496281E-2</v>
      </c>
      <c r="G321">
        <f t="shared" si="39"/>
        <v>8.390074158040747</v>
      </c>
      <c r="H321" s="10">
        <f t="shared" si="44"/>
        <v>-0.37919610984760982</v>
      </c>
      <c r="I321">
        <f t="shared" si="40"/>
        <v>7.8541045738063335</v>
      </c>
      <c r="J321" s="10">
        <f t="shared" si="41"/>
        <v>-0.37826183171540528</v>
      </c>
      <c r="K321">
        <f t="shared" si="36"/>
        <v>-0.37790572460712241</v>
      </c>
      <c r="L321">
        <f t="shared" si="37"/>
        <v>-0.38049308810321364</v>
      </c>
      <c r="M321" s="13">
        <f t="shared" si="42"/>
        <v>1.6650940688677582E-6</v>
      </c>
      <c r="N321" s="13">
        <f t="shared" si="43"/>
        <v>4.9785050681355914E-6</v>
      </c>
      <c r="O321" s="13">
        <v>1</v>
      </c>
    </row>
    <row r="322" spans="4:15" x14ac:dyDescent="0.4">
      <c r="D322" s="6">
        <v>5.0600000000000103</v>
      </c>
      <c r="E322" s="7">
        <f t="shared" si="38"/>
        <v>-7.9558790037042831E-2</v>
      </c>
      <c r="G322">
        <f t="shared" si="39"/>
        <v>8.4089013477724226</v>
      </c>
      <c r="H322" s="10">
        <f t="shared" si="44"/>
        <v>-0.3745707393734013</v>
      </c>
      <c r="I322">
        <f t="shared" si="40"/>
        <v>7.8717111792579475</v>
      </c>
      <c r="J322" s="10">
        <f t="shared" si="41"/>
        <v>-0.37364785740897166</v>
      </c>
      <c r="K322">
        <f t="shared" si="36"/>
        <v>-0.37354191464269498</v>
      </c>
      <c r="L322">
        <f t="shared" si="37"/>
        <v>-0.37610971062442267</v>
      </c>
      <c r="M322" s="13">
        <f t="shared" si="42"/>
        <v>1.0584803265129165E-6</v>
      </c>
      <c r="N322" s="13">
        <f t="shared" si="43"/>
        <v>6.0607212544264486E-6</v>
      </c>
      <c r="O322" s="13">
        <v>1</v>
      </c>
    </row>
    <row r="323" spans="4:15" x14ac:dyDescent="0.4">
      <c r="D323" s="6">
        <v>5.0800000000000098</v>
      </c>
      <c r="E323" s="7">
        <f t="shared" si="38"/>
        <v>-7.8587465664301567E-2</v>
      </c>
      <c r="G323">
        <f t="shared" si="39"/>
        <v>8.4277285375040965</v>
      </c>
      <c r="H323" s="10">
        <f t="shared" si="44"/>
        <v>-0.36999764709409821</v>
      </c>
      <c r="I323">
        <f t="shared" si="40"/>
        <v>7.8893177847095579</v>
      </c>
      <c r="J323" s="10">
        <f t="shared" si="41"/>
        <v>-0.3690860324923923</v>
      </c>
      <c r="K323">
        <f t="shared" si="36"/>
        <v>-0.36922828871939306</v>
      </c>
      <c r="L323">
        <f t="shared" si="37"/>
        <v>-0.37177662111892967</v>
      </c>
      <c r="M323" s="13">
        <f t="shared" si="42"/>
        <v>5.9191230872895546E-7</v>
      </c>
      <c r="N323" s="13">
        <f t="shared" si="43"/>
        <v>7.2392671572522579E-6</v>
      </c>
      <c r="O323" s="13">
        <v>1</v>
      </c>
    </row>
    <row r="324" spans="4:15" x14ac:dyDescent="0.4">
      <c r="D324" s="6">
        <v>5.0999999999999996</v>
      </c>
      <c r="E324" s="7">
        <f t="shared" si="38"/>
        <v>-7.7627130482756129E-2</v>
      </c>
      <c r="G324">
        <f t="shared" si="39"/>
        <v>8.4465557272357614</v>
      </c>
      <c r="H324" s="10">
        <f t="shared" si="44"/>
        <v>-0.36547629302586415</v>
      </c>
      <c r="I324">
        <f t="shared" si="40"/>
        <v>7.906924390161163</v>
      </c>
      <c r="J324" s="10">
        <f t="shared" si="41"/>
        <v>-0.36457581831226421</v>
      </c>
      <c r="K324">
        <f t="shared" si="36"/>
        <v>-0.36496427669981135</v>
      </c>
      <c r="L324">
        <f t="shared" si="37"/>
        <v>-0.3674932497372656</v>
      </c>
      <c r="M324" s="13">
        <f t="shared" si="42"/>
        <v>2.6216071814460708E-7</v>
      </c>
      <c r="N324" s="13">
        <f t="shared" si="43"/>
        <v>8.5114061195856608E-6</v>
      </c>
      <c r="O324" s="13">
        <v>1</v>
      </c>
    </row>
    <row r="325" spans="4:15" x14ac:dyDescent="0.4">
      <c r="D325" s="6">
        <v>5.1200000000000099</v>
      </c>
      <c r="E325" s="7">
        <f t="shared" si="38"/>
        <v>-7.6677670889619923E-2</v>
      </c>
      <c r="G325">
        <f t="shared" si="39"/>
        <v>8.4653829169674459</v>
      </c>
      <c r="H325" s="10">
        <f t="shared" si="44"/>
        <v>-0.36100614231541955</v>
      </c>
      <c r="I325">
        <f t="shared" si="40"/>
        <v>7.9245309956127841</v>
      </c>
      <c r="J325" s="10">
        <f t="shared" si="41"/>
        <v>-0.36011668133309999</v>
      </c>
      <c r="K325">
        <f t="shared" si="36"/>
        <v>-0.36074931468669968</v>
      </c>
      <c r="L325">
        <f t="shared" si="37"/>
        <v>-0.36325903284754446</v>
      </c>
      <c r="M325" s="13">
        <f t="shared" si="42"/>
        <v>6.596043087387087E-8</v>
      </c>
      <c r="N325" s="13">
        <f t="shared" si="43"/>
        <v>9.8743730403314833E-6</v>
      </c>
      <c r="O325" s="13">
        <v>1</v>
      </c>
    </row>
    <row r="326" spans="4:15" x14ac:dyDescent="0.4">
      <c r="D326" s="6">
        <v>5.1400000000000103</v>
      </c>
      <c r="E326" s="7">
        <f t="shared" si="38"/>
        <v>-7.5738974361543754E-2</v>
      </c>
      <c r="G326">
        <f t="shared" si="39"/>
        <v>8.4842101066991198</v>
      </c>
      <c r="H326" s="10">
        <f t="shared" si="44"/>
        <v>-0.35658666519158416</v>
      </c>
      <c r="I326">
        <f t="shared" si="40"/>
        <v>7.9421376010643963</v>
      </c>
      <c r="J326" s="10">
        <f t="shared" si="41"/>
        <v>-0.35570809308899032</v>
      </c>
      <c r="K326">
        <f t="shared" si="36"/>
        <v>-0.35658284496283643</v>
      </c>
      <c r="L326">
        <f t="shared" si="37"/>
        <v>-0.35907341297586864</v>
      </c>
      <c r="M326" s="13">
        <f t="shared" si="42"/>
        <v>1.4594147684988008E-11</v>
      </c>
      <c r="N326" s="13">
        <f t="shared" si="43"/>
        <v>1.1325377941018751E-5</v>
      </c>
      <c r="O326" s="13">
        <v>1</v>
      </c>
    </row>
    <row r="327" spans="4:15" x14ac:dyDescent="0.4">
      <c r="D327" s="6">
        <v>5.1600000000000099</v>
      </c>
      <c r="E327" s="7">
        <f t="shared" si="38"/>
        <v>-7.4810929444420915E-2</v>
      </c>
      <c r="G327">
        <f t="shared" si="39"/>
        <v>8.5030372964307936</v>
      </c>
      <c r="H327" s="10">
        <f t="shared" si="44"/>
        <v>-0.35221733691727813</v>
      </c>
      <c r="I327">
        <f t="shared" si="40"/>
        <v>7.9597442065160084</v>
      </c>
      <c r="J327" s="10">
        <f t="shared" si="41"/>
        <v>-0.35134953013572284</v>
      </c>
      <c r="K327">
        <f t="shared" si="36"/>
        <v>-0.35246431593115041</v>
      </c>
      <c r="L327">
        <f t="shared" si="37"/>
        <v>-0.35493583874697471</v>
      </c>
      <c r="M327" s="13">
        <f t="shared" si="42"/>
        <v>6.0998633293320278E-8</v>
      </c>
      <c r="N327" s="13">
        <f t="shared" si="43"/>
        <v>1.286160945513928E-5</v>
      </c>
      <c r="O327" s="13">
        <v>1</v>
      </c>
    </row>
    <row r="328" spans="4:15" x14ac:dyDescent="0.4">
      <c r="D328" s="6">
        <v>5.1800000000000104</v>
      </c>
      <c r="E328" s="7">
        <f t="shared" si="38"/>
        <v>-7.3893425743305249E-2</v>
      </c>
      <c r="G328">
        <f t="shared" si="39"/>
        <v>8.5218644861624693</v>
      </c>
      <c r="H328" s="10">
        <f t="shared" si="44"/>
        <v>-0.34789763774205545</v>
      </c>
      <c r="I328">
        <f t="shared" si="40"/>
        <v>7.9773508119676206</v>
      </c>
      <c r="J328" s="10">
        <f t="shared" si="41"/>
        <v>-0.34704047400343313</v>
      </c>
      <c r="K328">
        <f t="shared" si="36"/>
        <v>-0.34839318205517361</v>
      </c>
      <c r="L328">
        <f t="shared" si="37"/>
        <v>-0.35084576482519914</v>
      </c>
      <c r="M328" s="13">
        <f t="shared" si="42"/>
        <v>2.4556416626374595E-7</v>
      </c>
      <c r="N328" s="13">
        <f t="shared" si="43"/>
        <v>1.44802382382166E-5</v>
      </c>
      <c r="O328" s="13">
        <v>1</v>
      </c>
    </row>
    <row r="329" spans="4:15" x14ac:dyDescent="0.4">
      <c r="D329" s="6">
        <v>5.2000000000000099</v>
      </c>
      <c r="E329" s="7">
        <f t="shared" si="38"/>
        <v>-7.2986353912432869E-2</v>
      </c>
      <c r="G329">
        <f t="shared" si="39"/>
        <v>8.5406916758941431</v>
      </c>
      <c r="H329" s="10">
        <f t="shared" si="44"/>
        <v>-0.34362705285512518</v>
      </c>
      <c r="I329">
        <f t="shared" si="40"/>
        <v>7.9949574174192337</v>
      </c>
      <c r="J329" s="10">
        <f t="shared" si="41"/>
        <v>-0.342780411149741</v>
      </c>
      <c r="K329">
        <f t="shared" si="36"/>
        <v>-0.34436890379979046</v>
      </c>
      <c r="L329">
        <f t="shared" si="37"/>
        <v>-0.34680265185572906</v>
      </c>
      <c r="M329" s="13">
        <f t="shared" si="42"/>
        <v>5.503428241007665E-7</v>
      </c>
      <c r="N329" s="13">
        <f t="shared" si="43"/>
        <v>1.6178420296907297E-5</v>
      </c>
      <c r="O329" s="13">
        <v>1</v>
      </c>
    </row>
    <row r="330" spans="4:15" x14ac:dyDescent="0.4">
      <c r="D330" s="6">
        <v>5.2200000000000104</v>
      </c>
      <c r="E330" s="7">
        <f t="shared" si="38"/>
        <v>-7.2089605645348803E-2</v>
      </c>
      <c r="G330">
        <f t="shared" si="39"/>
        <v>8.5595188656258188</v>
      </c>
      <c r="H330" s="10">
        <f t="shared" si="44"/>
        <v>-0.33940507233886669</v>
      </c>
      <c r="I330">
        <f t="shared" si="40"/>
        <v>8.0125640228708459</v>
      </c>
      <c r="J330" s="10">
        <f t="shared" si="41"/>
        <v>-0.33856883291338064</v>
      </c>
      <c r="K330">
        <f t="shared" si="36"/>
        <v>-0.34039094757230554</v>
      </c>
      <c r="L330">
        <f t="shared" si="37"/>
        <v>-0.34280596640616651</v>
      </c>
      <c r="M330" s="13">
        <f t="shared" si="42"/>
        <v>9.7194997590810453E-7</v>
      </c>
      <c r="N330" s="13">
        <f t="shared" si="43"/>
        <v>1.7953300235687802E-5</v>
      </c>
      <c r="O330" s="13">
        <v>1</v>
      </c>
    </row>
    <row r="331" spans="4:15" x14ac:dyDescent="0.4">
      <c r="D331" s="6">
        <v>5.24000000000001</v>
      </c>
      <c r="E331" s="7">
        <f t="shared" si="38"/>
        <v>-7.1203073665138811E-2</v>
      </c>
      <c r="G331">
        <f t="shared" si="39"/>
        <v>8.5783460553574926</v>
      </c>
      <c r="H331" s="10">
        <f t="shared" si="44"/>
        <v>-0.33523119112284006</v>
      </c>
      <c r="I331">
        <f t="shared" si="40"/>
        <v>8.030170628322459</v>
      </c>
      <c r="J331" s="10">
        <f t="shared" si="41"/>
        <v>-0.33440523546832446</v>
      </c>
      <c r="K331">
        <f t="shared" si="36"/>
        <v>-0.33645878566384124</v>
      </c>
      <c r="L331">
        <f t="shared" si="37"/>
        <v>-0.3388551809084055</v>
      </c>
      <c r="M331" s="13">
        <f t="shared" si="42"/>
        <v>1.5069883570959146E-6</v>
      </c>
      <c r="N331" s="13">
        <f t="shared" si="43"/>
        <v>1.9802014419698021E-5</v>
      </c>
      <c r="O331" s="13">
        <v>1</v>
      </c>
    </row>
    <row r="332" spans="4:15" x14ac:dyDescent="0.4">
      <c r="D332" s="6">
        <v>5.2600000000000096</v>
      </c>
      <c r="E332" s="7">
        <f t="shared" si="38"/>
        <v>-7.0326651714764765E-2</v>
      </c>
      <c r="G332">
        <f t="shared" si="39"/>
        <v>8.5971732450891665</v>
      </c>
      <c r="H332" s="10">
        <f t="shared" si="44"/>
        <v>-0.33110490893828398</v>
      </c>
      <c r="I332">
        <f t="shared" si="40"/>
        <v>8.0477772337740685</v>
      </c>
      <c r="J332" s="10">
        <f t="shared" si="41"/>
        <v>-0.33028911977839276</v>
      </c>
      <c r="K332">
        <f t="shared" si="36"/>
        <v>-0.33257189619106808</v>
      </c>
      <c r="L332">
        <f t="shared" si="37"/>
        <v>-0.33494977360083905</v>
      </c>
      <c r="M332" s="13">
        <f t="shared" si="42"/>
        <v>2.1520515998310473E-6</v>
      </c>
      <c r="N332" s="13">
        <f t="shared" si="43"/>
        <v>2.1721694052683236E-5</v>
      </c>
      <c r="O332" s="13">
        <v>1</v>
      </c>
    </row>
    <row r="333" spans="4:15" x14ac:dyDescent="0.4">
      <c r="D333" s="6">
        <v>5.28000000000001</v>
      </c>
      <c r="E333" s="7">
        <f t="shared" si="38"/>
        <v>-6.9460234547503372E-2</v>
      </c>
      <c r="G333">
        <f t="shared" si="39"/>
        <v>8.6160004348208403</v>
      </c>
      <c r="H333" s="10">
        <f t="shared" si="44"/>
        <v>-0.32702573027310067</v>
      </c>
      <c r="I333">
        <f t="shared" si="40"/>
        <v>8.0653838392256834</v>
      </c>
      <c r="J333" s="10">
        <f t="shared" si="41"/>
        <v>-0.32621999155234965</v>
      </c>
      <c r="K333">
        <f t="shared" si="36"/>
        <v>-0.32872976303827911</v>
      </c>
      <c r="L333">
        <f t="shared" si="37"/>
        <v>-0.331089228470896</v>
      </c>
      <c r="M333" s="13">
        <f t="shared" si="42"/>
        <v>2.9037276648016894E-6</v>
      </c>
      <c r="N333" s="13">
        <f t="shared" si="43"/>
        <v>2.3709468168934744E-5</v>
      </c>
      <c r="O333" s="13">
        <v>1</v>
      </c>
    </row>
    <row r="334" spans="4:15" x14ac:dyDescent="0.4">
      <c r="D334" s="6">
        <v>5.3000000000000096</v>
      </c>
      <c r="E334" s="7">
        <f t="shared" si="38"/>
        <v>-6.8603717917487567E-2</v>
      </c>
      <c r="G334">
        <f t="shared" si="39"/>
        <v>8.6348276245525142</v>
      </c>
      <c r="H334" s="10">
        <f t="shared" si="44"/>
        <v>-0.32299316432732317</v>
      </c>
      <c r="I334">
        <f t="shared" si="40"/>
        <v>8.0829904446772947</v>
      </c>
      <c r="J334" s="10">
        <f t="shared" si="41"/>
        <v>-0.32219736119948039</v>
      </c>
      <c r="K334">
        <f t="shared" si="36"/>
        <v>-0.32493187579981414</v>
      </c>
      <c r="L334">
        <f t="shared" si="37"/>
        <v>-0.32727303519792422</v>
      </c>
      <c r="M334" s="13">
        <f t="shared" si="42"/>
        <v>3.7586021735681152E-6</v>
      </c>
      <c r="N334" s="13">
        <f t="shared" si="43"/>
        <v>2.576246653847878E-5</v>
      </c>
      <c r="O334" s="13">
        <v>1</v>
      </c>
    </row>
    <row r="335" spans="4:15" x14ac:dyDescent="0.4">
      <c r="D335" s="6">
        <v>5.3200000000000101</v>
      </c>
      <c r="E335" s="7">
        <f t="shared" si="38"/>
        <v>-6.7756998570349003E-2</v>
      </c>
      <c r="G335">
        <f t="shared" si="39"/>
        <v>8.653654814284188</v>
      </c>
      <c r="H335" s="10">
        <f t="shared" si="44"/>
        <v>-0.31900672496906007</v>
      </c>
      <c r="I335">
        <f t="shared" si="40"/>
        <v>8.1005970501289077</v>
      </c>
      <c r="J335" s="10">
        <f t="shared" si="41"/>
        <v>-0.31822074378564413</v>
      </c>
      <c r="K335">
        <f t="shared" si="36"/>
        <v>-0.32117772972284148</v>
      </c>
      <c r="L335">
        <f t="shared" si="37"/>
        <v>-0.32350068909641427</v>
      </c>
      <c r="M335" s="13">
        <f t="shared" si="42"/>
        <v>4.7132616409414483E-6</v>
      </c>
      <c r="N335" s="13">
        <f t="shared" si="43"/>
        <v>2.7877822484723589E-5</v>
      </c>
      <c r="O335" s="13">
        <v>1</v>
      </c>
    </row>
    <row r="336" spans="4:15" x14ac:dyDescent="0.4">
      <c r="D336" s="6">
        <v>5.3400000000000096</v>
      </c>
      <c r="E336" s="7">
        <f t="shared" si="38"/>
        <v>-6.6919974233962051E-2</v>
      </c>
      <c r="G336">
        <f t="shared" si="39"/>
        <v>8.6724820040158619</v>
      </c>
      <c r="H336" s="10">
        <f t="shared" si="44"/>
        <v>-0.31506593069091671</v>
      </c>
      <c r="I336">
        <f t="shared" si="40"/>
        <v>8.1182036555805208</v>
      </c>
      <c r="J336" s="10">
        <f t="shared" si="41"/>
        <v>-0.31428965898980282</v>
      </c>
      <c r="K336">
        <f t="shared" si="36"/>
        <v>-0.31746682565050133</v>
      </c>
      <c r="L336">
        <f t="shared" si="37"/>
        <v>-0.31977169105958347</v>
      </c>
      <c r="M336" s="13">
        <f t="shared" si="42"/>
        <v>5.7642966069588377E-6</v>
      </c>
      <c r="N336" s="13">
        <f t="shared" si="43"/>
        <v>3.0052675614103531E-5</v>
      </c>
      <c r="O336" s="13">
        <v>1</v>
      </c>
    </row>
    <row r="337" spans="4:15" x14ac:dyDescent="0.4">
      <c r="D337" s="6">
        <v>5.3600000000000101</v>
      </c>
      <c r="E337" s="7">
        <f t="shared" si="38"/>
        <v>-6.6092543609287013E-2</v>
      </c>
      <c r="G337">
        <f t="shared" si="39"/>
        <v>8.6913091937475393</v>
      </c>
      <c r="H337" s="10">
        <f t="shared" si="44"/>
        <v>-0.31117030456688416</v>
      </c>
      <c r="I337">
        <f t="shared" si="40"/>
        <v>8.1358102610321321</v>
      </c>
      <c r="J337" s="10">
        <f t="shared" si="41"/>
        <v>-0.31040363106101643</v>
      </c>
      <c r="K337">
        <f t="shared" si="36"/>
        <v>-0.31379866996541883</v>
      </c>
      <c r="L337">
        <f t="shared" si="37"/>
        <v>-0.3160855475033183</v>
      </c>
      <c r="M337" s="13">
        <f t="shared" si="42"/>
        <v>6.9083046682143205E-6</v>
      </c>
      <c r="N337" s="13">
        <f t="shared" si="43"/>
        <v>3.2284174457300349E-5</v>
      </c>
      <c r="O337" s="13">
        <v>1</v>
      </c>
    </row>
    <row r="338" spans="4:15" x14ac:dyDescent="0.4">
      <c r="D338" s="6">
        <v>5.3800000000000097</v>
      </c>
      <c r="E338" s="7">
        <f t="shared" si="38"/>
        <v>-6.5274606361313076E-2</v>
      </c>
      <c r="G338">
        <f t="shared" si="39"/>
        <v>8.7101363834792132</v>
      </c>
      <c r="H338" s="10">
        <f t="shared" si="44"/>
        <v>-0.30731937420969813</v>
      </c>
      <c r="I338">
        <f t="shared" si="40"/>
        <v>8.1534168664837452</v>
      </c>
      <c r="J338" s="10">
        <f t="shared" si="41"/>
        <v>-0.30656218877590691</v>
      </c>
      <c r="K338">
        <f t="shared" si="36"/>
        <v>-0.31017277453359454</v>
      </c>
      <c r="L338">
        <f t="shared" si="37"/>
        <v>-0.31244177031048037</v>
      </c>
      <c r="M338" s="13">
        <f t="shared" si="42"/>
        <v>8.1418934084121702E-6</v>
      </c>
      <c r="N338" s="13">
        <f t="shared" si="43"/>
        <v>3.4569479021697248E-5</v>
      </c>
      <c r="O338" s="13">
        <v>1</v>
      </c>
    </row>
    <row r="339" spans="4:15" x14ac:dyDescent="0.4">
      <c r="D339" s="6">
        <v>5.4000000000000101</v>
      </c>
      <c r="E339" s="7">
        <f t="shared" si="38"/>
        <v>-6.4466063110098726E-2</v>
      </c>
      <c r="G339">
        <f t="shared" si="39"/>
        <v>8.728963573210887</v>
      </c>
      <c r="H339" s="10">
        <f t="shared" si="44"/>
        <v>-0.30351267172865587</v>
      </c>
      <c r="I339">
        <f t="shared" si="40"/>
        <v>8.1710234719353565</v>
      </c>
      <c r="J339" s="10">
        <f t="shared" si="41"/>
        <v>-0.30276486539657871</v>
      </c>
      <c r="K339">
        <f t="shared" ref="K339:K402" si="45">$E$6*$O$6*EXP(-$O$15*(G339/$E$4-1))-SQRT($E$6)*$O$5*EXP(-$O$4*(G339/$E$4-1))</f>
        <v>-0.30658865664866852</v>
      </c>
      <c r="L339">
        <f t="shared" ref="L339:L402" si="46">$K$6*$O$6*EXP(-$O$15*(I339/$K$4-1))-SQRT($K$6)*$O$5*EXP(-$O$4*(I339/$K$4-1))</f>
        <v>-0.30883987677558999</v>
      </c>
      <c r="M339" s="13">
        <f t="shared" si="42"/>
        <v>9.4616832281452493E-6</v>
      </c>
      <c r="N339" s="13">
        <f t="shared" si="43"/>
        <v>3.6905763255116607E-5</v>
      </c>
      <c r="O339" s="13">
        <v>1</v>
      </c>
    </row>
    <row r="340" spans="4:15" x14ac:dyDescent="0.4">
      <c r="D340" s="6">
        <v>5.4200000000000097</v>
      </c>
      <c r="E340" s="7">
        <f t="shared" ref="E340:E403" si="47">-(1+D340+$E$5*D340^3)*EXP(-D340)</f>
        <v>-6.3666815421909828E-2</v>
      </c>
      <c r="G340">
        <f t="shared" ref="G340:G403" si="48">$E$11*(D340/$E$12+1)</f>
        <v>8.7477907629425609</v>
      </c>
      <c r="H340" s="10">
        <f t="shared" si="44"/>
        <v>-0.2997497336878937</v>
      </c>
      <c r="I340">
        <f t="shared" ref="I340:I403" si="49">$K$11*(D340/$K$12+1)</f>
        <v>8.1886300773869696</v>
      </c>
      <c r="J340" s="10">
        <f t="shared" ref="J340:J403" si="50">-(-$H$4)*(1+D340+$K$5*D340^3)*EXP(-D340)</f>
        <v>-0.29901119862899955</v>
      </c>
      <c r="K340">
        <f t="shared" si="45"/>
        <v>-0.30304583897657356</v>
      </c>
      <c r="L340">
        <f t="shared" si="46"/>
        <v>-0.30527938954987699</v>
      </c>
      <c r="M340" s="13">
        <f t="shared" ref="M340:M403" si="51">(K340-H340)^2*O340</f>
        <v>1.0864310074063286E-5</v>
      </c>
      <c r="N340" s="13">
        <f t="shared" ref="N340:N403" si="52">(L340-J340)^2*O340</f>
        <v>3.9290217420570329E-5</v>
      </c>
      <c r="O340" s="13">
        <v>1</v>
      </c>
    </row>
    <row r="341" spans="4:15" x14ac:dyDescent="0.4">
      <c r="D341" s="6">
        <v>5.4400000000000102</v>
      </c>
      <c r="E341" s="7">
        <f t="shared" si="47"/>
        <v>-6.2876765800453399E-2</v>
      </c>
      <c r="G341">
        <f t="shared" si="48"/>
        <v>8.7666179526742347</v>
      </c>
      <c r="H341" s="10">
        <f t="shared" ref="H341:H404" si="53">-(-$B$4)*(1+D341+$E$5*D341^3)*EXP(-D341)</f>
        <v>-0.29603010106511468</v>
      </c>
      <c r="I341">
        <f t="shared" si="49"/>
        <v>8.2062366828385827</v>
      </c>
      <c r="J341" s="10">
        <f t="shared" si="50"/>
        <v>-0.29530073058182937</v>
      </c>
      <c r="K341">
        <f t="shared" si="45"/>
        <v>-0.29954384950057583</v>
      </c>
      <c r="L341">
        <f t="shared" si="46"/>
        <v>-0.30175983658672156</v>
      </c>
      <c r="M341" s="13">
        <f t="shared" si="51"/>
        <v>1.2346428067705682E-5</v>
      </c>
      <c r="N341" s="13">
        <f t="shared" si="52"/>
        <v>4.172005038243435E-5</v>
      </c>
      <c r="O341" s="13">
        <v>1</v>
      </c>
    </row>
    <row r="342" spans="4:15" x14ac:dyDescent="0.4">
      <c r="D342" s="6">
        <v>5.4600000000000097</v>
      </c>
      <c r="E342" s="7">
        <f t="shared" si="47"/>
        <v>-6.2095817678206995E-2</v>
      </c>
      <c r="G342">
        <f t="shared" si="48"/>
        <v>8.7854451424059086</v>
      </c>
      <c r="H342" s="10">
        <f t="shared" si="53"/>
        <v>-0.29235331921076635</v>
      </c>
      <c r="I342">
        <f t="shared" si="49"/>
        <v>8.223843288290194</v>
      </c>
      <c r="J342" s="10">
        <f t="shared" si="50"/>
        <v>-0.29163300772569917</v>
      </c>
      <c r="K342">
        <f t="shared" si="45"/>
        <v>-0.29608222146670854</v>
      </c>
      <c r="L342">
        <f t="shared" si="46"/>
        <v>-0.29828075108747298</v>
      </c>
      <c r="M342" s="13">
        <f t="shared" si="51"/>
        <v>1.3904712034370756E-5</v>
      </c>
      <c r="N342" s="13">
        <f t="shared" si="52"/>
        <v>4.4192491804007851E-5</v>
      </c>
      <c r="O342" s="13">
        <v>1</v>
      </c>
    </row>
    <row r="343" spans="4:15" x14ac:dyDescent="0.4">
      <c r="D343" s="6">
        <v>5.4800000000000102</v>
      </c>
      <c r="E343" s="7">
        <f t="shared" si="47"/>
        <v>-6.1323875407841733E-2</v>
      </c>
      <c r="G343">
        <f t="shared" si="48"/>
        <v>8.8042723321375842</v>
      </c>
      <c r="H343" s="10">
        <f t="shared" si="53"/>
        <v>-0.28871893780765967</v>
      </c>
      <c r="I343">
        <f t="shared" si="49"/>
        <v>8.241449893741807</v>
      </c>
      <c r="J343" s="10">
        <f t="shared" si="50"/>
        <v>-0.28800758085292871</v>
      </c>
      <c r="K343">
        <f t="shared" si="45"/>
        <v>-0.2926604933295997</v>
      </c>
      <c r="L343">
        <f t="shared" si="46"/>
        <v>-0.29484167144765799</v>
      </c>
      <c r="M343" s="13">
        <f t="shared" si="51"/>
        <v>1.5535859932535959E-5</v>
      </c>
      <c r="N343" s="13">
        <f t="shared" si="52"/>
        <v>4.6704794256967215E-5</v>
      </c>
      <c r="O343" s="13">
        <v>1</v>
      </c>
    </row>
    <row r="344" spans="4:15" x14ac:dyDescent="0.4">
      <c r="D344" s="6">
        <v>5.5000000000000098</v>
      </c>
      <c r="E344" s="7">
        <f t="shared" si="47"/>
        <v>-6.0560844253739018E-2</v>
      </c>
      <c r="G344">
        <f t="shared" si="48"/>
        <v>8.8230995218692581</v>
      </c>
      <c r="H344" s="10">
        <f t="shared" si="53"/>
        <v>-0.28512651083102869</v>
      </c>
      <c r="I344">
        <f t="shared" si="49"/>
        <v>8.2590564991934183</v>
      </c>
      <c r="J344" s="10">
        <f t="shared" si="50"/>
        <v>-0.28442400503768533</v>
      </c>
      <c r="K344">
        <f t="shared" si="45"/>
        <v>-0.28927820869870408</v>
      </c>
      <c r="L344">
        <f t="shared" si="46"/>
        <v>-0.29144214120358664</v>
      </c>
      <c r="M344" s="13">
        <f t="shared" si="51"/>
        <v>1.7236595184460344E-5</v>
      </c>
      <c r="N344" s="13">
        <f t="shared" si="52"/>
        <v>4.9254235243131811E-5</v>
      </c>
      <c r="O344" s="13">
        <v>1</v>
      </c>
    </row>
    <row r="345" spans="4:15" x14ac:dyDescent="0.4">
      <c r="D345" s="6">
        <v>5.5200000000000102</v>
      </c>
      <c r="E345" s="7">
        <f t="shared" si="47"/>
        <v>-5.980663038359859E-2</v>
      </c>
      <c r="G345">
        <f t="shared" si="48"/>
        <v>8.8419267116009337</v>
      </c>
      <c r="H345" s="10">
        <f t="shared" si="53"/>
        <v>-0.28157559650902053</v>
      </c>
      <c r="I345">
        <f t="shared" si="49"/>
        <v>8.2766631046450314</v>
      </c>
      <c r="J345" s="10">
        <f t="shared" si="50"/>
        <v>-0.28088183959657081</v>
      </c>
      <c r="K345">
        <f t="shared" si="45"/>
        <v>-0.28593491628493189</v>
      </c>
      <c r="L345">
        <f t="shared" si="46"/>
        <v>-0.28808170897934432</v>
      </c>
      <c r="M345" s="13">
        <f t="shared" si="51"/>
        <v>1.9003668908651899E-5</v>
      </c>
      <c r="N345" s="13">
        <f t="shared" si="52"/>
        <v>5.1838119128999329E-5</v>
      </c>
      <c r="O345" s="13">
        <v>1</v>
      </c>
    </row>
    <row r="346" spans="4:15" x14ac:dyDescent="0.4">
      <c r="D346" s="6">
        <v>5.5400000000000098</v>
      </c>
      <c r="E346" s="7">
        <f t="shared" si="47"/>
        <v>-5.9061140860138243E-2</v>
      </c>
      <c r="G346">
        <f t="shared" si="48"/>
        <v>8.8607539013326075</v>
      </c>
      <c r="H346" s="10">
        <f t="shared" si="53"/>
        <v>-0.27806575728361688</v>
      </c>
      <c r="I346">
        <f t="shared" si="49"/>
        <v>8.2942697100966445</v>
      </c>
      <c r="J346" s="10">
        <f t="shared" si="50"/>
        <v>-0.27738064804963924</v>
      </c>
      <c r="K346">
        <f t="shared" si="45"/>
        <v>-0.28263016984768957</v>
      </c>
      <c r="L346">
        <f t="shared" si="46"/>
        <v>-0.28475992843419112</v>
      </c>
      <c r="M346" s="13">
        <f t="shared" si="51"/>
        <v>2.0833862055064677E-5</v>
      </c>
      <c r="N346" s="13">
        <f t="shared" si="52"/>
        <v>5.4453778993832116E-5</v>
      </c>
      <c r="O346" s="13">
        <v>1</v>
      </c>
    </row>
    <row r="347" spans="4:15" x14ac:dyDescent="0.4">
      <c r="D347" s="6">
        <v>5.5600000000000103</v>
      </c>
      <c r="E347" s="7">
        <f t="shared" si="47"/>
        <v>-5.8324283632882924E-2</v>
      </c>
      <c r="G347">
        <f t="shared" si="48"/>
        <v>8.8795810910642814</v>
      </c>
      <c r="H347" s="10">
        <f t="shared" si="53"/>
        <v>-0.27459655977197606</v>
      </c>
      <c r="I347">
        <f t="shared" si="49"/>
        <v>8.3118763155482558</v>
      </c>
      <c r="J347" s="10">
        <f t="shared" si="50"/>
        <v>-0.2739199980818347</v>
      </c>
      <c r="K347">
        <f t="shared" si="45"/>
        <v>-0.27936352814232213</v>
      </c>
      <c r="L347">
        <f t="shared" si="46"/>
        <v>-0.28147635821035577</v>
      </c>
      <c r="M347" s="13">
        <f t="shared" si="51"/>
        <v>2.2723987443879863E-5</v>
      </c>
      <c r="N347" s="13">
        <f t="shared" si="52"/>
        <v>5.7098578391902916E-5</v>
      </c>
      <c r="O347" s="13">
        <v>1</v>
      </c>
    </row>
    <row r="348" spans="4:15" x14ac:dyDescent="0.4">
      <c r="D348" s="6">
        <v>5.5800000000000098</v>
      </c>
      <c r="E348" s="7">
        <f t="shared" si="47"/>
        <v>-5.7595967530043091E-2</v>
      </c>
      <c r="G348">
        <f t="shared" si="48"/>
        <v>8.8984082807959552</v>
      </c>
      <c r="H348" s="10">
        <f t="shared" si="53"/>
        <v>-0.27116757472819586</v>
      </c>
      <c r="I348">
        <f t="shared" si="49"/>
        <v>8.3294829209998706</v>
      </c>
      <c r="J348" s="10">
        <f t="shared" si="50"/>
        <v>-0.27049946150484738</v>
      </c>
      <c r="K348">
        <f t="shared" si="45"/>
        <v>-0.27613455486797106</v>
      </c>
      <c r="L348">
        <f t="shared" si="46"/>
        <v>-0.27823056188123374</v>
      </c>
      <c r="M348" s="13">
        <f t="shared" si="51"/>
        <v>2.4670891708921277E-5</v>
      </c>
      <c r="N348" s="13">
        <f t="shared" si="52"/>
        <v>5.9769913029761276E-5</v>
      </c>
      <c r="O348" s="13">
        <v>1</v>
      </c>
    </row>
    <row r="349" spans="4:15" x14ac:dyDescent="0.4">
      <c r="D349" s="6">
        <v>5.6000000000000103</v>
      </c>
      <c r="E349" s="7">
        <f t="shared" si="47"/>
        <v>-5.6876102250480294E-2</v>
      </c>
      <c r="G349">
        <f t="shared" si="48"/>
        <v>8.9172354705276309</v>
      </c>
      <c r="H349" s="10">
        <f t="shared" si="53"/>
        <v>-0.26777837700548629</v>
      </c>
      <c r="I349">
        <f t="shared" si="49"/>
        <v>8.3470895264514819</v>
      </c>
      <c r="J349" s="10">
        <f t="shared" si="50"/>
        <v>-0.26711861421938077</v>
      </c>
      <c r="K349">
        <f t="shared" si="45"/>
        <v>-0.27294281861583947</v>
      </c>
      <c r="L349">
        <f t="shared" si="46"/>
        <v>-0.27502210789999504</v>
      </c>
      <c r="M349" s="13">
        <f t="shared" si="51"/>
        <v>2.6671457146747312E-5</v>
      </c>
      <c r="N349" s="13">
        <f t="shared" si="52"/>
        <v>6.2465212359509716E-5</v>
      </c>
      <c r="O349" s="13">
        <v>1</v>
      </c>
    </row>
    <row r="350" spans="4:15" x14ac:dyDescent="0.4">
      <c r="D350" s="6">
        <v>5.6200000000000099</v>
      </c>
      <c r="E350" s="7">
        <f t="shared" si="47"/>
        <v>-5.6164598355760029E-2</v>
      </c>
      <c r="G350">
        <f t="shared" si="48"/>
        <v>8.9360626602593065</v>
      </c>
      <c r="H350" s="10">
        <f t="shared" si="53"/>
        <v>-0.26442854551875378</v>
      </c>
      <c r="I350">
        <f t="shared" si="49"/>
        <v>8.364696131903095</v>
      </c>
      <c r="J350" s="10">
        <f t="shared" si="50"/>
        <v>-0.263777036177827</v>
      </c>
      <c r="K350">
        <f t="shared" si="45"/>
        <v>-0.26978789281787741</v>
      </c>
      <c r="L350">
        <f t="shared" si="46"/>
        <v>-0.27185056954858972</v>
      </c>
      <c r="M350" s="13">
        <f t="shared" si="51"/>
        <v>2.8722603472623737E-5</v>
      </c>
      <c r="N350" s="13">
        <f t="shared" si="52"/>
        <v>6.5181941088819244E-5</v>
      </c>
      <c r="O350" s="13">
        <v>1</v>
      </c>
    </row>
    <row r="351" spans="4:15" x14ac:dyDescent="0.4">
      <c r="D351" s="6">
        <v>5.6400000000000103</v>
      </c>
      <c r="E351" s="7">
        <f t="shared" si="47"/>
        <v>-5.5461367262289459E-2</v>
      </c>
      <c r="G351">
        <f t="shared" si="48"/>
        <v>8.9548898499909804</v>
      </c>
      <c r="H351" s="10">
        <f t="shared" si="53"/>
        <v>-0.261117663207585</v>
      </c>
      <c r="I351">
        <f t="shared" si="49"/>
        <v>8.3823027373547063</v>
      </c>
      <c r="J351" s="10">
        <f t="shared" si="50"/>
        <v>-0.26047431134734245</v>
      </c>
      <c r="K351">
        <f t="shared" si="45"/>
        <v>-0.2666693556958753</v>
      </c>
      <c r="L351">
        <f t="shared" si="46"/>
        <v>-0.26871552488717348</v>
      </c>
      <c r="M351" s="13">
        <f t="shared" si="51"/>
        <v>3.0821289484538874E-5</v>
      </c>
      <c r="N351" s="13">
        <f t="shared" si="52"/>
        <v>6.7917600609094435E-5</v>
      </c>
      <c r="O351" s="13">
        <v>1</v>
      </c>
    </row>
    <row r="352" spans="4:15" x14ac:dyDescent="0.4">
      <c r="D352" s="6">
        <v>5.6600000000000099</v>
      </c>
      <c r="E352" s="7">
        <f t="shared" si="47"/>
        <v>-5.4766321233540263E-2</v>
      </c>
      <c r="G352">
        <f t="shared" si="48"/>
        <v>8.973717039722656</v>
      </c>
      <c r="H352" s="10">
        <f t="shared" si="53"/>
        <v>-0.25784531699963092</v>
      </c>
      <c r="I352">
        <f t="shared" si="49"/>
        <v>8.3999093428063176</v>
      </c>
      <c r="J352" s="10">
        <f t="shared" si="50"/>
        <v>-0.25721002767332185</v>
      </c>
      <c r="K352">
        <f t="shared" si="45"/>
        <v>-0.26358679021097609</v>
      </c>
      <c r="L352">
        <f t="shared" si="46"/>
        <v>-0.26561655670393264</v>
      </c>
      <c r="M352" s="13">
        <f t="shared" si="51"/>
        <v>3.2964514636594107E-5</v>
      </c>
      <c r="N352" s="13">
        <f t="shared" si="52"/>
        <v>7.0669730342501954E-5</v>
      </c>
      <c r="O352" s="13">
        <v>1</v>
      </c>
    </row>
    <row r="353" spans="4:15" x14ac:dyDescent="0.4">
      <c r="D353" s="6">
        <v>5.6800000000000104</v>
      </c>
      <c r="E353" s="7">
        <f t="shared" si="47"/>
        <v>-5.4079373372354113E-2</v>
      </c>
      <c r="G353">
        <f t="shared" si="48"/>
        <v>8.9925442294543299</v>
      </c>
      <c r="H353" s="10">
        <f t="shared" si="53"/>
        <v>-0.2546110977743804</v>
      </c>
      <c r="I353">
        <f t="shared" si="49"/>
        <v>8.4175159482579325</v>
      </c>
      <c r="J353" s="10">
        <f t="shared" si="50"/>
        <v>-0.25398377704326108</v>
      </c>
      <c r="K353">
        <f t="shared" si="45"/>
        <v>-0.26053978401361083</v>
      </c>
      <c r="L353">
        <f t="shared" si="46"/>
        <v>-0.26255325246532629</v>
      </c>
      <c r="M353" s="13">
        <f t="shared" si="51"/>
        <v>3.5149320523240251E-5</v>
      </c>
      <c r="N353" s="13">
        <f t="shared" si="52"/>
        <v>7.3435909009379695E-5</v>
      </c>
      <c r="O353" s="13">
        <v>1</v>
      </c>
    </row>
    <row r="354" spans="4:15" x14ac:dyDescent="0.4">
      <c r="D354" s="6">
        <v>5.7000000000000099</v>
      </c>
      <c r="E354" s="7">
        <f t="shared" si="47"/>
        <v>-5.3400437613331062E-2</v>
      </c>
      <c r="G354">
        <f t="shared" si="48"/>
        <v>9.0113714191860037</v>
      </c>
      <c r="H354" s="10">
        <f t="shared" si="53"/>
        <v>-0.25141460032732399</v>
      </c>
      <c r="I354">
        <f t="shared" si="49"/>
        <v>8.435122553709542</v>
      </c>
      <c r="J354" s="10">
        <f t="shared" si="50"/>
        <v>-0.25079515525100937</v>
      </c>
      <c r="K354">
        <f t="shared" si="45"/>
        <v>-0.2575279293938415</v>
      </c>
      <c r="L354">
        <f t="shared" si="46"/>
        <v>-0.25952520426674175</v>
      </c>
      <c r="M354" s="13">
        <f t="shared" si="51"/>
        <v>3.7372792275527906E-5</v>
      </c>
      <c r="N354" s="13">
        <f t="shared" si="52"/>
        <v>7.6213755817089847E-5</v>
      </c>
      <c r="O354" s="13">
        <v>1</v>
      </c>
    </row>
    <row r="355" spans="4:15" x14ac:dyDescent="0.4">
      <c r="D355" s="6">
        <v>5.7200000000000104</v>
      </c>
      <c r="E355" s="7">
        <f t="shared" si="47"/>
        <v>-5.272942871529851E-2</v>
      </c>
      <c r="G355">
        <f t="shared" si="48"/>
        <v>9.0301986089176793</v>
      </c>
      <c r="H355" s="10">
        <f t="shared" si="53"/>
        <v>-0.24825542333449688</v>
      </c>
      <c r="I355">
        <f t="shared" si="49"/>
        <v>8.4527291591611569</v>
      </c>
      <c r="J355" s="10">
        <f t="shared" si="50"/>
        <v>-0.24764376196139945</v>
      </c>
      <c r="K355">
        <f t="shared" si="45"/>
        <v>-0.25455082323213246</v>
      </c>
      <c r="L355">
        <f t="shared" si="46"/>
        <v>-0.25653200878355298</v>
      </c>
      <c r="M355" s="13">
        <f t="shared" si="51"/>
        <v>3.9632059871150121E-5</v>
      </c>
      <c r="N355" s="13">
        <f t="shared" si="52"/>
        <v>7.9000931571522297E-5</v>
      </c>
      <c r="O355" s="13">
        <v>1</v>
      </c>
    </row>
    <row r="356" spans="4:15" x14ac:dyDescent="0.4">
      <c r="D356" s="6">
        <v>5.74000000000001</v>
      </c>
      <c r="E356" s="7">
        <f t="shared" si="47"/>
        <v>-5.2066262253860671E-2</v>
      </c>
      <c r="G356">
        <f t="shared" si="48"/>
        <v>9.0490257986493532</v>
      </c>
      <c r="H356" s="10">
        <f t="shared" si="53"/>
        <v>-0.24513316931740142</v>
      </c>
      <c r="I356">
        <f t="shared" si="49"/>
        <v>8.4703357646127664</v>
      </c>
      <c r="J356" s="10">
        <f t="shared" si="50"/>
        <v>-0.24452920067525666</v>
      </c>
      <c r="K356">
        <f t="shared" si="45"/>
        <v>-0.251608066950537</v>
      </c>
      <c r="L356">
        <f t="shared" si="46"/>
        <v>-0.25357326722260765</v>
      </c>
      <c r="M356" s="13">
        <f t="shared" si="51"/>
        <v>4.1924299359584722E-5</v>
      </c>
      <c r="N356" s="13">
        <f t="shared" si="52"/>
        <v>8.1795139712913207E-5</v>
      </c>
      <c r="O356" s="13">
        <v>1</v>
      </c>
    </row>
    <row r="357" spans="4:15" x14ac:dyDescent="0.4">
      <c r="D357" s="6">
        <v>5.7600000000000096</v>
      </c>
      <c r="E357" s="7">
        <f t="shared" si="47"/>
        <v>-5.1410854614026585E-2</v>
      </c>
      <c r="G357">
        <f t="shared" si="48"/>
        <v>9.067852988381027</v>
      </c>
      <c r="H357" s="10">
        <f t="shared" si="53"/>
        <v>-0.24204744460829858</v>
      </c>
      <c r="I357">
        <f t="shared" si="49"/>
        <v>8.4879423700643812</v>
      </c>
      <c r="J357" s="10">
        <f t="shared" si="50"/>
        <v>-0.24145107869477586</v>
      </c>
      <c r="K357">
        <f t="shared" si="45"/>
        <v>-0.24869926646430224</v>
      </c>
      <c r="L357">
        <f t="shared" si="46"/>
        <v>-0.25064858527410999</v>
      </c>
      <c r="M357" s="13">
        <f t="shared" si="51"/>
        <v>4.4246734004007961E-5</v>
      </c>
      <c r="N357" s="13">
        <f t="shared" si="52"/>
        <v>8.4594127276894614E-5</v>
      </c>
      <c r="O357" s="13">
        <v>1</v>
      </c>
    </row>
    <row r="358" spans="4:15" x14ac:dyDescent="0.4">
      <c r="D358" s="6">
        <v>5.78000000000001</v>
      </c>
      <c r="E358" s="7">
        <f t="shared" si="47"/>
        <v>-5.0763122982916263E-2</v>
      </c>
      <c r="G358">
        <f t="shared" si="48"/>
        <v>9.0866801781127027</v>
      </c>
      <c r="H358" s="10">
        <f t="shared" si="53"/>
        <v>-0.23899785931586806</v>
      </c>
      <c r="I358">
        <f t="shared" si="49"/>
        <v>8.5055489755159925</v>
      </c>
      <c r="J358" s="10">
        <f t="shared" si="50"/>
        <v>-0.23840900708926624</v>
      </c>
      <c r="K358">
        <f t="shared" si="45"/>
        <v>-0.24582403213389645</v>
      </c>
      <c r="L358">
        <f t="shared" si="46"/>
        <v>-0.24775757306393492</v>
      </c>
      <c r="M358" s="13">
        <f t="shared" si="51"/>
        <v>4.6596635341589607E-5</v>
      </c>
      <c r="N358" s="13">
        <f t="shared" si="52"/>
        <v>8.7395685782733009E-5</v>
      </c>
      <c r="O358" s="13">
        <v>1</v>
      </c>
    </row>
    <row r="359" spans="4:15" x14ac:dyDescent="0.4">
      <c r="D359" s="6">
        <v>5.8000000000000096</v>
      </c>
      <c r="E359" s="7">
        <f t="shared" si="47"/>
        <v>-5.0122985342543551E-2</v>
      </c>
      <c r="G359">
        <f t="shared" si="48"/>
        <v>9.1055073678443765</v>
      </c>
      <c r="H359" s="10">
        <f t="shared" si="53"/>
        <v>-0.2359840272912293</v>
      </c>
      <c r="I359">
        <f t="shared" si="49"/>
        <v>8.5231555809676056</v>
      </c>
      <c r="J359" s="10">
        <f t="shared" si="50"/>
        <v>-0.23540260066125579</v>
      </c>
      <c r="K359">
        <f t="shared" si="45"/>
        <v>-0.24298197871745406</v>
      </c>
      <c r="L359">
        <f t="shared" si="46"/>
        <v>-0.24489984510634089</v>
      </c>
      <c r="M359" s="13">
        <f t="shared" si="51"/>
        <v>4.8971324163801043E-5</v>
      </c>
      <c r="N359" s="13">
        <f t="shared" si="52"/>
        <v>9.0197652049699706E-5</v>
      </c>
      <c r="O359" s="13">
        <v>1</v>
      </c>
    </row>
    <row r="360" spans="4:15" x14ac:dyDescent="0.4">
      <c r="D360" s="6">
        <v>5.8200000000000101</v>
      </c>
      <c r="E360" s="7">
        <f t="shared" si="47"/>
        <v>-4.9490360462674458E-2</v>
      </c>
      <c r="G360">
        <f t="shared" si="48"/>
        <v>9.1243345575760504</v>
      </c>
      <c r="H360" s="10">
        <f t="shared" si="53"/>
        <v>-0.23300556609431761</v>
      </c>
      <c r="I360">
        <f t="shared" si="49"/>
        <v>8.5407621864192187</v>
      </c>
      <c r="J360" s="10">
        <f t="shared" si="50"/>
        <v>-0.2324314779129506</v>
      </c>
      <c r="K360">
        <f t="shared" si="45"/>
        <v>-0.24017272532364017</v>
      </c>
      <c r="L360">
        <f t="shared" si="46"/>
        <v>-0.24207502025710595</v>
      </c>
      <c r="M360" s="13">
        <f t="shared" si="51"/>
        <v>5.1368171418463652E-5</v>
      </c>
      <c r="N360" s="13">
        <f t="shared" si="52"/>
        <v>9.2997908943517232E-5</v>
      </c>
      <c r="O360" s="13">
        <v>1</v>
      </c>
    </row>
    <row r="361" spans="4:15" x14ac:dyDescent="0.4">
      <c r="D361" s="6">
        <v>5.8400000000000096</v>
      </c>
      <c r="E361" s="7">
        <f t="shared" si="47"/>
        <v>-4.8865167893760567E-2</v>
      </c>
      <c r="G361">
        <f t="shared" si="48"/>
        <v>9.1431617473077242</v>
      </c>
      <c r="H361" s="10">
        <f t="shared" si="53"/>
        <v>-0.23006209696061411</v>
      </c>
      <c r="I361">
        <f t="shared" si="49"/>
        <v>8.55836879187083</v>
      </c>
      <c r="J361" s="10">
        <f t="shared" si="50"/>
        <v>-0.22949526101304651</v>
      </c>
      <c r="K361">
        <f t="shared" si="45"/>
        <v>-0.23739589536493377</v>
      </c>
      <c r="L361">
        <f t="shared" si="46"/>
        <v>-0.23928272166707362</v>
      </c>
      <c r="M361" s="13">
        <f t="shared" si="51"/>
        <v>5.3784599035201643E-5</v>
      </c>
      <c r="N361" s="13">
        <f t="shared" si="52"/>
        <v>9.579438605412874E-5</v>
      </c>
      <c r="O361" s="13">
        <v>1</v>
      </c>
    </row>
    <row r="362" spans="4:15" x14ac:dyDescent="0.4">
      <c r="D362" s="6">
        <v>5.8600000000000101</v>
      </c>
      <c r="E362" s="7">
        <f t="shared" si="47"/>
        <v>-4.8247327959945414E-2</v>
      </c>
      <c r="G362">
        <f t="shared" si="48"/>
        <v>9.1619889370393981</v>
      </c>
      <c r="H362" s="10">
        <f t="shared" si="53"/>
        <v>-0.22715324476821899</v>
      </c>
      <c r="I362">
        <f t="shared" si="49"/>
        <v>8.5759753973224431</v>
      </c>
      <c r="J362" s="10">
        <f t="shared" si="50"/>
        <v>-0.22659357576388364</v>
      </c>
      <c r="K362">
        <f t="shared" si="45"/>
        <v>-0.23465111651132922</v>
      </c>
      <c r="L362">
        <f t="shared" si="46"/>
        <v>-0.2365225767361096</v>
      </c>
      <c r="M362" s="13">
        <f t="shared" si="51"/>
        <v>5.6218080676130831E-5</v>
      </c>
      <c r="N362" s="13">
        <f t="shared" si="52"/>
        <v>9.8585060306464052E-5</v>
      </c>
      <c r="O362" s="13">
        <v>1</v>
      </c>
    </row>
    <row r="363" spans="4:15" x14ac:dyDescent="0.4">
      <c r="D363" s="6">
        <v>5.8800000000000097</v>
      </c>
      <c r="E363" s="7">
        <f t="shared" si="47"/>
        <v>-4.7636761752143937E-2</v>
      </c>
      <c r="G363">
        <f t="shared" si="48"/>
        <v>9.1808161267710719</v>
      </c>
      <c r="H363" s="10">
        <f t="shared" si="53"/>
        <v>-0.22427863800526887</v>
      </c>
      <c r="I363">
        <f t="shared" si="49"/>
        <v>8.5935820027740544</v>
      </c>
      <c r="J363" s="10">
        <f t="shared" si="50"/>
        <v>-0.22372605156894401</v>
      </c>
      <c r="K363">
        <f t="shared" si="45"/>
        <v>-0.23193802064445551</v>
      </c>
      <c r="L363">
        <f t="shared" si="46"/>
        <v>-0.23379421706747619</v>
      </c>
      <c r="M363" s="13">
        <f t="shared" si="51"/>
        <v>5.8666142413473704E-5</v>
      </c>
      <c r="N363" s="13">
        <f t="shared" si="52"/>
        <v>1.0136795650583369E-4</v>
      </c>
      <c r="O363" s="13">
        <v>1</v>
      </c>
    </row>
    <row r="364" spans="4:15" x14ac:dyDescent="0.4">
      <c r="D364" s="6">
        <v>5.9000000000000101</v>
      </c>
      <c r="E364" s="7">
        <f t="shared" si="47"/>
        <v>-4.703339112119289E-2</v>
      </c>
      <c r="G364">
        <f t="shared" si="48"/>
        <v>9.1996433165027494</v>
      </c>
      <c r="H364" s="10">
        <f t="shared" si="53"/>
        <v>-0.22143790873768823</v>
      </c>
      <c r="I364">
        <f t="shared" si="49"/>
        <v>8.6111886082256675</v>
      </c>
      <c r="J364" s="10">
        <f t="shared" si="50"/>
        <v>-0.22089232140068243</v>
      </c>
      <c r="K364">
        <f t="shared" si="45"/>
        <v>-0.2292562438121109</v>
      </c>
      <c r="L364">
        <f t="shared" si="46"/>
        <v>-0.23109727842261077</v>
      </c>
      <c r="M364" s="13">
        <f t="shared" si="51"/>
        <v>6.1126363335947765E-5</v>
      </c>
      <c r="N364" s="13">
        <f t="shared" si="52"/>
        <v>1.0414114781940443E-4</v>
      </c>
      <c r="O364" s="13">
        <v>1</v>
      </c>
    </row>
    <row r="365" spans="4:15" x14ac:dyDescent="0.4">
      <c r="D365" s="6">
        <v>5.9200000000000097</v>
      </c>
      <c r="E365" s="7">
        <f t="shared" si="47"/>
        <v>-4.6437138671072083E-2</v>
      </c>
      <c r="G365">
        <f t="shared" si="48"/>
        <v>9.2184705062344232</v>
      </c>
      <c r="H365" s="10">
        <f t="shared" si="53"/>
        <v>-0.21863069257727447</v>
      </c>
      <c r="I365">
        <f t="shared" si="49"/>
        <v>8.6287952136772805</v>
      </c>
      <c r="J365" s="10">
        <f t="shared" si="50"/>
        <v>-0.21809202176869008</v>
      </c>
      <c r="K365">
        <f t="shared" si="45"/>
        <v>-0.22660542618321639</v>
      </c>
      <c r="L365">
        <f t="shared" si="46"/>
        <v>-0.22843140067632167</v>
      </c>
      <c r="M365" s="13">
        <f t="shared" si="51"/>
        <v>6.3596376085739407E-5</v>
      </c>
      <c r="N365" s="13">
        <f t="shared" si="52"/>
        <v>1.0690275619557704E-4</v>
      </c>
      <c r="O365" s="13">
        <v>1</v>
      </c>
    </row>
    <row r="366" spans="4:15" x14ac:dyDescent="0.4">
      <c r="D366" s="6">
        <v>5.9400000000000102</v>
      </c>
      <c r="E366" s="7">
        <f t="shared" si="47"/>
        <v>-4.5847927752194637E-2</v>
      </c>
      <c r="G366">
        <f t="shared" si="48"/>
        <v>9.2372976959660971</v>
      </c>
      <c r="H366" s="10">
        <f t="shared" si="53"/>
        <v>-0.21585662865010757</v>
      </c>
      <c r="I366">
        <f t="shared" si="49"/>
        <v>8.6464018191288918</v>
      </c>
      <c r="J366" s="10">
        <f t="shared" si="50"/>
        <v>-0.21532479268818214</v>
      </c>
      <c r="K366">
        <f t="shared" si="45"/>
        <v>-0.22398521200317806</v>
      </c>
      <c r="L366">
        <f t="shared" si="46"/>
        <v>-0.22579622777238989</v>
      </c>
      <c r="M366" s="13">
        <f t="shared" si="51"/>
        <v>6.6073867327814592E-5</v>
      </c>
      <c r="N366" s="13">
        <f t="shared" si="52"/>
        <v>1.0965095272277704E-4</v>
      </c>
      <c r="O366" s="13">
        <v>1</v>
      </c>
    </row>
    <row r="367" spans="4:15" x14ac:dyDescent="0.4">
      <c r="D367" s="6">
        <v>5.9600000000000097</v>
      </c>
      <c r="E367" s="7">
        <f t="shared" si="47"/>
        <v>-4.5265682454765969E-2</v>
      </c>
      <c r="G367">
        <f t="shared" si="48"/>
        <v>9.2561248856977709</v>
      </c>
      <c r="H367" s="10">
        <f t="shared" si="53"/>
        <v>-0.21311535956528366</v>
      </c>
      <c r="I367">
        <f t="shared" si="49"/>
        <v>8.6640084245805049</v>
      </c>
      <c r="J367" s="10">
        <f t="shared" si="50"/>
        <v>-0.21259027764880842</v>
      </c>
      <c r="K367">
        <f t="shared" si="45"/>
        <v>-0.22139524954966905</v>
      </c>
      <c r="L367">
        <f t="shared" si="46"/>
        <v>-0.2231914076795779</v>
      </c>
      <c r="M367" s="13">
        <f t="shared" si="51"/>
        <v>6.8556578153525515E-5</v>
      </c>
      <c r="N367" s="13">
        <f t="shared" si="52"/>
        <v>1.1238395792928261E-4</v>
      </c>
      <c r="O367" s="13">
        <v>1</v>
      </c>
    </row>
    <row r="368" spans="4:15" x14ac:dyDescent="0.4">
      <c r="D368" s="6">
        <v>5.9800000000000102</v>
      </c>
      <c r="E368" s="7">
        <f t="shared" si="47"/>
        <v>-4.4690327602209826E-2</v>
      </c>
      <c r="G368">
        <f t="shared" si="48"/>
        <v>9.2749520754294448</v>
      </c>
      <c r="H368" s="10">
        <f t="shared" si="53"/>
        <v>-0.21040653138396409</v>
      </c>
      <c r="I368">
        <f t="shared" si="49"/>
        <v>8.6816150300321162</v>
      </c>
      <c r="J368" s="10">
        <f t="shared" si="50"/>
        <v>-0.20988812358377848</v>
      </c>
      <c r="K368">
        <f t="shared" si="45"/>
        <v>-0.21883519108881938</v>
      </c>
      <c r="L368">
        <f t="shared" si="46"/>
        <v>-0.22061659234805156</v>
      </c>
      <c r="M368" s="13">
        <f t="shared" si="51"/>
        <v>7.104230442025127E-5</v>
      </c>
      <c r="N368" s="13">
        <f t="shared" si="52"/>
        <v>1.1510004202598315E-4</v>
      </c>
      <c r="O368" s="13">
        <v>1</v>
      </c>
    </row>
    <row r="369" spans="4:15" x14ac:dyDescent="0.4">
      <c r="D369" s="6">
        <v>6.0000000000000098</v>
      </c>
      <c r="E369" s="7">
        <f t="shared" si="47"/>
        <v>-4.4121788744660898E-2</v>
      </c>
      <c r="G369">
        <f t="shared" si="48"/>
        <v>9.2937792651611186</v>
      </c>
      <c r="H369" s="10">
        <f t="shared" si="53"/>
        <v>-0.20772979358873797</v>
      </c>
      <c r="I369">
        <f t="shared" si="49"/>
        <v>8.6992216354837293</v>
      </c>
      <c r="J369" s="10">
        <f t="shared" si="50"/>
        <v>-0.20721798083929993</v>
      </c>
      <c r="K369">
        <f t="shared" si="45"/>
        <v>-0.21630469283181866</v>
      </c>
      <c r="L369">
        <f t="shared" si="46"/>
        <v>-0.21807143766620013</v>
      </c>
      <c r="M369" s="13">
        <f t="shared" si="51"/>
        <v>7.3528897028985818E-5</v>
      </c>
      <c r="N369" s="13">
        <f t="shared" si="52"/>
        <v>1.1779752509338652E-4</v>
      </c>
      <c r="O369" s="13">
        <v>1</v>
      </c>
    </row>
    <row r="370" spans="4:15" x14ac:dyDescent="0.4">
      <c r="D370" s="6">
        <v>6.0200000000000102</v>
      </c>
      <c r="E370" s="7">
        <f t="shared" si="47"/>
        <v>-4.3559992152522722E-2</v>
      </c>
      <c r="G370">
        <f t="shared" si="48"/>
        <v>9.3126064548927943</v>
      </c>
      <c r="H370" s="10">
        <f t="shared" si="53"/>
        <v>-0.20508479905329224</v>
      </c>
      <c r="I370">
        <f t="shared" si="49"/>
        <v>8.7168282409353424</v>
      </c>
      <c r="J370" s="10">
        <f t="shared" si="50"/>
        <v>-0.20457950314432299</v>
      </c>
      <c r="K370">
        <f t="shared" si="45"/>
        <v>-0.21380341489192625</v>
      </c>
      <c r="L370">
        <f t="shared" si="46"/>
        <v>-0.2155556034178682</v>
      </c>
      <c r="M370" s="13">
        <f t="shared" si="51"/>
        <v>7.601426214167979E-5</v>
      </c>
      <c r="N370" s="13">
        <f t="shared" si="52"/>
        <v>1.2047477721491908E-4</v>
      </c>
      <c r="O370" s="13">
        <v>1</v>
      </c>
    </row>
    <row r="371" spans="4:15" x14ac:dyDescent="0.4">
      <c r="D371" s="6">
        <v>6.0400000000000098</v>
      </c>
      <c r="E371" s="7">
        <f t="shared" si="47"/>
        <v>-4.3004864810090089E-2</v>
      </c>
      <c r="G371">
        <f t="shared" si="48"/>
        <v>9.3314336446244681</v>
      </c>
      <c r="H371" s="10">
        <f t="shared" si="53"/>
        <v>-0.20247120401238514</v>
      </c>
      <c r="I371">
        <f t="shared" si="49"/>
        <v>8.7344348463869537</v>
      </c>
      <c r="J371" s="10">
        <f t="shared" si="50"/>
        <v>-0.20197234758058813</v>
      </c>
      <c r="K371">
        <f t="shared" si="45"/>
        <v>-0.21133102124189143</v>
      </c>
      <c r="L371">
        <f t="shared" si="46"/>
        <v>-0.21306875323998545</v>
      </c>
      <c r="M371" s="13">
        <f t="shared" si="51"/>
        <v>7.84963613402566E-5</v>
      </c>
      <c r="N371" s="13">
        <f t="shared" si="52"/>
        <v>1.2313021855790484E-4</v>
      </c>
      <c r="O371" s="13">
        <v>1</v>
      </c>
    </row>
    <row r="372" spans="4:15" x14ac:dyDescent="0.4">
      <c r="D372" s="6">
        <v>6.0600000000000103</v>
      </c>
      <c r="E372" s="7">
        <f t="shared" si="47"/>
        <v>-4.2456334409234686E-2</v>
      </c>
      <c r="G372">
        <f t="shared" si="48"/>
        <v>9.3502608343561437</v>
      </c>
      <c r="H372" s="10">
        <f t="shared" si="53"/>
        <v>-0.19988866803211783</v>
      </c>
      <c r="I372">
        <f t="shared" si="49"/>
        <v>8.7520414518385667</v>
      </c>
      <c r="J372" s="10">
        <f t="shared" si="50"/>
        <v>-0.19939617455297071</v>
      </c>
      <c r="K372">
        <f t="shared" si="45"/>
        <v>-0.20888717967177595</v>
      </c>
      <c r="L372">
        <f t="shared" si="46"/>
        <v>-0.21061055458059999</v>
      </c>
      <c r="M372" s="13">
        <f t="shared" si="51"/>
        <v>8.0973211729062653E-5</v>
      </c>
      <c r="N372" s="13">
        <f t="shared" si="52"/>
        <v>1.2576231940409057E-4</v>
      </c>
      <c r="O372" s="13">
        <v>1</v>
      </c>
    </row>
    <row r="373" spans="4:15" x14ac:dyDescent="0.4">
      <c r="D373" s="6">
        <v>6.0800000000000098</v>
      </c>
      <c r="E373" s="7">
        <f t="shared" si="47"/>
        <v>-4.1914329343153651E-2</v>
      </c>
      <c r="G373">
        <f t="shared" si="48"/>
        <v>9.3690880240878176</v>
      </c>
      <c r="H373" s="10">
        <f t="shared" si="53"/>
        <v>-0.19733685398050171</v>
      </c>
      <c r="I373">
        <f t="shared" si="49"/>
        <v>8.769648057290178</v>
      </c>
      <c r="J373" s="10">
        <f t="shared" si="50"/>
        <v>-0.19685064776012115</v>
      </c>
      <c r="K373">
        <f t="shared" si="45"/>
        <v>-0.20647156174718462</v>
      </c>
      <c r="L373">
        <f t="shared" si="46"/>
        <v>-0.20818067865731127</v>
      </c>
      <c r="M373" s="13">
        <f t="shared" si="51"/>
        <v>8.3442885982696962E-5</v>
      </c>
      <c r="N373" s="13">
        <f t="shared" si="52"/>
        <v>1.2836960013128273E-4</v>
      </c>
      <c r="O373" s="13">
        <v>1</v>
      </c>
    </row>
    <row r="374" spans="4:15" x14ac:dyDescent="0.4">
      <c r="D374" s="6">
        <v>6.1000000000000103</v>
      </c>
      <c r="E374" s="7">
        <f t="shared" si="47"/>
        <v>-4.1378778700179281E-2</v>
      </c>
      <c r="G374">
        <f t="shared" si="48"/>
        <v>9.3879152138194915</v>
      </c>
      <c r="H374" s="10">
        <f t="shared" si="53"/>
        <v>-0.19481542799831406</v>
      </c>
      <c r="I374">
        <f t="shared" si="49"/>
        <v>8.7872546627417929</v>
      </c>
      <c r="J374" s="10">
        <f t="shared" si="50"/>
        <v>-0.19433543416539201</v>
      </c>
      <c r="K374">
        <f t="shared" si="45"/>
        <v>-0.20408384276789496</v>
      </c>
      <c r="L374">
        <f t="shared" si="46"/>
        <v>-0.20577880041610092</v>
      </c>
      <c r="M374" s="13">
        <f t="shared" si="51"/>
        <v>8.59035123409854E-5</v>
      </c>
      <c r="N374" s="13">
        <f t="shared" si="52"/>
        <v>1.3095063114786367E-4</v>
      </c>
      <c r="O374" s="13">
        <v>1</v>
      </c>
    </row>
    <row r="375" spans="4:15" x14ac:dyDescent="0.4">
      <c r="D375" s="6">
        <v>6.1200000000000099</v>
      </c>
      <c r="E375" s="7">
        <f t="shared" si="47"/>
        <v>-4.0849612257649701E-2</v>
      </c>
      <c r="G375">
        <f t="shared" si="48"/>
        <v>9.4067424035511653</v>
      </c>
      <c r="H375" s="10">
        <f t="shared" si="53"/>
        <v>-0.19232405947024056</v>
      </c>
      <c r="I375">
        <f t="shared" si="49"/>
        <v>8.8048612681934024</v>
      </c>
      <c r="J375" s="10">
        <f t="shared" si="50"/>
        <v>-0.19185020396805186</v>
      </c>
      <c r="K375">
        <f t="shared" si="45"/>
        <v>-0.20172370172688903</v>
      </c>
      <c r="L375">
        <f t="shared" si="46"/>
        <v>-0.20340459849055992</v>
      </c>
      <c r="M375" s="13">
        <f t="shared" si="51"/>
        <v>8.8353274552971462E-5</v>
      </c>
      <c r="N375" s="13">
        <f t="shared" si="52"/>
        <v>1.3350403278176426E-4</v>
      </c>
      <c r="O375" s="13">
        <v>1</v>
      </c>
    </row>
    <row r="376" spans="4:15" x14ac:dyDescent="0.4">
      <c r="D376" s="6">
        <v>6.1400000000000103</v>
      </c>
      <c r="E376" s="7">
        <f t="shared" si="47"/>
        <v>-4.0326760475839128E-2</v>
      </c>
      <c r="G376">
        <f t="shared" si="48"/>
        <v>9.4255695932828409</v>
      </c>
      <c r="H376" s="10">
        <f t="shared" si="53"/>
        <v>-0.18986242099629821</v>
      </c>
      <c r="I376">
        <f t="shared" si="49"/>
        <v>8.8224678736450173</v>
      </c>
      <c r="J376" s="10">
        <f t="shared" si="50"/>
        <v>-0.18939463057477851</v>
      </c>
      <c r="K376">
        <f t="shared" si="45"/>
        <v>-0.19939082126978327</v>
      </c>
      <c r="L376">
        <f t="shared" si="46"/>
        <v>-0.20105775516150809</v>
      </c>
      <c r="M376" s="13">
        <f t="shared" si="51"/>
        <v>9.0790411771750178E-5</v>
      </c>
      <c r="N376" s="13">
        <f t="shared" si="52"/>
        <v>1.3602847512557601E-4</v>
      </c>
      <c r="O376" s="13">
        <v>1</v>
      </c>
    </row>
    <row r="377" spans="4:15" x14ac:dyDescent="0.4">
      <c r="D377" s="6">
        <v>6.1600000000000099</v>
      </c>
      <c r="E377" s="7">
        <f t="shared" si="47"/>
        <v>-3.9810154491947129E-2</v>
      </c>
      <c r="G377">
        <f t="shared" si="48"/>
        <v>9.4443967830145148</v>
      </c>
      <c r="H377" s="10">
        <f t="shared" si="53"/>
        <v>-0.18743018836353628</v>
      </c>
      <c r="I377">
        <f t="shared" si="49"/>
        <v>8.8400744790966286</v>
      </c>
      <c r="J377" s="10">
        <f t="shared" si="50"/>
        <v>-0.18696839057142972</v>
      </c>
      <c r="K377">
        <f t="shared" si="45"/>
        <v>-0.19708488765465451</v>
      </c>
      <c r="L377">
        <f t="shared" si="46"/>
        <v>-0.19873795631701011</v>
      </c>
      <c r="M377" s="13">
        <f t="shared" si="51"/>
        <v>9.3213218401918841E-5</v>
      </c>
      <c r="N377" s="13">
        <f t="shared" si="52"/>
        <v>1.3852267783953916E-4</v>
      </c>
      <c r="O377" s="13">
        <v>1</v>
      </c>
    </row>
    <row r="378" spans="4:15" x14ac:dyDescent="0.4">
      <c r="D378" s="6">
        <v>6.1800000000000104</v>
      </c>
      <c r="E378" s="7">
        <f t="shared" si="47"/>
        <v>-3.9299726114145665E-2</v>
      </c>
      <c r="G378">
        <f t="shared" si="48"/>
        <v>9.4632239727461904</v>
      </c>
      <c r="H378" s="10">
        <f t="shared" si="53"/>
        <v>-0.18502704051800922</v>
      </c>
      <c r="I378">
        <f t="shared" si="49"/>
        <v>8.8576810845482417</v>
      </c>
      <c r="J378" s="10">
        <f t="shared" si="50"/>
        <v>-0.18457116369508517</v>
      </c>
      <c r="K378">
        <f t="shared" si="45"/>
        <v>-0.19480559071225975</v>
      </c>
      <c r="L378">
        <f t="shared" si="46"/>
        <v>-0.19644489141277677</v>
      </c>
      <c r="M378" s="13">
        <f t="shared" si="51"/>
        <v>9.5620043901477068E-5</v>
      </c>
      <c r="N378" s="13">
        <f t="shared" si="52"/>
        <v>1.4098540991387779E-4</v>
      </c>
      <c r="O378" s="13">
        <v>1</v>
      </c>
    </row>
    <row r="379" spans="4:15" x14ac:dyDescent="0.4">
      <c r="D379" s="6">
        <v>6.2000000000000099</v>
      </c>
      <c r="E379" s="7">
        <f t="shared" si="47"/>
        <v>-3.8795407815683532E-2</v>
      </c>
      <c r="G379">
        <f t="shared" si="48"/>
        <v>9.4820511624778643</v>
      </c>
      <c r="H379" s="10">
        <f t="shared" si="53"/>
        <v>-0.18265265953701965</v>
      </c>
      <c r="I379">
        <f t="shared" si="49"/>
        <v>8.875287689999853</v>
      </c>
      <c r="J379" s="10">
        <f t="shared" si="50"/>
        <v>-0.18220263280635773</v>
      </c>
      <c r="K379">
        <f t="shared" si="45"/>
        <v>-0.19255262380664931</v>
      </c>
      <c r="L379">
        <f t="shared" si="46"/>
        <v>-0.19417825343295794</v>
      </c>
      <c r="M379" s="13">
        <f t="shared" si="51"/>
        <v>9.8009292539943986E-5</v>
      </c>
      <c r="N379" s="13">
        <f t="shared" si="52"/>
        <v>1.4341548939225237E-4</v>
      </c>
      <c r="O379" s="13">
        <v>1</v>
      </c>
    </row>
    <row r="380" spans="4:15" x14ac:dyDescent="0.4">
      <c r="D380" s="6">
        <v>6.2200000000000104</v>
      </c>
      <c r="E380" s="7">
        <f t="shared" si="47"/>
        <v>-3.829713272904673E-2</v>
      </c>
      <c r="G380">
        <f t="shared" si="48"/>
        <v>9.5008783522095381</v>
      </c>
      <c r="H380" s="10">
        <f t="shared" si="53"/>
        <v>-0.18030673060162491</v>
      </c>
      <c r="I380">
        <f t="shared" si="49"/>
        <v>8.892894295451466</v>
      </c>
      <c r="J380" s="10">
        <f t="shared" si="50"/>
        <v>-0.17986248386196799</v>
      </c>
      <c r="K380">
        <f t="shared" si="45"/>
        <v>-0.19032568379616796</v>
      </c>
      <c r="L380">
        <f t="shared" si="46"/>
        <v>-0.19193773885131982</v>
      </c>
      <c r="M380" s="13">
        <f t="shared" si="51"/>
        <v>1.003794231144443E-4</v>
      </c>
      <c r="N380" s="13">
        <f t="shared" si="52"/>
        <v>1.4581178305786627E-4</v>
      </c>
      <c r="O380" s="13">
        <v>1</v>
      </c>
    </row>
    <row r="381" spans="4:15" x14ac:dyDescent="0.4">
      <c r="D381" s="6">
        <v>6.24000000000001</v>
      </c>
      <c r="E381" s="7">
        <f t="shared" si="47"/>
        <v>-3.7804834640174693E-2</v>
      </c>
      <c r="G381">
        <f t="shared" si="48"/>
        <v>9.519705541941212</v>
      </c>
      <c r="H381" s="10">
        <f t="shared" si="53"/>
        <v>-0.17798894196940648</v>
      </c>
      <c r="I381">
        <f t="shared" si="49"/>
        <v>8.9105009009030791</v>
      </c>
      <c r="J381" s="10">
        <f t="shared" si="50"/>
        <v>-0.17755040588758045</v>
      </c>
      <c r="K381">
        <f t="shared" si="45"/>
        <v>-0.18812447099484503</v>
      </c>
      <c r="L381">
        <f t="shared" si="46"/>
        <v>-0.18972304759280612</v>
      </c>
      <c r="M381" s="13">
        <f t="shared" si="51"/>
        <v>1.027289486255072E-4</v>
      </c>
      <c r="N381" s="13">
        <f t="shared" si="52"/>
        <v>1.4817320608379926E-4</v>
      </c>
      <c r="O381" s="13">
        <v>1</v>
      </c>
    </row>
    <row r="382" spans="4:15" x14ac:dyDescent="0.4">
      <c r="D382" s="6">
        <v>6.2600000000000096</v>
      </c>
      <c r="E382" s="7">
        <f t="shared" si="47"/>
        <v>-3.7318447982730638E-2</v>
      </c>
      <c r="G382">
        <f t="shared" si="48"/>
        <v>9.5385327316728858</v>
      </c>
      <c r="H382" s="10">
        <f t="shared" si="53"/>
        <v>-0.17569898494749409</v>
      </c>
      <c r="I382">
        <f t="shared" si="49"/>
        <v>8.9281075063546904</v>
      </c>
      <c r="J382" s="10">
        <f t="shared" si="50"/>
        <v>-0.17526609095089443</v>
      </c>
      <c r="K382">
        <f t="shared" si="45"/>
        <v>-0.18594868913416915</v>
      </c>
      <c r="L382">
        <f t="shared" si="46"/>
        <v>-0.18753388299548235</v>
      </c>
      <c r="M382" s="13">
        <f t="shared" si="51"/>
        <v>1.0505643591434431E-4</v>
      </c>
      <c r="N382" s="13">
        <f t="shared" si="52"/>
        <v>1.5049872164925456E-4</v>
      </c>
      <c r="O382" s="13">
        <v>1</v>
      </c>
    </row>
    <row r="383" spans="4:15" x14ac:dyDescent="0.4">
      <c r="D383" s="6">
        <v>6.28000000000001</v>
      </c>
      <c r="E383" s="7">
        <f t="shared" si="47"/>
        <v>-3.6837907832426048E-2</v>
      </c>
      <c r="G383">
        <f t="shared" si="48"/>
        <v>9.5573599214045615</v>
      </c>
      <c r="H383" s="10">
        <f t="shared" si="53"/>
        <v>-0.17343655386584506</v>
      </c>
      <c r="I383">
        <f t="shared" si="49"/>
        <v>8.9457141118063035</v>
      </c>
      <c r="J383" s="10">
        <f t="shared" si="50"/>
        <v>-0.17300923413498892</v>
      </c>
      <c r="K383">
        <f t="shared" si="45"/>
        <v>-0.18379804532524566</v>
      </c>
      <c r="L383">
        <f t="shared" si="46"/>
        <v>-0.18536995177285548</v>
      </c>
      <c r="M383" s="13">
        <f t="shared" si="51"/>
        <v>1.0736050526323161E-4</v>
      </c>
      <c r="N383" s="13">
        <f t="shared" si="52"/>
        <v>1.5278734052306543E-4</v>
      </c>
      <c r="O383" s="13">
        <v>1</v>
      </c>
    </row>
    <row r="384" spans="4:15" x14ac:dyDescent="0.4">
      <c r="D384" s="6">
        <v>6.3000000000000096</v>
      </c>
      <c r="E384" s="7">
        <f t="shared" si="47"/>
        <v>-3.6363149901398148E-2</v>
      </c>
      <c r="G384">
        <f t="shared" si="48"/>
        <v>9.5761871111362353</v>
      </c>
      <c r="H384" s="10">
        <f t="shared" si="53"/>
        <v>-0.17120134605077261</v>
      </c>
      <c r="I384">
        <f t="shared" si="49"/>
        <v>8.9633207172579148</v>
      </c>
      <c r="J384" s="10">
        <f t="shared" si="50"/>
        <v>-0.17077953351191641</v>
      </c>
      <c r="K384">
        <f t="shared" si="45"/>
        <v>-0.18167225002133505</v>
      </c>
      <c r="L384">
        <f t="shared" si="46"/>
        <v>-0.18323096397657543</v>
      </c>
      <c r="M384" s="13">
        <f t="shared" si="51"/>
        <v>1.0963982996074027E-4</v>
      </c>
      <c r="N384" s="13">
        <f t="shared" si="52"/>
        <v>1.5503812061623871E-4</v>
      </c>
      <c r="O384" s="13">
        <v>1</v>
      </c>
    </row>
    <row r="385" spans="4:15" x14ac:dyDescent="0.4">
      <c r="D385" s="6">
        <v>6.3200000000000101</v>
      </c>
      <c r="E385" s="7">
        <f t="shared" si="47"/>
        <v>-3.589411053263937E-2</v>
      </c>
      <c r="G385">
        <f t="shared" si="48"/>
        <v>9.595014300867911</v>
      </c>
      <c r="H385" s="10">
        <f t="shared" si="53"/>
        <v>-0.1689930617987194</v>
      </c>
      <c r="I385">
        <f t="shared" si="49"/>
        <v>8.9809273227095279</v>
      </c>
      <c r="J385" s="10">
        <f t="shared" si="50"/>
        <v>-0.16857669011654081</v>
      </c>
      <c r="K385">
        <f t="shared" si="45"/>
        <v>-0.17957101698076816</v>
      </c>
      <c r="L385">
        <f t="shared" si="46"/>
        <v>-0.18111663295950703</v>
      </c>
      <c r="M385" s="13">
        <f t="shared" si="51"/>
        <v>1.1189313583343232E-4</v>
      </c>
      <c r="N385" s="13">
        <f t="shared" si="52"/>
        <v>1.5725016650485979E-4</v>
      </c>
      <c r="O385" s="13">
        <v>1</v>
      </c>
    </row>
    <row r="386" spans="4:15" x14ac:dyDescent="0.4">
      <c r="D386" s="6">
        <v>6.3400000000000096</v>
      </c>
      <c r="E386" s="7">
        <f t="shared" si="47"/>
        <v>-3.5430726694478533E-2</v>
      </c>
      <c r="G386">
        <f t="shared" si="48"/>
        <v>9.6138414905995848</v>
      </c>
      <c r="H386" s="10">
        <f t="shared" si="53"/>
        <v>-0.16681140435027439</v>
      </c>
      <c r="I386">
        <f t="shared" si="49"/>
        <v>8.9985339281611392</v>
      </c>
      <c r="J386" s="10">
        <f t="shared" si="50"/>
        <v>-0.16640040792061844</v>
      </c>
      <c r="K386">
        <f t="shared" si="45"/>
        <v>-0.17749406323023811</v>
      </c>
      <c r="L386">
        <f t="shared" si="46"/>
        <v>-0.17902667533917557</v>
      </c>
      <c r="M386" s="13">
        <f t="shared" si="51"/>
        <v>1.1411920074566782E-4</v>
      </c>
      <c r="N386" s="13">
        <f t="shared" si="52"/>
        <v>1.5942262892491732E-4</v>
      </c>
      <c r="O386" s="13">
        <v>1</v>
      </c>
    </row>
    <row r="387" spans="4:15" x14ac:dyDescent="0.4">
      <c r="D387" s="6">
        <v>6.3600000000000101</v>
      </c>
      <c r="E387" s="7">
        <f t="shared" si="47"/>
        <v>-3.497293597511248E-2</v>
      </c>
      <c r="G387">
        <f t="shared" si="48"/>
        <v>9.6326686803312587</v>
      </c>
      <c r="H387" s="10">
        <f t="shared" si="53"/>
        <v>-0.16465607986442707</v>
      </c>
      <c r="I387">
        <f t="shared" si="49"/>
        <v>9.0161405336127523</v>
      </c>
      <c r="J387" s="10">
        <f t="shared" si="50"/>
        <v>-0.16425039380711579</v>
      </c>
      <c r="K387">
        <f t="shared" si="45"/>
        <v>-0.17544110902846433</v>
      </c>
      <c r="L387">
        <f t="shared" si="46"/>
        <v>-0.176960810961582</v>
      </c>
      <c r="M387" s="13">
        <f t="shared" si="51"/>
        <v>1.1631685406913418E-4</v>
      </c>
      <c r="N387" s="13">
        <f t="shared" si="52"/>
        <v>1.6155470424054913E-4</v>
      </c>
      <c r="O387" s="13">
        <v>1</v>
      </c>
    </row>
    <row r="388" spans="4:15" x14ac:dyDescent="0.4">
      <c r="D388" s="6">
        <v>6.3800000000000097</v>
      </c>
      <c r="E388" s="7">
        <f t="shared" si="47"/>
        <v>-3.4520676577187936E-2</v>
      </c>
      <c r="G388">
        <f t="shared" si="48"/>
        <v>9.6514958700629343</v>
      </c>
      <c r="H388" s="10">
        <f t="shared" si="53"/>
        <v>-0.16252679739305853</v>
      </c>
      <c r="I388">
        <f t="shared" si="49"/>
        <v>9.0337471390643653</v>
      </c>
      <c r="J388" s="10">
        <f t="shared" si="50"/>
        <v>-0.16212635754476315</v>
      </c>
      <c r="K388">
        <f t="shared" si="45"/>
        <v>-0.1734118778302261</v>
      </c>
      <c r="L388">
        <f t="shared" si="46"/>
        <v>-0.17491876286538499</v>
      </c>
      <c r="M388" s="13">
        <f t="shared" si="51"/>
        <v>1.1848497612360817E-4</v>
      </c>
      <c r="N388" s="13">
        <f t="shared" si="52"/>
        <v>1.6364563388707398E-4</v>
      </c>
      <c r="O388" s="13">
        <v>1</v>
      </c>
    </row>
    <row r="389" spans="4:15" x14ac:dyDescent="0.4">
      <c r="D389" s="6">
        <v>6.4000000000000101</v>
      </c>
      <c r="E389" s="7">
        <f t="shared" si="47"/>
        <v>-3.4073887312432286E-2</v>
      </c>
      <c r="G389">
        <f t="shared" si="48"/>
        <v>9.6703230597946082</v>
      </c>
      <c r="H389" s="10">
        <f t="shared" si="53"/>
        <v>-0.16042326885566244</v>
      </c>
      <c r="I389">
        <f t="shared" si="49"/>
        <v>9.0513537445159784</v>
      </c>
      <c r="J389" s="10">
        <f t="shared" si="50"/>
        <v>-0.16002801176283823</v>
      </c>
      <c r="K389">
        <f t="shared" si="45"/>
        <v>-0.17140609625076772</v>
      </c>
      <c r="L389">
        <f t="shared" si="46"/>
        <v>-0.17290025724644742</v>
      </c>
      <c r="M389" s="13">
        <f t="shared" si="51"/>
        <v>1.2062249759067508E-4</v>
      </c>
      <c r="N389" s="13">
        <f t="shared" si="52"/>
        <v>1.6569470379029707E-4</v>
      </c>
      <c r="O389" s="13">
        <v>1</v>
      </c>
    </row>
    <row r="390" spans="4:15" x14ac:dyDescent="0.4">
      <c r="D390" s="6">
        <v>6.4200000000000097</v>
      </c>
      <c r="E390" s="7">
        <f t="shared" si="47"/>
        <v>-3.3632507596333218E-2</v>
      </c>
      <c r="G390">
        <f t="shared" si="48"/>
        <v>9.6891502495262838</v>
      </c>
      <c r="H390" s="10">
        <f t="shared" si="53"/>
        <v>-0.15834520901429644</v>
      </c>
      <c r="I390">
        <f t="shared" si="49"/>
        <v>9.0689603499675897</v>
      </c>
      <c r="J390" s="10">
        <f t="shared" si="50"/>
        <v>-0.157955071926179</v>
      </c>
      <c r="K390">
        <f t="shared" si="45"/>
        <v>-0.16942349403056201</v>
      </c>
      <c r="L390">
        <f t="shared" si="46"/>
        <v>-0.17090502342274466</v>
      </c>
      <c r="M390" s="13">
        <f t="shared" si="51"/>
        <v>1.2272839890161414E-4</v>
      </c>
      <c r="N390" s="13">
        <f t="shared" si="52"/>
        <v>1.6770124376340331E-4</v>
      </c>
      <c r="O390" s="13">
        <v>1</v>
      </c>
    </row>
    <row r="391" spans="4:15" x14ac:dyDescent="0.4">
      <c r="D391" s="6">
        <v>6.4400000000000102</v>
      </c>
      <c r="E391" s="7">
        <f t="shared" si="47"/>
        <v>-3.3196477442865829E-2</v>
      </c>
      <c r="G391">
        <f t="shared" si="48"/>
        <v>9.7079774392579594</v>
      </c>
      <c r="H391" s="10">
        <f t="shared" si="53"/>
        <v>-0.15629233544875662</v>
      </c>
      <c r="I391">
        <f t="shared" si="49"/>
        <v>9.0865669554192028</v>
      </c>
      <c r="J391" s="10">
        <f t="shared" si="50"/>
        <v>-0.15590725631041938</v>
      </c>
      <c r="K391">
        <f t="shared" si="45"/>
        <v>-0.16746380400044314</v>
      </c>
      <c r="L391">
        <f t="shared" si="46"/>
        <v>-0.1689327937996325</v>
      </c>
      <c r="M391" s="13">
        <f t="shared" si="51"/>
        <v>1.2480170960132091E-4</v>
      </c>
      <c r="N391" s="13">
        <f t="shared" si="52"/>
        <v>1.6966462688289638E-4</v>
      </c>
      <c r="O391" s="13">
        <v>1</v>
      </c>
    </row>
    <row r="392" spans="4:15" x14ac:dyDescent="0.4">
      <c r="D392" s="6">
        <v>6.4600000000000097</v>
      </c>
      <c r="E392" s="7">
        <f t="shared" si="47"/>
        <v>-3.2765737459267204E-2</v>
      </c>
      <c r="G392">
        <f t="shared" si="48"/>
        <v>9.7268046289896333</v>
      </c>
      <c r="H392" s="10">
        <f t="shared" si="53"/>
        <v>-0.15426436853197592</v>
      </c>
      <c r="I392">
        <f t="shared" si="49"/>
        <v>9.1041735608708141</v>
      </c>
      <c r="J392" s="10">
        <f t="shared" si="50"/>
        <v>-0.15388428597744841</v>
      </c>
      <c r="K392">
        <f t="shared" si="45"/>
        <v>-0.16552676204709618</v>
      </c>
      <c r="L392">
        <f t="shared" si="46"/>
        <v>-0.16698330383547186</v>
      </c>
      <c r="M392" s="13">
        <f t="shared" si="51"/>
        <v>1.2684150768942291E-4</v>
      </c>
      <c r="N392" s="13">
        <f t="shared" si="52"/>
        <v>1.7158426884481722E-4</v>
      </c>
      <c r="O392" s="13">
        <v>1</v>
      </c>
    </row>
    <row r="393" spans="4:15" x14ac:dyDescent="0.4">
      <c r="D393" s="6">
        <v>6.4800000000000102</v>
      </c>
      <c r="E393" s="7">
        <f t="shared" si="47"/>
        <v>-3.2340228840857105E-2</v>
      </c>
      <c r="G393">
        <f t="shared" si="48"/>
        <v>9.7456318187213071</v>
      </c>
      <c r="H393" s="10">
        <f t="shared" si="53"/>
        <v>-0.15226103140563935</v>
      </c>
      <c r="I393">
        <f t="shared" si="49"/>
        <v>9.1217801663224289</v>
      </c>
      <c r="J393" s="10">
        <f t="shared" si="50"/>
        <v>-0.15188588475108541</v>
      </c>
      <c r="K393">
        <f t="shared" si="45"/>
        <v>-0.16361210707890148</v>
      </c>
      <c r="L393">
        <f t="shared" si="46"/>
        <v>-0.16505629200760744</v>
      </c>
      <c r="M393" s="13">
        <f t="shared" si="51"/>
        <v>1.288469189401233E-4</v>
      </c>
      <c r="N393" s="13">
        <f t="shared" si="52"/>
        <v>1.7345962730264792E-4</v>
      </c>
      <c r="O393" s="13">
        <v>1</v>
      </c>
    </row>
    <row r="394" spans="4:15" x14ac:dyDescent="0.4">
      <c r="D394" s="6">
        <v>6.5000000000000098</v>
      </c>
      <c r="E394" s="7">
        <f t="shared" si="47"/>
        <v>-3.1919893365904888E-2</v>
      </c>
      <c r="G394">
        <f t="shared" si="48"/>
        <v>9.764459008452981</v>
      </c>
      <c r="H394" s="10">
        <f t="shared" si="53"/>
        <v>-0.15028204995601679</v>
      </c>
      <c r="I394">
        <f t="shared" si="49"/>
        <v>9.1393867717740385</v>
      </c>
      <c r="J394" s="10">
        <f t="shared" si="50"/>
        <v>-0.1499117791929723</v>
      </c>
      <c r="K394">
        <f t="shared" si="45"/>
        <v>-0.16171958099213876</v>
      </c>
      <c r="L394">
        <f t="shared" si="46"/>
        <v>-0.16315149977869906</v>
      </c>
      <c r="M394" s="13">
        <f t="shared" si="51"/>
        <v>1.3081711620225326E-4</v>
      </c>
      <c r="N394" s="13">
        <f t="shared" si="52"/>
        <v>1.7529020118811682E-4</v>
      </c>
      <c r="O394" s="13">
        <v>1</v>
      </c>
    </row>
    <row r="395" spans="4:15" x14ac:dyDescent="0.4">
      <c r="D395" s="6">
        <v>6.5200000000000102</v>
      </c>
      <c r="E395" s="7">
        <f t="shared" si="47"/>
        <v>-3.1504673390541062E-2</v>
      </c>
      <c r="G395">
        <f t="shared" si="48"/>
        <v>9.7832861981846548</v>
      </c>
      <c r="H395" s="10">
        <f t="shared" si="53"/>
        <v>-0.14832715279000638</v>
      </c>
      <c r="I395">
        <f t="shared" si="49"/>
        <v>9.1569933772256533</v>
      </c>
      <c r="J395" s="10">
        <f t="shared" si="50"/>
        <v>-0.14796169857867608</v>
      </c>
      <c r="K395">
        <f t="shared" si="45"/>
        <v>-0.15984892863753836</v>
      </c>
      <c r="L395">
        <f t="shared" si="46"/>
        <v>-0.16126867156339769</v>
      </c>
      <c r="M395" s="13">
        <f t="shared" si="51"/>
        <v>1.3275131868077111E-4</v>
      </c>
      <c r="N395" s="13">
        <f t="shared" si="52"/>
        <v>1.7707553001611076E-4</v>
      </c>
      <c r="O395" s="13">
        <v>1</v>
      </c>
    </row>
    <row r="396" spans="4:15" x14ac:dyDescent="0.4">
      <c r="D396" s="6">
        <v>6.5400000000000098</v>
      </c>
      <c r="E396" s="7">
        <f t="shared" si="47"/>
        <v>-3.1094511843713913E-2</v>
      </c>
      <c r="G396">
        <f t="shared" si="48"/>
        <v>9.8021133879163287</v>
      </c>
      <c r="H396" s="10">
        <f t="shared" si="53"/>
        <v>-0.14639607121138948</v>
      </c>
      <c r="I396">
        <f t="shared" si="49"/>
        <v>9.1745999826772628</v>
      </c>
      <c r="J396" s="10">
        <f t="shared" si="50"/>
        <v>-0.14603537487400242</v>
      </c>
      <c r="K396">
        <f t="shared" si="45"/>
        <v>-0.15799989778718365</v>
      </c>
      <c r="L396">
        <f t="shared" si="46"/>
        <v>-0.15940755469537535</v>
      </c>
      <c r="M396" s="13">
        <f t="shared" si="51"/>
        <v>1.3464879120110714E-4</v>
      </c>
      <c r="N396" s="13">
        <f t="shared" si="52"/>
        <v>1.7881519317513325E-4</v>
      </c>
      <c r="O396" s="13">
        <v>1</v>
      </c>
    </row>
    <row r="397" spans="4:15" x14ac:dyDescent="0.4">
      <c r="D397" s="6">
        <v>6.5600000000000103</v>
      </c>
      <c r="E397" s="7">
        <f t="shared" si="47"/>
        <v>-3.068935222218952E-2</v>
      </c>
      <c r="G397">
        <f t="shared" si="48"/>
        <v>9.8209405776480043</v>
      </c>
      <c r="H397" s="10">
        <f t="shared" si="53"/>
        <v>-0.14448853919729049</v>
      </c>
      <c r="I397">
        <f t="shared" si="49"/>
        <v>9.1922065881288759</v>
      </c>
      <c r="J397" s="10">
        <f t="shared" si="50"/>
        <v>-0.1441325427115131</v>
      </c>
      <c r="K397">
        <f t="shared" si="45"/>
        <v>-0.15617223910175906</v>
      </c>
      <c r="L397">
        <f t="shared" si="46"/>
        <v>-0.15756789939468885</v>
      </c>
      <c r="M397" s="13">
        <f t="shared" si="51"/>
        <v>1.36508843457679E-4</v>
      </c>
      <c r="N397" s="13">
        <f t="shared" si="52"/>
        <v>1.8050880920415522E-4</v>
      </c>
      <c r="O397" s="13">
        <v>1</v>
      </c>
    </row>
    <row r="398" spans="4:15" x14ac:dyDescent="0.4">
      <c r="D398" s="6">
        <v>6.5800000000000098</v>
      </c>
      <c r="E398" s="7">
        <f t="shared" si="47"/>
        <v>-3.0289138585595534E-2</v>
      </c>
      <c r="G398">
        <f t="shared" si="48"/>
        <v>9.8397677673796782</v>
      </c>
      <c r="H398" s="10">
        <f t="shared" si="53"/>
        <v>-0.14260429337484232</v>
      </c>
      <c r="I398">
        <f t="shared" si="49"/>
        <v>9.209813193580489</v>
      </c>
      <c r="J398" s="10">
        <f t="shared" si="50"/>
        <v>-0.14225293936724945</v>
      </c>
      <c r="K398">
        <f t="shared" si="45"/>
        <v>-0.15436570609814174</v>
      </c>
      <c r="L398">
        <f t="shared" si="46"/>
        <v>-0.15574945873549254</v>
      </c>
      <c r="M398" s="13">
        <f t="shared" si="51"/>
        <v>1.3833082924778945E-4</v>
      </c>
      <c r="N398" s="13">
        <f t="shared" si="52"/>
        <v>1.8215603505736079E-4</v>
      </c>
      <c r="O398" s="13">
        <v>1</v>
      </c>
    </row>
    <row r="399" spans="4:15" x14ac:dyDescent="0.4">
      <c r="D399" s="6">
        <v>6.6000000000000103</v>
      </c>
      <c r="E399" s="7">
        <f t="shared" si="47"/>
        <v>-2.9893815551507247E-2</v>
      </c>
      <c r="G399">
        <f t="shared" si="48"/>
        <v>9.8585949571113538</v>
      </c>
      <c r="H399" s="10">
        <f t="shared" si="53"/>
        <v>-0.14074307299805128</v>
      </c>
      <c r="I399">
        <f t="shared" si="49"/>
        <v>9.2274197990321003</v>
      </c>
      <c r="J399" s="10">
        <f t="shared" si="50"/>
        <v>-0.1403963047376538</v>
      </c>
      <c r="K399">
        <f t="shared" si="45"/>
        <v>-0.15258005511733327</v>
      </c>
      <c r="L399">
        <f t="shared" si="46"/>
        <v>-0.15395198861408518</v>
      </c>
      <c r="M399" s="13">
        <f t="shared" si="51"/>
        <v>1.401141456922017E-4</v>
      </c>
      <c r="N399" s="13">
        <f t="shared" si="52"/>
        <v>1.837565653577418E-4</v>
      </c>
      <c r="O399" s="13">
        <v>1</v>
      </c>
    </row>
    <row r="400" spans="4:15" x14ac:dyDescent="0.4">
      <c r="D400" s="6">
        <v>6.6200000000000099</v>
      </c>
      <c r="E400" s="7">
        <f t="shared" si="47"/>
        <v>-2.9503328290576121E-2</v>
      </c>
      <c r="G400">
        <f t="shared" si="48"/>
        <v>9.8774221468430277</v>
      </c>
      <c r="H400" s="10">
        <f t="shared" si="53"/>
        <v>-0.13890461992486142</v>
      </c>
      <c r="I400">
        <f t="shared" si="49"/>
        <v>9.2450264044837152</v>
      </c>
      <c r="J400" s="10">
        <f t="shared" si="50"/>
        <v>-0.13856238131669077</v>
      </c>
      <c r="K400">
        <f t="shared" si="45"/>
        <v>-0.15081504529273021</v>
      </c>
      <c r="L400">
        <f t="shared" si="46"/>
        <v>-0.15217524771729068</v>
      </c>
      <c r="M400" s="13">
        <f t="shared" si="51"/>
        <v>1.4185823244357247E-4</v>
      </c>
      <c r="N400" s="13">
        <f t="shared" si="52"/>
        <v>1.8531013164058212E-4</v>
      </c>
      <c r="O400" s="13">
        <v>1</v>
      </c>
    </row>
    <row r="401" spans="4:15" x14ac:dyDescent="0.4">
      <c r="D401" s="6">
        <v>6.6400000000000103</v>
      </c>
      <c r="E401" s="7">
        <f t="shared" si="47"/>
        <v>-2.9117622521699596E-2</v>
      </c>
      <c r="G401">
        <f t="shared" si="48"/>
        <v>9.8962493365747015</v>
      </c>
      <c r="H401" s="10">
        <f t="shared" si="53"/>
        <v>-0.13708867859441384</v>
      </c>
      <c r="I401">
        <f t="shared" si="49"/>
        <v>9.2626330099353247</v>
      </c>
      <c r="J401" s="10">
        <f t="shared" si="50"/>
        <v>-0.13675091417316215</v>
      </c>
      <c r="K401">
        <f t="shared" si="45"/>
        <v>-0.14907043851872884</v>
      </c>
      <c r="L401">
        <f t="shared" si="46"/>
        <v>-0.15041899749117665</v>
      </c>
      <c r="M401" s="13">
        <f t="shared" si="51"/>
        <v>1.4356257088392086E-4</v>
      </c>
      <c r="N401" s="13">
        <f t="shared" si="52"/>
        <v>1.8681650158818629E-4</v>
      </c>
      <c r="O401" s="13">
        <v>1</v>
      </c>
    </row>
    <row r="402" spans="4:15" x14ac:dyDescent="0.4">
      <c r="D402" s="6">
        <v>6.6600000000000099</v>
      </c>
      <c r="E402" s="7">
        <f t="shared" si="47"/>
        <v>-2.8736644507232116E-2</v>
      </c>
      <c r="G402">
        <f t="shared" si="48"/>
        <v>9.9150765263063754</v>
      </c>
      <c r="H402" s="10">
        <f t="shared" si="53"/>
        <v>-0.13529499600449951</v>
      </c>
      <c r="I402">
        <f t="shared" si="49"/>
        <v>9.2802396153869395</v>
      </c>
      <c r="J402" s="10">
        <f t="shared" si="50"/>
        <v>-0.13496165092821563</v>
      </c>
      <c r="K402">
        <f t="shared" si="45"/>
        <v>-0.14734599941966273</v>
      </c>
      <c r="L402">
        <f t="shared" si="46"/>
        <v>-0.14868300211009527</v>
      </c>
      <c r="M402" s="13">
        <f t="shared" si="51"/>
        <v>1.4522668331227545E-4</v>
      </c>
      <c r="N402" s="13">
        <f t="shared" si="52"/>
        <v>1.8827547825646986E-4</v>
      </c>
      <c r="O402" s="13">
        <v>1</v>
      </c>
    </row>
    <row r="403" spans="4:15" x14ac:dyDescent="0.4">
      <c r="D403" s="6">
        <v>6.6800000000000104</v>
      </c>
      <c r="E403" s="7">
        <f t="shared" si="47"/>
        <v>-2.8360341048236405E-2</v>
      </c>
      <c r="G403">
        <f t="shared" si="48"/>
        <v>9.933903716038051</v>
      </c>
      <c r="H403" s="10">
        <f t="shared" si="53"/>
        <v>-0.13352332168920183</v>
      </c>
      <c r="I403">
        <f t="shared" si="49"/>
        <v>9.2978462208385508</v>
      </c>
      <c r="J403" s="10">
        <f t="shared" si="50"/>
        <v>-0.13319434173304229</v>
      </c>
      <c r="K403">
        <f t="shared" ref="K403:K469" si="54">$E$6*$O$6*EXP(-$O$15*(G403/$E$4-1))-SQRT($E$6)*$O$5*EXP(-$O$4*(G403/$E$4-1))</f>
        <v>-0.1456414953190695</v>
      </c>
      <c r="L403">
        <f t="shared" ref="L403:L469" si="55">$K$6*$O$6*EXP(-$O$15*(I403/$K$4-1))-SQRT($K$6)*$O$5*EXP(-$O$4*(I403/$K$4-1))</f>
        <v>-0.14696702844605941</v>
      </c>
      <c r="M403" s="13">
        <f t="shared" si="51"/>
        <v>1.4685013212362014E-4</v>
      </c>
      <c r="N403" s="13">
        <f t="shared" si="52"/>
        <v>1.8968689929491843E-4</v>
      </c>
      <c r="O403" s="13">
        <v>1</v>
      </c>
    </row>
    <row r="404" spans="4:15" x14ac:dyDescent="0.4">
      <c r="D404" s="6">
        <v>6.7000000000000099</v>
      </c>
      <c r="E404" s="7">
        <f t="shared" ref="E404:E467" si="56">-(1+D404+$E$5*D404^3)*EXP(-D404)</f>
        <v>-2.798865947977483E-2</v>
      </c>
      <c r="G404">
        <f t="shared" ref="G404:G469" si="57">$E$11*(D404/$E$12+1)</f>
        <v>9.9527309057697249</v>
      </c>
      <c r="H404" s="10">
        <f t="shared" si="53"/>
        <v>-0.13177340769672788</v>
      </c>
      <c r="I404">
        <f t="shared" ref="I404:I467" si="58">$K$11*(D404/$K$12+1)</f>
        <v>9.3154528262901639</v>
      </c>
      <c r="J404" s="10">
        <f t="shared" ref="J404:J467" si="59">-(-$H$4)*(1+D404+$K$5*D404^3)*EXP(-D404)</f>
        <v>-0.13144873924676248</v>
      </c>
      <c r="K404">
        <f t="shared" si="54"/>
        <v>-0.1439566962092852</v>
      </c>
      <c r="L404">
        <f t="shared" si="55"/>
        <v>-0.14527084603843635</v>
      </c>
      <c r="M404" s="13">
        <f t="shared" ref="M404:M467" si="60">(K404-H404)^2*O404</f>
        <v>1.4843251898021106E-4</v>
      </c>
      <c r="N404" s="13">
        <f t="shared" ref="N404:N467" si="61">(L404-J404)^2*O404</f>
        <v>1.9105063616043681E-4</v>
      </c>
      <c r="O404" s="13">
        <v>1</v>
      </c>
    </row>
    <row r="405" spans="4:15" x14ac:dyDescent="0.4">
      <c r="D405" s="6">
        <v>6.7200000000000104</v>
      </c>
      <c r="E405" s="7">
        <f t="shared" si="56"/>
        <v>-2.7621547666240007E-2</v>
      </c>
      <c r="G405">
        <f t="shared" si="57"/>
        <v>9.9715580955014005</v>
      </c>
      <c r="H405" s="10">
        <f t="shared" ref="H405:H469" si="62">-(-$B$4)*(1+D405+$E$5*D405^3)*EXP(-D405)</f>
        <v>-0.13004500856742457</v>
      </c>
      <c r="I405">
        <f t="shared" si="58"/>
        <v>9.333059431741777</v>
      </c>
      <c r="J405" s="10">
        <f t="shared" si="59"/>
        <v>-0.1297245986144962</v>
      </c>
      <c r="K405">
        <f t="shared" si="54"/>
        <v>-0.14229137472136047</v>
      </c>
      <c r="L405">
        <f t="shared" si="55"/>
        <v>-0.14359422706396627</v>
      </c>
      <c r="M405" s="13">
        <f t="shared" si="60"/>
        <v>1.4997348397626677E-4</v>
      </c>
      <c r="N405" s="13">
        <f t="shared" si="61"/>
        <v>1.9236659332634947E-4</v>
      </c>
      <c r="O405" s="13">
        <v>1</v>
      </c>
    </row>
    <row r="406" spans="4:15" x14ac:dyDescent="0.4">
      <c r="D406" s="6">
        <v>6.74000000000001</v>
      </c>
      <c r="E406" s="7">
        <f t="shared" si="56"/>
        <v>-2.7258953996724417E-2</v>
      </c>
      <c r="G406">
        <f t="shared" si="57"/>
        <v>9.9903852852330743</v>
      </c>
      <c r="H406" s="10">
        <f t="shared" si="62"/>
        <v>-0.12833788131197824</v>
      </c>
      <c r="I406">
        <f t="shared" si="58"/>
        <v>9.3506660371933883</v>
      </c>
      <c r="J406" s="10">
        <f t="shared" si="59"/>
        <v>-0.12802167744561624</v>
      </c>
      <c r="K406">
        <f t="shared" si="54"/>
        <v>-0.14064530609530054</v>
      </c>
      <c r="L406">
        <f t="shared" si="55"/>
        <v>-0.14193694630709983</v>
      </c>
      <c r="M406" s="13">
        <f t="shared" si="60"/>
        <v>1.5147270479713614E-4</v>
      </c>
      <c r="N406" s="13">
        <f t="shared" si="61"/>
        <v>1.9363470748737474E-4</v>
      </c>
      <c r="O406" s="13">
        <v>1</v>
      </c>
    </row>
    <row r="407" spans="4:15" x14ac:dyDescent="0.4">
      <c r="D407" s="6">
        <v>6.7600000000000096</v>
      </c>
      <c r="E407" s="7">
        <f t="shared" si="56"/>
        <v>-2.6900827380428243E-2</v>
      </c>
      <c r="G407">
        <f t="shared" si="57"/>
        <v>10.009212474964748</v>
      </c>
      <c r="H407" s="10">
        <f t="shared" si="62"/>
        <v>-0.12665178538979421</v>
      </c>
      <c r="I407">
        <f t="shared" si="58"/>
        <v>9.3682726426449996</v>
      </c>
      <c r="J407" s="10">
        <f t="shared" si="59"/>
        <v>-0.12633973579218125</v>
      </c>
      <c r="K407">
        <f t="shared" si="54"/>
        <v>-0.13901826815062099</v>
      </c>
      <c r="L407">
        <f t="shared" si="55"/>
        <v>-0.14029878113064906</v>
      </c>
      <c r="M407" s="13">
        <f t="shared" si="60"/>
        <v>1.5292989587382581E-4</v>
      </c>
      <c r="N407" s="13">
        <f t="shared" si="61"/>
        <v>1.9485494676139997E-4</v>
      </c>
      <c r="O407" s="13">
        <v>1</v>
      </c>
    </row>
    <row r="408" spans="4:15" x14ac:dyDescent="0.4">
      <c r="D408" s="6">
        <v>6.78000000000001</v>
      </c>
      <c r="E408" s="7">
        <f t="shared" si="56"/>
        <v>-2.6547117242105279E-2</v>
      </c>
      <c r="G408">
        <f t="shared" si="57"/>
        <v>10.028039664696422</v>
      </c>
      <c r="H408" s="10">
        <f t="shared" si="62"/>
        <v>-0.12498648268755587</v>
      </c>
      <c r="I408">
        <f t="shared" si="58"/>
        <v>9.3858792480966127</v>
      </c>
      <c r="J408" s="10">
        <f t="shared" si="59"/>
        <v>-0.12467853612754747</v>
      </c>
      <c r="K408">
        <f t="shared" si="54"/>
        <v>-0.13741004125722084</v>
      </c>
      <c r="L408">
        <f t="shared" si="55"/>
        <v>-0.138679511446755</v>
      </c>
      <c r="M408" s="13">
        <f t="shared" si="60"/>
        <v>1.543448075338959E-4</v>
      </c>
      <c r="N408" s="13">
        <f t="shared" si="61"/>
        <v>1.9602730988905852E-4</v>
      </c>
      <c r="O408" s="13">
        <v>1</v>
      </c>
    </row>
    <row r="409" spans="4:15" x14ac:dyDescent="0.4">
      <c r="D409" s="6">
        <v>6.8000000000000096</v>
      </c>
      <c r="E409" s="7">
        <f t="shared" si="56"/>
        <v>-2.6197773517546156E-2</v>
      </c>
      <c r="G409">
        <f t="shared" si="57"/>
        <v>10.046866854428096</v>
      </c>
      <c r="H409" s="10">
        <f t="shared" si="62"/>
        <v>-0.12334173749795906</v>
      </c>
      <c r="I409">
        <f t="shared" si="58"/>
        <v>9.4034858535482257</v>
      </c>
      <c r="J409" s="10">
        <f t="shared" si="59"/>
        <v>-0.12303784332515554</v>
      </c>
      <c r="K409">
        <f t="shared" si="54"/>
        <v>-0.13582040830656708</v>
      </c>
      <c r="L409">
        <f t="shared" si="55"/>
        <v>-0.13707891968816299</v>
      </c>
      <c r="M409" s="13">
        <f t="shared" si="60"/>
        <v>1.5571722514960606E-4</v>
      </c>
      <c r="N409" s="13">
        <f t="shared" si="61"/>
        <v>1.9715182543180671E-4</v>
      </c>
      <c r="O409" s="13">
        <v>1</v>
      </c>
    </row>
    <row r="410" spans="4:15" x14ac:dyDescent="0.4">
      <c r="D410" s="6">
        <v>6.8200000000000101</v>
      </c>
      <c r="E410" s="7">
        <f t="shared" si="56"/>
        <v>-2.5852746649098441E-2</v>
      </c>
      <c r="G410">
        <f t="shared" si="57"/>
        <v>10.065694044159772</v>
      </c>
      <c r="H410" s="10">
        <f t="shared" si="62"/>
        <v>-0.12171731649862037</v>
      </c>
      <c r="I410">
        <f t="shared" si="58"/>
        <v>9.4210924589998388</v>
      </c>
      <c r="J410" s="10">
        <f t="shared" si="59"/>
        <v>-0.12141742463749083</v>
      </c>
      <c r="K410">
        <f t="shared" si="54"/>
        <v>-0.13424915468318985</v>
      </c>
      <c r="L410">
        <f t="shared" si="55"/>
        <v>-0.13549679077980781</v>
      </c>
      <c r="M410" s="13">
        <f t="shared" si="60"/>
        <v>1.5704696828423354E-4</v>
      </c>
      <c r="N410" s="13">
        <f t="shared" si="61"/>
        <v>1.9822855096942154E-4</v>
      </c>
      <c r="O410" s="13">
        <v>1</v>
      </c>
    </row>
    <row r="411" spans="4:15" x14ac:dyDescent="0.4">
      <c r="D411" s="6">
        <v>6.8400000000000096</v>
      </c>
      <c r="E411" s="7">
        <f t="shared" si="56"/>
        <v>-2.5511987581223441E-2</v>
      </c>
      <c r="G411">
        <f t="shared" si="57"/>
        <v>10.084521233891445</v>
      </c>
      <c r="H411" s="10">
        <f t="shared" si="62"/>
        <v>-0.12011298873115808</v>
      </c>
      <c r="I411">
        <f t="shared" si="58"/>
        <v>9.4386990644514501</v>
      </c>
      <c r="J411" s="10">
        <f t="shared" si="59"/>
        <v>-0.11981704967521589</v>
      </c>
      <c r="K411">
        <f t="shared" si="54"/>
        <v>-0.13269606823648489</v>
      </c>
      <c r="L411">
        <f t="shared" si="55"/>
        <v>-0.1339329121107023</v>
      </c>
      <c r="M411" s="13">
        <f t="shared" si="60"/>
        <v>1.5833388983737547E-4</v>
      </c>
      <c r="N411" s="13">
        <f t="shared" si="61"/>
        <v>1.9925757229757616E-4</v>
      </c>
      <c r="O411" s="13">
        <v>1</v>
      </c>
    </row>
    <row r="412" spans="4:15" x14ac:dyDescent="0.4">
      <c r="D412" s="6">
        <v>6.8600000000000101</v>
      </c>
      <c r="E412" s="7">
        <f t="shared" si="56"/>
        <v>-2.5175447756088758E-2</v>
      </c>
      <c r="G412">
        <f t="shared" si="57"/>
        <v>10.103348423623121</v>
      </c>
      <c r="H412" s="10">
        <f t="shared" si="62"/>
        <v>-0.11852852558044147</v>
      </c>
      <c r="I412">
        <f t="shared" si="58"/>
        <v>9.4563056699030632</v>
      </c>
      <c r="J412" s="10">
        <f t="shared" si="59"/>
        <v>-0.11823649038647084</v>
      </c>
      <c r="K412">
        <f t="shared" si="54"/>
        <v>-0.13116093925281871</v>
      </c>
      <c r="L412">
        <f t="shared" si="55"/>
        <v>-0.13238707350612805</v>
      </c>
      <c r="M412" s="13">
        <f t="shared" si="60"/>
        <v>1.5957787519006359E-4</v>
      </c>
      <c r="N412" s="13">
        <f t="shared" si="61"/>
        <v>2.0023900262632755E-4</v>
      </c>
      <c r="O412" s="13">
        <v>1</v>
      </c>
    </row>
    <row r="413" spans="4:15" x14ac:dyDescent="0.4">
      <c r="D413" s="6">
        <v>6.8800000000000097</v>
      </c>
      <c r="E413" s="7">
        <f t="shared" si="56"/>
        <v>-2.4843079109196753E-2</v>
      </c>
      <c r="G413">
        <f t="shared" si="57"/>
        <v>10.122175613354795</v>
      </c>
      <c r="H413" s="10">
        <f t="shared" si="62"/>
        <v>-0.11696370075400923</v>
      </c>
      <c r="I413">
        <f t="shared" si="58"/>
        <v>9.4739122753546745</v>
      </c>
      <c r="J413" s="10">
        <f t="shared" si="59"/>
        <v>-0.11667552103634256</v>
      </c>
      <c r="K413">
        <f t="shared" si="54"/>
        <v>-0.12964356042793801</v>
      </c>
      <c r="L413">
        <f t="shared" si="55"/>
        <v>-0.1308590672001281</v>
      </c>
      <c r="M413" s="13">
        <f t="shared" si="60"/>
        <v>1.6077884135052515E-4</v>
      </c>
      <c r="N413" s="13">
        <f t="shared" si="61"/>
        <v>2.0117298178023567E-4</v>
      </c>
      <c r="O413" s="13">
        <v>1</v>
      </c>
    </row>
    <row r="414" spans="4:15" x14ac:dyDescent="0.4">
      <c r="D414" s="6">
        <v>6.9000000000000101</v>
      </c>
      <c r="E414" s="7">
        <f t="shared" si="56"/>
        <v>-2.4514834065047928E-2</v>
      </c>
      <c r="G414">
        <f t="shared" si="57"/>
        <v>10.141002803086469</v>
      </c>
      <c r="H414" s="10">
        <f t="shared" si="62"/>
        <v>-0.11541829026165215</v>
      </c>
      <c r="I414">
        <f t="shared" si="58"/>
        <v>9.4915188808062876</v>
      </c>
      <c r="J414" s="10">
        <f t="shared" si="59"/>
        <v>-0.1151339181864976</v>
      </c>
      <c r="K414">
        <f t="shared" si="54"/>
        <v>-0.12814372683967479</v>
      </c>
      <c r="L414">
        <f t="shared" si="55"/>
        <v>-0.12934868780829281</v>
      </c>
      <c r="M414" s="13">
        <f t="shared" si="60"/>
        <v>1.6193673610127645E-4</v>
      </c>
      <c r="N414" s="13">
        <f t="shared" si="61"/>
        <v>2.0205967540071207E-4</v>
      </c>
      <c r="O414" s="13">
        <v>1</v>
      </c>
    </row>
    <row r="415" spans="4:15" x14ac:dyDescent="0.4">
      <c r="D415" s="6">
        <v>6.9200000000000097</v>
      </c>
      <c r="E415" s="7">
        <f t="shared" si="56"/>
        <v>-2.4190665532839297E-2</v>
      </c>
      <c r="G415">
        <f t="shared" si="57"/>
        <v>10.159829992818143</v>
      </c>
      <c r="H415" s="10">
        <f t="shared" si="62"/>
        <v>-0.11389207239516069</v>
      </c>
      <c r="I415">
        <f t="shared" si="58"/>
        <v>9.5091254862578989</v>
      </c>
      <c r="J415" s="10">
        <f t="shared" si="59"/>
        <v>-0.11361146067497975</v>
      </c>
      <c r="K415">
        <f t="shared" si="54"/>
        <v>-0.12666123592094997</v>
      </c>
      <c r="L415">
        <f t="shared" si="55"/>
        <v>-0.12785573230084346</v>
      </c>
      <c r="M415" s="13">
        <f t="shared" si="60"/>
        <v>1.6305153714834714E-4</v>
      </c>
      <c r="N415" s="13">
        <f t="shared" si="61"/>
        <v>2.0289927415138601E-4</v>
      </c>
      <c r="O415" s="13">
        <v>1</v>
      </c>
    </row>
    <row r="416" spans="4:15" x14ac:dyDescent="0.4">
      <c r="D416" s="6">
        <v>6.9400000000000102</v>
      </c>
      <c r="E416" s="7">
        <f t="shared" si="56"/>
        <v>-2.3870526902196862E-2</v>
      </c>
      <c r="G416">
        <f t="shared" si="57"/>
        <v>10.178657182549816</v>
      </c>
      <c r="H416" s="10">
        <f t="shared" si="62"/>
        <v>-0.11238482770823305</v>
      </c>
      <c r="I416">
        <f t="shared" si="58"/>
        <v>9.526732091709512</v>
      </c>
      <c r="J416" s="10">
        <f t="shared" si="59"/>
        <v>-0.11210792959616758</v>
      </c>
      <c r="K416">
        <f t="shared" si="54"/>
        <v>-0.125195887433069</v>
      </c>
      <c r="L416">
        <f t="shared" si="55"/>
        <v>-0.12637999997600355</v>
      </c>
      <c r="M416" s="13">
        <f t="shared" si="60"/>
        <v>1.6412325127331388E-4</v>
      </c>
      <c r="N416" s="13">
        <f t="shared" si="61"/>
        <v>2.0369199292699113E-4</v>
      </c>
      <c r="O416" s="13">
        <v>1</v>
      </c>
    </row>
    <row r="417" spans="4:15" x14ac:dyDescent="0.4">
      <c r="D417" s="6">
        <v>6.9600000000000097</v>
      </c>
      <c r="E417" s="7">
        <f t="shared" si="56"/>
        <v>-2.3554372038942333E-2</v>
      </c>
      <c r="G417">
        <f t="shared" si="57"/>
        <v>10.197484372281492</v>
      </c>
      <c r="H417" s="10">
        <f t="shared" si="62"/>
        <v>-0.11089633899654439</v>
      </c>
      <c r="I417">
        <f t="shared" si="58"/>
        <v>9.544338697161125</v>
      </c>
      <c r="J417" s="10">
        <f t="shared" si="59"/>
        <v>-0.11062310828089267</v>
      </c>
      <c r="K417">
        <f t="shared" si="54"/>
        <v>-0.12374748343930775</v>
      </c>
      <c r="L417">
        <f t="shared" si="55"/>
        <v>-0.12492129243366223</v>
      </c>
      <c r="M417" s="13">
        <f t="shared" si="60"/>
        <v>1.6515191348876767E-4</v>
      </c>
      <c r="N417" s="13">
        <f t="shared" si="61"/>
        <v>2.0443807006651076E-4</v>
      </c>
      <c r="O417" s="13">
        <v>1</v>
      </c>
    </row>
    <row r="418" spans="4:15" x14ac:dyDescent="0.4">
      <c r="D418" s="6">
        <v>6.9800000000000102</v>
      </c>
      <c r="E418" s="7">
        <f t="shared" si="56"/>
        <v>-2.324215528089316E-2</v>
      </c>
      <c r="G418">
        <f t="shared" si="57"/>
        <v>10.216311562013168</v>
      </c>
      <c r="H418" s="10">
        <f t="shared" si="62"/>
        <v>-0.10942639127797309</v>
      </c>
      <c r="I418">
        <f t="shared" si="58"/>
        <v>9.5619453026127363</v>
      </c>
      <c r="J418" s="10">
        <f t="shared" si="59"/>
        <v>-0.10915678227671473</v>
      </c>
      <c r="K418">
        <f t="shared" si="54"/>
        <v>-0.12231582827878762</v>
      </c>
      <c r="L418">
        <f t="shared" si="55"/>
        <v>-0.12347941354932075</v>
      </c>
      <c r="M418" s="13">
        <f t="shared" si="60"/>
        <v>1.6613758619796673E-4</v>
      </c>
      <c r="N418" s="13">
        <f t="shared" si="61"/>
        <v>2.0513776657103203E-4</v>
      </c>
      <c r="O418" s="13">
        <v>1</v>
      </c>
    </row>
    <row r="419" spans="4:15" x14ac:dyDescent="0.4">
      <c r="D419" s="6">
        <v>7.0000000000000098</v>
      </c>
      <c r="E419" s="7">
        <f t="shared" si="56"/>
        <v>-2.2933831433695935E-2</v>
      </c>
      <c r="G419">
        <f t="shared" si="57"/>
        <v>10.235138751744842</v>
      </c>
      <c r="H419" s="10">
        <f t="shared" si="62"/>
        <v>-0.10797477177298383</v>
      </c>
      <c r="I419">
        <f t="shared" si="58"/>
        <v>9.5795519080643494</v>
      </c>
      <c r="J419" s="10">
        <f t="shared" si="59"/>
        <v>-0.10770873932835297</v>
      </c>
      <c r="K419">
        <f t="shared" si="54"/>
        <v>-0.12090072854063395</v>
      </c>
      <c r="L419">
        <f t="shared" si="55"/>
        <v>-0.12205416944832428</v>
      </c>
      <c r="M419" s="13">
        <f t="shared" si="60"/>
        <v>1.6708035835916012E-4</v>
      </c>
      <c r="N419" s="13">
        <f t="shared" si="61"/>
        <v>2.0579136532698026E-4</v>
      </c>
      <c r="O419" s="13">
        <v>1</v>
      </c>
    </row>
    <row r="420" spans="4:15" x14ac:dyDescent="0.4">
      <c r="D420" s="6">
        <v>7.0200000000000102</v>
      </c>
      <c r="E420" s="7">
        <f t="shared" si="56"/>
        <v>-2.2629355766692467E-2</v>
      </c>
      <c r="G420">
        <f t="shared" si="57"/>
        <v>10.253965941476515</v>
      </c>
      <c r="H420" s="10">
        <f t="shared" si="62"/>
        <v>-0.1065412698851648</v>
      </c>
      <c r="I420">
        <f t="shared" si="58"/>
        <v>9.5971585135159607</v>
      </c>
      <c r="J420" s="10">
        <f t="shared" si="59"/>
        <v>-0.10627876935827117</v>
      </c>
      <c r="K420">
        <f t="shared" si="54"/>
        <v>-0.11950199303841753</v>
      </c>
      <c r="L420">
        <f t="shared" si="55"/>
        <v>-0.12064536848037273</v>
      </c>
      <c r="M420" s="13">
        <f t="shared" si="60"/>
        <v>1.6798034465526158E-4</v>
      </c>
      <c r="N420" s="13">
        <f t="shared" si="61"/>
        <v>2.0639917033516927E-4</v>
      </c>
      <c r="O420" s="13">
        <v>1</v>
      </c>
    </row>
    <row r="421" spans="4:15" x14ac:dyDescent="0.4">
      <c r="D421" s="6">
        <v>7.0400000000000098</v>
      </c>
      <c r="E421" s="7">
        <f t="shared" si="56"/>
        <v>-2.2328684008818479E-2</v>
      </c>
      <c r="G421">
        <f t="shared" si="57"/>
        <v>10.272793131208189</v>
      </c>
      <c r="H421" s="10">
        <f t="shared" si="62"/>
        <v>-0.10512567718191827</v>
      </c>
      <c r="I421">
        <f t="shared" si="58"/>
        <v>9.6147651189675756</v>
      </c>
      <c r="J421" s="10">
        <f t="shared" si="59"/>
        <v>-0.10486666444741599</v>
      </c>
      <c r="K421">
        <f t="shared" si="54"/>
        <v>-0.11811943278487561</v>
      </c>
      <c r="L421">
        <f t="shared" si="55"/>
        <v>-0.11925282119431047</v>
      </c>
      <c r="M421" s="13">
        <f t="shared" si="60"/>
        <v>1.6883768466938507E-4</v>
      </c>
      <c r="N421" s="13">
        <f t="shared" si="61"/>
        <v>2.069615059462174E-4</v>
      </c>
      <c r="O421" s="13">
        <v>1</v>
      </c>
    </row>
    <row r="422" spans="4:15" x14ac:dyDescent="0.4">
      <c r="D422" s="6">
        <v>7.0600000000000103</v>
      </c>
      <c r="E422" s="7">
        <f t="shared" si="56"/>
        <v>-2.2031772344534201E-2</v>
      </c>
      <c r="G422">
        <f t="shared" si="57"/>
        <v>10.291620320939863</v>
      </c>
      <c r="H422" s="10">
        <f t="shared" si="62"/>
        <v>-0.10372778737530149</v>
      </c>
      <c r="I422">
        <f t="shared" si="58"/>
        <v>9.6323717244191869</v>
      </c>
      <c r="J422" s="10">
        <f t="shared" si="59"/>
        <v>-0.1034722188161049</v>
      </c>
      <c r="K422">
        <f t="shared" si="54"/>
        <v>-0.11675286096691063</v>
      </c>
      <c r="L422">
        <f t="shared" si="55"/>
        <v>-0.11787634031319115</v>
      </c>
      <c r="M422" s="13">
        <f t="shared" si="60"/>
        <v>1.6965254206683405E-4</v>
      </c>
      <c r="N422" s="13">
        <f t="shared" si="61"/>
        <v>2.0747871610282231E-4</v>
      </c>
      <c r="O422" s="13">
        <v>1</v>
      </c>
    </row>
    <row r="423" spans="4:15" x14ac:dyDescent="0.4">
      <c r="D423" s="6">
        <v>7.0800000000000098</v>
      </c>
      <c r="E423" s="7">
        <f t="shared" si="56"/>
        <v>-2.1738577409786936E-2</v>
      </c>
      <c r="G423">
        <f t="shared" si="57"/>
        <v>10.310447510671539</v>
      </c>
      <c r="H423" s="10">
        <f t="shared" si="62"/>
        <v>-0.10234739630301788</v>
      </c>
      <c r="I423">
        <f t="shared" si="58"/>
        <v>9.6499783298708</v>
      </c>
      <c r="J423" s="10">
        <f t="shared" si="59"/>
        <v>-0.10209522880506436</v>
      </c>
      <c r="K423">
        <f t="shared" si="54"/>
        <v>-0.11540209292086094</v>
      </c>
      <c r="L423">
        <f t="shared" si="55"/>
        <v>-0.11651574070961442</v>
      </c>
      <c r="M423" s="13">
        <f t="shared" si="60"/>
        <v>1.7042510378392301E-4</v>
      </c>
      <c r="N423" s="13">
        <f t="shared" si="61"/>
        <v>2.079511635892699E-4</v>
      </c>
      <c r="O423" s="13">
        <v>1</v>
      </c>
    </row>
    <row r="424" spans="4:15" x14ac:dyDescent="0.4">
      <c r="D424" s="6">
        <v>7.1000000000000103</v>
      </c>
      <c r="E424" s="7">
        <f t="shared" si="56"/>
        <v>-2.1449056288004829E-2</v>
      </c>
      <c r="G424">
        <f t="shared" si="57"/>
        <v>10.329274700403213</v>
      </c>
      <c r="H424" s="10">
        <f t="shared" si="62"/>
        <v>-0.10098430190955554</v>
      </c>
      <c r="I424">
        <f t="shared" si="58"/>
        <v>9.6675849353224113</v>
      </c>
      <c r="J424" s="10">
        <f t="shared" si="59"/>
        <v>-0.10073549285661469</v>
      </c>
      <c r="K424">
        <f t="shared" si="54"/>
        <v>-0.11406694610804706</v>
      </c>
      <c r="L424">
        <f t="shared" si="55"/>
        <v>-0.1151708393813337</v>
      </c>
      <c r="M424" s="13">
        <f t="shared" si="60"/>
        <v>1.7115557922432382E-4</v>
      </c>
      <c r="N424" s="13">
        <f t="shared" si="61"/>
        <v>2.0837922928871707E-4</v>
      </c>
      <c r="O424" s="13">
        <v>1</v>
      </c>
    </row>
    <row r="425" spans="4:15" x14ac:dyDescent="0.4">
      <c r="D425" s="6">
        <v>7.1200000000000099</v>
      </c>
      <c r="E425" s="7">
        <f t="shared" si="56"/>
        <v>-2.1163166506121916E-2</v>
      </c>
      <c r="G425">
        <f t="shared" si="57"/>
        <v>10.348101890134888</v>
      </c>
      <c r="H425" s="10">
        <f t="shared" si="62"/>
        <v>-9.9638304227472593E-2</v>
      </c>
      <c r="I425">
        <f t="shared" si="58"/>
        <v>9.6851915407740243</v>
      </c>
      <c r="J425" s="10">
        <f t="shared" si="59"/>
        <v>-9.9392811496001585E-2</v>
      </c>
      <c r="K425">
        <f t="shared" si="54"/>
        <v>-0.11274724009058157</v>
      </c>
      <c r="L425">
        <f t="shared" si="55"/>
        <v>-0.11384145542713016</v>
      </c>
      <c r="M425" s="13">
        <f t="shared" si="60"/>
        <v>1.7184419946310466E-4</v>
      </c>
      <c r="N425" s="13">
        <f t="shared" si="61"/>
        <v>2.0876331144853858E-4</v>
      </c>
      <c r="O425" s="13">
        <v>1</v>
      </c>
    </row>
    <row r="426" spans="4:15" x14ac:dyDescent="0.4">
      <c r="D426" s="6">
        <v>7.1400000000000103</v>
      </c>
      <c r="E426" s="7">
        <f t="shared" si="56"/>
        <v>-2.0880866030633764E-2</v>
      </c>
      <c r="G426">
        <f t="shared" si="57"/>
        <v>10.366929079866562</v>
      </c>
      <c r="H426" s="10">
        <f t="shared" si="62"/>
        <v>-9.8309205358826826E-2</v>
      </c>
      <c r="I426">
        <f t="shared" si="58"/>
        <v>9.7027981462256374</v>
      </c>
      <c r="J426" s="10">
        <f t="shared" si="59"/>
        <v>-9.8066987312871487E-2</v>
      </c>
      <c r="K426">
        <f t="shared" si="54"/>
        <v>-0.11144279650745097</v>
      </c>
      <c r="L426">
        <f t="shared" si="55"/>
        <v>-0.11252741002295222</v>
      </c>
      <c r="M426" s="13">
        <f t="shared" si="60"/>
        <v>1.7249121645921837E-4</v>
      </c>
      <c r="N426" s="13">
        <f t="shared" si="61"/>
        <v>2.0910382495421855E-4</v>
      </c>
      <c r="O426" s="13">
        <v>1</v>
      </c>
    </row>
    <row r="427" spans="4:15" x14ac:dyDescent="0.4">
      <c r="D427" s="6">
        <v>7.1600000000000099</v>
      </c>
      <c r="E427" s="7">
        <f t="shared" si="56"/>
        <v>-2.0602113263683719E-2</v>
      </c>
      <c r="G427">
        <f t="shared" si="57"/>
        <v>10.385756269598238</v>
      </c>
      <c r="H427" s="10">
        <f t="shared" si="62"/>
        <v>-9.6996809456749322E-2</v>
      </c>
      <c r="I427">
        <f t="shared" si="58"/>
        <v>9.7204047516772487</v>
      </c>
      <c r="J427" s="10">
        <f t="shared" si="59"/>
        <v>-9.6757824942890591E-2</v>
      </c>
      <c r="K427">
        <f t="shared" si="54"/>
        <v>-0.1101534390508556</v>
      </c>
      <c r="L427">
        <f t="shared" si="55"/>
        <v>-0.11122852639831717</v>
      </c>
      <c r="M427" s="13">
        <f t="shared" si="60"/>
        <v>1.7309690227651321E-4</v>
      </c>
      <c r="N427" s="13">
        <f t="shared" si="61"/>
        <v>2.0940120061208476E-4</v>
      </c>
      <c r="O427" s="13">
        <v>1</v>
      </c>
    </row>
    <row r="428" spans="4:15" x14ac:dyDescent="0.4">
      <c r="D428" s="6">
        <v>7.1800000000000104</v>
      </c>
      <c r="E428" s="7">
        <f t="shared" si="56"/>
        <v>-2.0326867039179127E-2</v>
      </c>
      <c r="G428">
        <f t="shared" si="57"/>
        <v>10.404583459329912</v>
      </c>
      <c r="H428" s="10">
        <f t="shared" si="62"/>
        <v>-9.5700922707159242E-2</v>
      </c>
      <c r="I428">
        <f t="shared" si="58"/>
        <v>9.7380113571288618</v>
      </c>
      <c r="J428" s="10">
        <f t="shared" si="59"/>
        <v>-9.546513104950477E-2</v>
      </c>
      <c r="K428">
        <f t="shared" si="54"/>
        <v>-0.10887899344281597</v>
      </c>
      <c r="L428">
        <f t="shared" si="55"/>
        <v>-0.10994462981297175</v>
      </c>
      <c r="M428" s="13">
        <f t="shared" si="60"/>
        <v>1.736615483139723E-4</v>
      </c>
      <c r="N428" s="13">
        <f t="shared" si="61"/>
        <v>2.0965588444124173E-4</v>
      </c>
      <c r="O428" s="13">
        <v>1</v>
      </c>
    </row>
    <row r="429" spans="4:15" x14ac:dyDescent="0.4">
      <c r="D429" s="6">
        <v>7.2000000000000099</v>
      </c>
      <c r="E429" s="7">
        <f t="shared" si="56"/>
        <v>-2.0055086618937578E-2</v>
      </c>
      <c r="G429">
        <f t="shared" si="57"/>
        <v>10.423410649061585</v>
      </c>
      <c r="H429" s="10">
        <f t="shared" si="62"/>
        <v>-9.4421353310620015E-2</v>
      </c>
      <c r="I429">
        <f t="shared" si="58"/>
        <v>9.7556179625804731</v>
      </c>
      <c r="J429" s="10">
        <f t="shared" si="59"/>
        <v>-9.4188714305840346E-2</v>
      </c>
      <c r="K429">
        <f t="shared" si="54"/>
        <v>-0.10761928741203344</v>
      </c>
      <c r="L429">
        <f t="shared" si="55"/>
        <v>-0.1086755475338102</v>
      </c>
      <c r="M429" s="13">
        <f t="shared" si="60"/>
        <v>1.7418546454525146E-4</v>
      </c>
      <c r="N429" s="13">
        <f t="shared" si="61"/>
        <v>2.0986833697501152E-4</v>
      </c>
      <c r="O429" s="13">
        <v>1</v>
      </c>
    </row>
    <row r="430" spans="4:15" x14ac:dyDescent="0.4">
      <c r="D430" s="6">
        <v>7.2200000000000104</v>
      </c>
      <c r="E430" s="7">
        <f t="shared" si="56"/>
        <v>-1.978673168886249E-2</v>
      </c>
      <c r="G430">
        <f t="shared" si="57"/>
        <v>10.442237838793261</v>
      </c>
      <c r="H430" s="10">
        <f t="shared" si="62"/>
        <v>-9.3157911464333498E-2</v>
      </c>
      <c r="I430">
        <f t="shared" si="58"/>
        <v>9.7732245680320862</v>
      </c>
      <c r="J430" s="10">
        <f t="shared" si="59"/>
        <v>-9.2928385376742695E-2</v>
      </c>
      <c r="K430">
        <f t="shared" si="54"/>
        <v>-0.10637415067100889</v>
      </c>
      <c r="L430">
        <f t="shared" si="55"/>
        <v>-0.10742110881204711</v>
      </c>
      <c r="M430" s="13">
        <f t="shared" si="60"/>
        <v>1.7466897876806372E-4</v>
      </c>
      <c r="N430" s="13">
        <f t="shared" si="61"/>
        <v>2.1003903257222186E-4</v>
      </c>
      <c r="O430" s="13">
        <v>1</v>
      </c>
    </row>
    <row r="431" spans="4:15" x14ac:dyDescent="0.4">
      <c r="D431" s="6">
        <v>7.24000000000001</v>
      </c>
      <c r="E431" s="7">
        <f t="shared" si="56"/>
        <v>-1.9521762355148166E-2</v>
      </c>
      <c r="G431">
        <f t="shared" si="57"/>
        <v>10.461065028524935</v>
      </c>
      <c r="H431" s="10">
        <f t="shared" si="62"/>
        <v>-9.1910409344273081E-2</v>
      </c>
      <c r="I431">
        <f t="shared" si="58"/>
        <v>9.7908311734836975</v>
      </c>
      <c r="J431" s="10">
        <f t="shared" si="59"/>
        <v>-9.1683956900953378E-2</v>
      </c>
      <c r="K431">
        <f t="shared" si="54"/>
        <v>-0.10514341489341424</v>
      </c>
      <c r="L431">
        <f t="shared" si="55"/>
        <v>-0.10618114486064111</v>
      </c>
      <c r="M431" s="13">
        <f t="shared" si="60"/>
        <v>1.7511243586360061E-4</v>
      </c>
      <c r="N431" s="13">
        <f t="shared" si="61"/>
        <v>2.1016845873851478E-4</v>
      </c>
      <c r="O431" s="13">
        <v>1</v>
      </c>
    </row>
    <row r="432" spans="4:15" x14ac:dyDescent="0.4">
      <c r="D432" s="6">
        <v>7.2600000000000096</v>
      </c>
      <c r="E432" s="7">
        <f t="shared" si="56"/>
        <v>-1.9260139140513631E-2</v>
      </c>
      <c r="G432">
        <f t="shared" si="57"/>
        <v>10.479892218256609</v>
      </c>
      <c r="H432" s="10">
        <f t="shared" si="62"/>
        <v>-9.067866108745222E-2</v>
      </c>
      <c r="I432">
        <f t="shared" si="58"/>
        <v>9.8084377789353105</v>
      </c>
      <c r="J432" s="10">
        <f t="shared" si="59"/>
        <v>-9.045524347342225E-2</v>
      </c>
      <c r="K432">
        <f t="shared" si="54"/>
        <v>-0.10392691369171454</v>
      </c>
      <c r="L432">
        <f t="shared" si="55"/>
        <v>-0.10495548883196908</v>
      </c>
      <c r="M432" s="13">
        <f t="shared" si="60"/>
        <v>1.7551619706634341E-4</v>
      </c>
      <c r="N432" s="13">
        <f t="shared" si="61"/>
        <v>2.1025711545805877E-4</v>
      </c>
      <c r="O432" s="13">
        <v>1</v>
      </c>
    </row>
    <row r="433" spans="4:15" x14ac:dyDescent="0.4">
      <c r="D433" s="6">
        <v>7.28000000000001</v>
      </c>
      <c r="E433" s="7">
        <f t="shared" si="56"/>
        <v>-1.9001822980465273E-2</v>
      </c>
      <c r="G433">
        <f t="shared" si="57"/>
        <v>10.498719407988284</v>
      </c>
      <c r="H433" s="10">
        <f t="shared" si="62"/>
        <v>-8.9462482774328542E-2</v>
      </c>
      <c r="I433">
        <f t="shared" si="58"/>
        <v>9.8260443843869236</v>
      </c>
      <c r="J433" s="10">
        <f t="shared" si="59"/>
        <v>-8.9242061627755165E-2</v>
      </c>
      <c r="K433">
        <f t="shared" si="54"/>
        <v>-0.10272448259503864</v>
      </c>
      <c r="L433">
        <f t="shared" si="55"/>
        <v>-0.10374397579574657</v>
      </c>
      <c r="M433" s="13">
        <f t="shared" si="60"/>
        <v>1.7588063924451456E-4</v>
      </c>
      <c r="N433" s="13">
        <f t="shared" si="61"/>
        <v>2.103055145357898E-4</v>
      </c>
      <c r="O433" s="13">
        <v>1</v>
      </c>
    </row>
    <row r="434" spans="4:15" x14ac:dyDescent="0.4">
      <c r="D434" s="6">
        <v>7.3000000000000096</v>
      </c>
      <c r="E434" s="7">
        <f t="shared" si="56"/>
        <v>-1.874677521958797E-2</v>
      </c>
      <c r="G434">
        <f t="shared" si="57"/>
        <v>10.517546597719958</v>
      </c>
      <c r="H434" s="10">
        <f t="shared" si="62"/>
        <v>-8.826169241134213E-2</v>
      </c>
      <c r="I434">
        <f t="shared" si="58"/>
        <v>9.8436509898385349</v>
      </c>
      <c r="J434" s="10">
        <f t="shared" si="59"/>
        <v>-8.8044229818794909E-2</v>
      </c>
      <c r="K434">
        <f t="shared" si="54"/>
        <v>-0.1015359590272957</v>
      </c>
      <c r="L434">
        <f t="shared" si="55"/>
        <v>-0.10254644271719335</v>
      </c>
      <c r="M434" s="13">
        <f t="shared" si="60"/>
        <v>1.7620615419141952E-4</v>
      </c>
      <c r="N434" s="13">
        <f t="shared" si="61"/>
        <v>2.1031417895047406E-4</v>
      </c>
      <c r="O434" s="13">
        <v>1</v>
      </c>
    </row>
    <row r="435" spans="4:15" x14ac:dyDescent="0.4">
      <c r="D435" s="6">
        <v>7.3200000000000101</v>
      </c>
      <c r="E435" s="7">
        <f t="shared" si="56"/>
        <v>-1.8494957607864227E-2</v>
      </c>
      <c r="G435">
        <f t="shared" si="57"/>
        <v>10.536373787451632</v>
      </c>
      <c r="H435" s="10">
        <f t="shared" si="62"/>
        <v>-8.7076109913585581E-2</v>
      </c>
      <c r="I435">
        <f t="shared" si="58"/>
        <v>9.861257595290148</v>
      </c>
      <c r="J435" s="10">
        <f t="shared" si="59"/>
        <v>-8.686156840533435E-2</v>
      </c>
      <c r="K435">
        <f t="shared" si="54"/>
        <v>-0.10036118228553396</v>
      </c>
      <c r="L435">
        <f t="shared" si="55"/>
        <v>-0.10136272843543931</v>
      </c>
      <c r="M435" s="13">
        <f t="shared" si="60"/>
        <v>1.7649314792790626E-4</v>
      </c>
      <c r="N435" s="13">
        <f t="shared" si="61"/>
        <v>2.1028364221871367E-4</v>
      </c>
      <c r="O435" s="13">
        <v>1</v>
      </c>
    </row>
    <row r="436" spans="4:15" x14ac:dyDescent="0.4">
      <c r="D436" s="6">
        <v>7.3400000000000096</v>
      </c>
      <c r="E436" s="7">
        <f t="shared" si="56"/>
        <v>-1.8246332297021401E-2</v>
      </c>
      <c r="G436">
        <f t="shared" si="57"/>
        <v>10.555200977183306</v>
      </c>
      <c r="H436" s="10">
        <f t="shared" si="62"/>
        <v>-8.5905557087606457E-2</v>
      </c>
      <c r="I436">
        <f t="shared" si="58"/>
        <v>9.8788642007417593</v>
      </c>
      <c r="J436" s="10">
        <f t="shared" si="59"/>
        <v>-8.5693899632961007E-2</v>
      </c>
      <c r="K436">
        <f t="shared" si="54"/>
        <v>-9.9199993518541932E-2</v>
      </c>
      <c r="L436">
        <f t="shared" si="55"/>
        <v>-0.10019267364217281</v>
      </c>
      <c r="M436" s="13">
        <f t="shared" si="60"/>
        <v>1.7674204001618435E-4</v>
      </c>
      <c r="N436" s="13">
        <f t="shared" si="61"/>
        <v>2.1021444777019572E-4</v>
      </c>
      <c r="O436" s="13">
        <v>1</v>
      </c>
    </row>
    <row r="437" spans="4:15" x14ac:dyDescent="0.4">
      <c r="D437" s="6">
        <v>7.3600000000000101</v>
      </c>
      <c r="E437" s="7">
        <f t="shared" si="56"/>
        <v>-1.8000861836906447E-2</v>
      </c>
      <c r="G437">
        <f t="shared" si="57"/>
        <v>10.574028166914982</v>
      </c>
      <c r="H437" s="10">
        <f t="shared" si="62"/>
        <v>-8.4749857614339258E-2</v>
      </c>
      <c r="I437">
        <f t="shared" si="58"/>
        <v>9.8964708061933724</v>
      </c>
      <c r="J437" s="10">
        <f t="shared" si="59"/>
        <v>-8.4541047617031156E-2</v>
      </c>
      <c r="K437">
        <f t="shared" si="54"/>
        <v>-9.8052235705686538E-2</v>
      </c>
      <c r="L437">
        <f t="shared" si="55"/>
        <v>-9.9036120860522131E-2</v>
      </c>
      <c r="M437" s="13">
        <f t="shared" si="60"/>
        <v>1.7695326288515612E-4</v>
      </c>
      <c r="N437" s="13">
        <f t="shared" si="61"/>
        <v>2.1010714833416796E-4</v>
      </c>
      <c r="O437" s="13">
        <v>1</v>
      </c>
    </row>
    <row r="438" spans="4:15" x14ac:dyDescent="0.4">
      <c r="D438" s="6">
        <v>7.3800000000000097</v>
      </c>
      <c r="E438" s="7">
        <f t="shared" si="56"/>
        <v>-1.7758509171888211E-2</v>
      </c>
      <c r="G438">
        <f t="shared" si="57"/>
        <v>10.592855356646655</v>
      </c>
      <c r="H438" s="10">
        <f t="shared" si="62"/>
        <v>-8.3608837032166886E-2</v>
      </c>
      <c r="I438">
        <f t="shared" si="58"/>
        <v>9.9140774116449855</v>
      </c>
      <c r="J438" s="10">
        <f t="shared" si="59"/>
        <v>-8.3402838325772999E-2</v>
      </c>
      <c r="K438">
        <f t="shared" si="54"/>
        <v>-9.6917753635987702E-2</v>
      </c>
      <c r="L438">
        <f t="shared" si="55"/>
        <v>-9.7892914424175567E-2</v>
      </c>
      <c r="M438" s="13">
        <f t="shared" si="60"/>
        <v>1.7712726116745741E-4</v>
      </c>
      <c r="N438" s="13">
        <f t="shared" si="61"/>
        <v>2.099623053374974E-4</v>
      </c>
      <c r="O438" s="13">
        <v>1</v>
      </c>
    </row>
    <row r="439" spans="4:15" x14ac:dyDescent="0.4">
      <c r="D439" s="6">
        <v>7.4000000000000101</v>
      </c>
      <c r="E439" s="7">
        <f t="shared" si="56"/>
        <v>-1.7519237637286782E-2</v>
      </c>
      <c r="G439">
        <f t="shared" si="57"/>
        <v>10.611682546378331</v>
      </c>
      <c r="H439" s="10">
        <f t="shared" si="62"/>
        <v>-8.2482322720109899E-2</v>
      </c>
      <c r="I439">
        <f t="shared" si="58"/>
        <v>9.9316840170965968</v>
      </c>
      <c r="J439" s="10">
        <f t="shared" si="59"/>
        <v>-8.227909956351738E-2</v>
      </c>
      <c r="K439">
        <f t="shared" si="54"/>
        <v>-9.5796393887426223E-2</v>
      </c>
      <c r="L439">
        <f t="shared" si="55"/>
        <v>-9.6762900456730722E-2</v>
      </c>
      <c r="M439" s="13">
        <f t="shared" si="60"/>
        <v>1.7726449104836387E-4</v>
      </c>
      <c r="N439" s="13">
        <f t="shared" si="61"/>
        <v>2.0978048831424759E-4</v>
      </c>
      <c r="O439" s="13">
        <v>1</v>
      </c>
    </row>
    <row r="440" spans="4:15" x14ac:dyDescent="0.4">
      <c r="D440" s="6">
        <v>7.4200000000000097</v>
      </c>
      <c r="E440" s="7">
        <f t="shared" si="56"/>
        <v>-1.7283010955829931E-2</v>
      </c>
      <c r="G440">
        <f t="shared" si="57"/>
        <v>10.630509736110005</v>
      </c>
      <c r="H440" s="10">
        <f t="shared" si="62"/>
        <v>-8.1370143881142887E-2</v>
      </c>
      <c r="I440">
        <f t="shared" si="58"/>
        <v>9.9492906225482098</v>
      </c>
      <c r="J440" s="10">
        <f t="shared" si="59"/>
        <v>-8.1169660954055256E-2</v>
      </c>
      <c r="K440">
        <f t="shared" si="54"/>
        <v>-9.4688004806483067E-2</v>
      </c>
      <c r="L440">
        <f t="shared" si="55"/>
        <v>-9.5645926851275292E-2</v>
      </c>
      <c r="M440" s="13">
        <f t="shared" si="60"/>
        <v>1.7736541962670279E-4</v>
      </c>
      <c r="N440" s="13">
        <f t="shared" si="61"/>
        <v>2.0956227432701583E-4</v>
      </c>
      <c r="O440" s="13">
        <v>1</v>
      </c>
    </row>
    <row r="441" spans="4:15" x14ac:dyDescent="0.4">
      <c r="D441" s="6">
        <v>7.4400000000000102</v>
      </c>
      <c r="E441" s="7">
        <f t="shared" si="56"/>
        <v>-1.7049793234136065E-2</v>
      </c>
      <c r="G441">
        <f t="shared" si="57"/>
        <v>10.649336925841679</v>
      </c>
      <c r="H441" s="10">
        <f t="shared" si="62"/>
        <v>-8.0272131525636004E-2</v>
      </c>
      <c r="I441">
        <f t="shared" si="58"/>
        <v>9.9668972279998211</v>
      </c>
      <c r="J441" s="10">
        <f t="shared" si="59"/>
        <v>-8.0074353924120031E-2</v>
      </c>
      <c r="K441">
        <f t="shared" si="54"/>
        <v>-9.3592436487906563E-2</v>
      </c>
      <c r="L441">
        <f t="shared" si="55"/>
        <v>-9.454184325019506E-2</v>
      </c>
      <c r="M441" s="13">
        <f t="shared" si="60"/>
        <v>1.774305242878897E-4</v>
      </c>
      <c r="N441" s="13">
        <f t="shared" si="61"/>
        <v>2.0930824740009486E-4</v>
      </c>
      <c r="O441" s="13">
        <v>1</v>
      </c>
    </row>
    <row r="442" spans="4:15" x14ac:dyDescent="0.4">
      <c r="D442" s="6">
        <v>7.4600000000000097</v>
      </c>
      <c r="E442" s="7">
        <f t="shared" si="56"/>
        <v>-1.681954895922395E-2</v>
      </c>
      <c r="G442">
        <f t="shared" si="57"/>
        <v>10.668164115573353</v>
      </c>
      <c r="H442" s="10">
        <f t="shared" si="62"/>
        <v>-7.9188118454922268E-2</v>
      </c>
      <c r="I442">
        <f t="shared" si="58"/>
        <v>9.9845038334514342</v>
      </c>
      <c r="J442" s="10">
        <f t="shared" si="59"/>
        <v>-7.8993011686995282E-2</v>
      </c>
      <c r="K442">
        <f t="shared" si="54"/>
        <v>-9.2509540754706368E-2</v>
      </c>
      <c r="L442">
        <f t="shared" si="55"/>
        <v>-9.3450501025206467E-2</v>
      </c>
      <c r="M442" s="13">
        <f t="shared" si="60"/>
        <v>1.7746029208918509E-4</v>
      </c>
      <c r="N442" s="13">
        <f t="shared" si="61"/>
        <v>2.090189979644901E-4</v>
      </c>
      <c r="O442" s="13">
        <v>1</v>
      </c>
    </row>
    <row r="443" spans="4:15" x14ac:dyDescent="0.4">
      <c r="D443" s="6">
        <v>7.4800000000000102</v>
      </c>
      <c r="E443" s="7">
        <f t="shared" si="56"/>
        <v>-1.6592242995048405E-2</v>
      </c>
      <c r="G443">
        <f t="shared" si="57"/>
        <v>10.686991305305027</v>
      </c>
      <c r="H443" s="10">
        <f t="shared" si="62"/>
        <v>-7.8117939244987403E-2</v>
      </c>
      <c r="I443">
        <f t="shared" si="58"/>
        <v>10.002110438903047</v>
      </c>
      <c r="J443" s="10">
        <f t="shared" si="59"/>
        <v>-7.7925469226244853E-2</v>
      </c>
      <c r="K443">
        <f t="shared" si="54"/>
        <v>-9.1439171138371619E-2</v>
      </c>
      <c r="L443">
        <f t="shared" si="55"/>
        <v>-9.2371753257612585E-2</v>
      </c>
      <c r="M443" s="13">
        <f t="shared" si="60"/>
        <v>1.7745521915731683E-4</v>
      </c>
      <c r="N443" s="13">
        <f t="shared" si="61"/>
        <v>2.0869512231495033E-4</v>
      </c>
      <c r="O443" s="13">
        <v>1</v>
      </c>
    </row>
    <row r="444" spans="4:15" x14ac:dyDescent="0.4">
      <c r="D444" s="6">
        <v>7.5000000000000098</v>
      </c>
      <c r="E444" s="7">
        <f t="shared" si="56"/>
        <v>-1.6367840579062345E-2</v>
      </c>
      <c r="G444">
        <f t="shared" si="57"/>
        <v>10.705818495036702</v>
      </c>
      <c r="H444" s="10">
        <f t="shared" si="62"/>
        <v>-7.7061430230283431E-2</v>
      </c>
      <c r="I444">
        <f t="shared" si="58"/>
        <v>10.019717044354659</v>
      </c>
      <c r="J444" s="10">
        <f t="shared" si="59"/>
        <v>-7.6871563279566305E-2</v>
      </c>
      <c r="K444">
        <f t="shared" si="54"/>
        <v>-9.0381182859310114E-2</v>
      </c>
      <c r="L444">
        <f t="shared" si="55"/>
        <v>-9.1305454718779766E-2</v>
      </c>
      <c r="M444" s="13">
        <f t="shared" si="60"/>
        <v>1.7741581009846321E-4</v>
      </c>
      <c r="N444" s="13">
        <f t="shared" si="61"/>
        <v>2.0833722207899965E-4</v>
      </c>
      <c r="O444" s="13">
        <v>1</v>
      </c>
    </row>
    <row r="445" spans="4:15" x14ac:dyDescent="0.4">
      <c r="D445" s="6">
        <v>7.5200000000000102</v>
      </c>
      <c r="E445" s="7">
        <f t="shared" si="56"/>
        <v>-1.6146307318804391E-2</v>
      </c>
      <c r="G445">
        <f t="shared" si="57"/>
        <v>10.724645684768378</v>
      </c>
      <c r="H445" s="10">
        <f t="shared" si="62"/>
        <v>-7.601842948766295E-2</v>
      </c>
      <c r="I445">
        <f t="shared" si="58"/>
        <v>10.037323649806273</v>
      </c>
      <c r="J445" s="10">
        <f t="shared" si="59"/>
        <v>-7.583113232276481E-2</v>
      </c>
      <c r="K445">
        <f t="shared" si="54"/>
        <v>-8.9335432807506873E-2</v>
      </c>
      <c r="L445">
        <f t="shared" si="55"/>
        <v>-9.0251461850831133E-2</v>
      </c>
      <c r="M445" s="13">
        <f t="shared" si="60"/>
        <v>1.7734257742073407E-4</v>
      </c>
      <c r="N445" s="13">
        <f t="shared" si="61"/>
        <v>2.0794590369802149E-4</v>
      </c>
      <c r="O445" s="13">
        <v>1</v>
      </c>
    </row>
    <row r="446" spans="4:15" x14ac:dyDescent="0.4">
      <c r="D446" s="6">
        <v>7.5400000000000098</v>
      </c>
      <c r="E446" s="7">
        <f t="shared" si="56"/>
        <v>-1.5927609188512409E-2</v>
      </c>
      <c r="G446">
        <f t="shared" si="57"/>
        <v>10.743472874500052</v>
      </c>
      <c r="H446" s="10">
        <f t="shared" si="62"/>
        <v>-7.4988776820435268E-2</v>
      </c>
      <c r="I446">
        <f t="shared" si="58"/>
        <v>10.054930255257883</v>
      </c>
      <c r="J446" s="10">
        <f t="shared" si="59"/>
        <v>-7.4804016553848537E-2</v>
      </c>
      <c r="K446">
        <f t="shared" si="54"/>
        <v>-8.8301779523400223E-2</v>
      </c>
      <c r="L446">
        <f t="shared" si="55"/>
        <v>-8.9209632747558776E-2</v>
      </c>
      <c r="M446" s="13">
        <f t="shared" si="60"/>
        <v>1.7723604096915219E-4</v>
      </c>
      <c r="N446" s="13">
        <f t="shared" si="61"/>
        <v>2.0752177792048666E-4</v>
      </c>
      <c r="O446" s="13">
        <v>1</v>
      </c>
    </row>
    <row r="447" spans="4:15" x14ac:dyDescent="0.4">
      <c r="D447" s="6">
        <v>7.5600000000000103</v>
      </c>
      <c r="E447" s="7">
        <f t="shared" si="56"/>
        <v>-1.5711712525762232E-2</v>
      </c>
      <c r="G447">
        <f t="shared" si="57"/>
        <v>10.762300064231725</v>
      </c>
      <c r="H447" s="10">
        <f t="shared" si="62"/>
        <v>-7.3972313742541165E-2</v>
      </c>
      <c r="I447">
        <f t="shared" si="58"/>
        <v>10.072536860709498</v>
      </c>
      <c r="J447" s="10">
        <f t="shared" si="59"/>
        <v>-7.379005787724234E-2</v>
      </c>
      <c r="K447">
        <f t="shared" si="54"/>
        <v>-8.7280083178971624E-2</v>
      </c>
      <c r="L447">
        <f t="shared" si="55"/>
        <v>-8.817982713554573E-2</v>
      </c>
      <c r="M447" s="13">
        <f t="shared" si="60"/>
        <v>1.7709672737319264E-4</v>
      </c>
      <c r="N447" s="13">
        <f t="shared" si="61"/>
        <v>2.0706545930721329E-4</v>
      </c>
      <c r="O447" s="13">
        <v>1</v>
      </c>
    </row>
    <row r="448" spans="4:15" x14ac:dyDescent="0.4">
      <c r="D448" s="6">
        <v>7.5800000000000098</v>
      </c>
      <c r="E448" s="7">
        <f t="shared" si="56"/>
        <v>-1.5498584028131845E-2</v>
      </c>
      <c r="G448">
        <f t="shared" si="57"/>
        <v>10.781127253963399</v>
      </c>
      <c r="H448" s="10">
        <f t="shared" si="62"/>
        <v>-7.2968883462847536E-2</v>
      </c>
      <c r="I448">
        <f t="shared" si="58"/>
        <v>10.090143466161107</v>
      </c>
      <c r="J448" s="10">
        <f t="shared" si="59"/>
        <v>-7.2789099888121211E-2</v>
      </c>
      <c r="K448">
        <f t="shared" si="54"/>
        <v>-8.6270205559048865E-2</v>
      </c>
      <c r="L448">
        <f t="shared" si="55"/>
        <v>-8.7161906355503319E-2</v>
      </c>
      <c r="M448" s="13">
        <f t="shared" si="60"/>
        <v>1.7692516950689371E-4</v>
      </c>
      <c r="N448" s="13">
        <f t="shared" si="61"/>
        <v>2.0657756574882092E-4</v>
      </c>
      <c r="O448" s="13">
        <v>1</v>
      </c>
    </row>
    <row r="449" spans="4:15" x14ac:dyDescent="0.4">
      <c r="D449" s="6">
        <v>7.6000000000000103</v>
      </c>
      <c r="E449" s="7">
        <f t="shared" si="56"/>
        <v>-1.5288190749890419E-2</v>
      </c>
      <c r="G449">
        <f t="shared" si="57"/>
        <v>10.799954443695073</v>
      </c>
      <c r="H449" s="10">
        <f t="shared" si="62"/>
        <v>-7.1978330869559085E-2</v>
      </c>
      <c r="I449">
        <f t="shared" si="58"/>
        <v>10.107750071612722</v>
      </c>
      <c r="J449" s="10">
        <f t="shared" si="59"/>
        <v>-7.1800987856860357E-2</v>
      </c>
      <c r="K449">
        <f t="shared" si="54"/>
        <v>-8.5272010042818563E-2</v>
      </c>
      <c r="L449">
        <f t="shared" si="55"/>
        <v>-8.6155733343814531E-2</v>
      </c>
      <c r="M449" s="13">
        <f t="shared" si="60"/>
        <v>1.7672190596155281E-4</v>
      </c>
      <c r="N449" s="13">
        <f t="shared" si="61"/>
        <v>2.0605871799523121E-4</v>
      </c>
      <c r="O449" s="13">
        <v>1</v>
      </c>
    </row>
    <row r="450" spans="4:15" x14ac:dyDescent="0.4">
      <c r="D450" s="6">
        <v>7.6200000000000099</v>
      </c>
      <c r="E450" s="7">
        <f t="shared" si="56"/>
        <v>-1.5080500098712436E-2</v>
      </c>
      <c r="G450">
        <f t="shared" si="57"/>
        <v>10.818781633426747</v>
      </c>
      <c r="H450" s="10">
        <f t="shared" si="62"/>
        <v>-7.1000502514748015E-2</v>
      </c>
      <c r="I450">
        <f t="shared" si="58"/>
        <v>10.125356677064334</v>
      </c>
      <c r="J450" s="10">
        <f t="shared" si="59"/>
        <v>-7.082556871360296E-2</v>
      </c>
      <c r="K450">
        <f t="shared" si="54"/>
        <v>-8.4285361585547725E-2</v>
      </c>
      <c r="L450">
        <f t="shared" si="55"/>
        <v>-8.516117261428699E-2</v>
      </c>
      <c r="M450" s="13">
        <f t="shared" si="60"/>
        <v>1.7648748053100932E-4</v>
      </c>
      <c r="N450" s="13">
        <f t="shared" si="61"/>
        <v>2.0550953919730718E-4</v>
      </c>
      <c r="O450" s="13">
        <v>1</v>
      </c>
    </row>
    <row r="451" spans="4:15" x14ac:dyDescent="0.4">
      <c r="D451" s="6">
        <v>7.6400000000000103</v>
      </c>
      <c r="E451" s="7">
        <f t="shared" si="56"/>
        <v>-1.4875479832416241E-2</v>
      </c>
      <c r="G451">
        <f t="shared" si="57"/>
        <v>10.837608823158423</v>
      </c>
      <c r="H451" s="10">
        <f t="shared" si="62"/>
        <v>-7.0035246598998901E-2</v>
      </c>
      <c r="I451">
        <f t="shared" si="58"/>
        <v>10.142963282515947</v>
      </c>
      <c r="J451" s="10">
        <f t="shared" si="59"/>
        <v>-6.9862691032942875E-2</v>
      </c>
      <c r="K451">
        <f t="shared" si="54"/>
        <v>-8.3310126700509898E-2</v>
      </c>
      <c r="L451">
        <f t="shared" si="55"/>
        <v>-8.4178090240108458E-2</v>
      </c>
      <c r="M451" s="13">
        <f t="shared" si="60"/>
        <v>1.7622244170949263E-4</v>
      </c>
      <c r="N451" s="13">
        <f t="shared" si="61"/>
        <v>2.0493065446051701E-4</v>
      </c>
      <c r="O451" s="13">
        <v>1</v>
      </c>
    </row>
    <row r="452" spans="4:15" x14ac:dyDescent="0.4">
      <c r="D452" s="6">
        <v>7.6600000000000099</v>
      </c>
      <c r="E452" s="7">
        <f t="shared" si="56"/>
        <v>-1.467309805572734E-2</v>
      </c>
      <c r="G452">
        <f t="shared" si="57"/>
        <v>10.856436012890097</v>
      </c>
      <c r="H452" s="10">
        <f t="shared" si="62"/>
        <v>-6.9082412956169889E-2</v>
      </c>
      <c r="I452">
        <f t="shared" si="58"/>
        <v>10.16056988796756</v>
      </c>
      <c r="J452" s="10">
        <f t="shared" si="59"/>
        <v>-6.8912205018723457E-2</v>
      </c>
      <c r="K452">
        <f t="shared" si="54"/>
        <v>-8.2346173441116E-2</v>
      </c>
      <c r="L452">
        <f t="shared" si="55"/>
        <v>-8.3206353836006858E-2</v>
      </c>
      <c r="M452" s="13">
        <f t="shared" si="60"/>
        <v>1.7592734220201787E-4</v>
      </c>
      <c r="N452" s="13">
        <f t="shared" si="61"/>
        <v>2.0432269041064443E-4</v>
      </c>
      <c r="O452" s="13">
        <v>1</v>
      </c>
    </row>
    <row r="453" spans="4:15" x14ac:dyDescent="0.4">
      <c r="D453" s="6">
        <v>7.6800000000000104</v>
      </c>
      <c r="E453" s="7">
        <f t="shared" si="56"/>
        <v>-1.4473323217065796E-2</v>
      </c>
      <c r="G453">
        <f t="shared" si="57"/>
        <v>10.875263202621772</v>
      </c>
      <c r="H453" s="10">
        <f t="shared" si="62"/>
        <v>-6.8141853038267461E-2</v>
      </c>
      <c r="I453">
        <f t="shared" si="58"/>
        <v>10.178176493419171</v>
      </c>
      <c r="J453" s="10">
        <f t="shared" si="59"/>
        <v>-6.7973962488949519E-2</v>
      </c>
      <c r="K453">
        <f t="shared" si="54"/>
        <v>-8.1393371383245094E-2</v>
      </c>
      <c r="L453">
        <f t="shared" si="55"/>
        <v>-8.2245832540609701E-2</v>
      </c>
      <c r="M453" s="13">
        <f t="shared" si="60"/>
        <v>1.7560273844727877E-4</v>
      </c>
      <c r="N453" s="13">
        <f t="shared" si="61"/>
        <v>2.0368627477147482E-4</v>
      </c>
      <c r="O453" s="13">
        <v>1</v>
      </c>
    </row>
    <row r="454" spans="4:15" x14ac:dyDescent="0.4">
      <c r="D454" s="6">
        <v>7.7000000000000099</v>
      </c>
      <c r="E454" s="7">
        <f t="shared" si="56"/>
        <v>-1.4276124105357944E-2</v>
      </c>
      <c r="G454">
        <f t="shared" si="57"/>
        <v>10.894090392353446</v>
      </c>
      <c r="H454" s="10">
        <f t="shared" si="62"/>
        <v>-6.7213419900435736E-2</v>
      </c>
      <c r="I454">
        <f t="shared" si="58"/>
        <v>10.195783098870784</v>
      </c>
      <c r="J454" s="10">
        <f t="shared" si="59"/>
        <v>-6.7047816860813597E-2</v>
      </c>
      <c r="K454">
        <f t="shared" si="54"/>
        <v>-8.0451591607776415E-2</v>
      </c>
      <c r="L454">
        <f t="shared" si="55"/>
        <v>-8.1296396999001708E-2</v>
      </c>
      <c r="M454" s="13">
        <f t="shared" si="60"/>
        <v>1.7524919015303523E-4</v>
      </c>
      <c r="N454" s="13">
        <f t="shared" si="61"/>
        <v>2.0302203595436871E-4</v>
      </c>
      <c r="O454" s="13">
        <v>1</v>
      </c>
    </row>
    <row r="455" spans="4:15" x14ac:dyDescent="0.4">
      <c r="D455" s="6">
        <v>7.7200000000000104</v>
      </c>
      <c r="E455" s="7">
        <f t="shared" si="56"/>
        <v>-1.4081469846871947E-2</v>
      </c>
      <c r="G455">
        <f t="shared" si="57"/>
        <v>10.91291758208512</v>
      </c>
      <c r="H455" s="10">
        <f t="shared" si="62"/>
        <v>-6.6296968186057806E-2</v>
      </c>
      <c r="I455">
        <f t="shared" si="58"/>
        <v>10.213389704322397</v>
      </c>
      <c r="J455" s="10">
        <f t="shared" si="59"/>
        <v>-6.613362313583411E-2</v>
      </c>
      <c r="K455">
        <f t="shared" si="54"/>
        <v>-7.9520706683316691E-2</v>
      </c>
      <c r="L455">
        <f t="shared" si="55"/>
        <v>-8.0357919345480006E-2</v>
      </c>
      <c r="M455" s="13">
        <f t="shared" si="60"/>
        <v>1.7486725984388669E-4</v>
      </c>
      <c r="N455" s="13">
        <f t="shared" si="61"/>
        <v>2.0233060265974659E-4</v>
      </c>
      <c r="O455" s="13">
        <v>1</v>
      </c>
    </row>
    <row r="456" spans="4:15" x14ac:dyDescent="0.4">
      <c r="D456" s="6">
        <v>7.74000000000001</v>
      </c>
      <c r="E456" s="7">
        <f t="shared" si="56"/>
        <v>-1.3889329902077261E-2</v>
      </c>
      <c r="G456">
        <f t="shared" si="57"/>
        <v>10.931744771816794</v>
      </c>
      <c r="H456" s="10">
        <f t="shared" si="62"/>
        <v>-6.5392354111969961E-2</v>
      </c>
      <c r="I456">
        <f t="shared" si="58"/>
        <v>10.230996309774008</v>
      </c>
      <c r="J456" s="10">
        <f t="shared" si="59"/>
        <v>-6.5231237885105861E-2</v>
      </c>
      <c r="K456">
        <f t="shared" si="54"/>
        <v>-7.8600590649123225E-2</v>
      </c>
      <c r="L456">
        <f t="shared" si="55"/>
        <v>-7.9430273186502434E-2</v>
      </c>
      <c r="M456" s="13">
        <f t="shared" si="60"/>
        <v>1.7445751242139046E-4</v>
      </c>
      <c r="N456" s="13">
        <f t="shared" si="61"/>
        <v>2.0161260349030606E-4</v>
      </c>
      <c r="O456" s="13">
        <v>1</v>
      </c>
    </row>
    <row r="457" spans="4:15" x14ac:dyDescent="0.4">
      <c r="D457" s="6">
        <v>7.7600000000000096</v>
      </c>
      <c r="E457" s="7">
        <f t="shared" si="56"/>
        <v>-1.3699674062527648E-2</v>
      </c>
      <c r="G457">
        <f t="shared" si="57"/>
        <v>10.950571961548469</v>
      </c>
      <c r="H457" s="10">
        <f t="shared" si="62"/>
        <v>-6.4499435453786419E-2</v>
      </c>
      <c r="I457">
        <f t="shared" si="58"/>
        <v>10.248602915225622</v>
      </c>
      <c r="J457" s="10">
        <f t="shared" si="59"/>
        <v>-6.4340519234661109E-2</v>
      </c>
      <c r="K457">
        <f t="shared" si="54"/>
        <v>-7.7691118998220288E-2</v>
      </c>
      <c r="L457">
        <f t="shared" si="55"/>
        <v>-7.8513333583827422E-2</v>
      </c>
      <c r="M457" s="13">
        <f t="shared" si="60"/>
        <v>1.7402051473648731E-4</v>
      </c>
      <c r="N457" s="13">
        <f t="shared" si="61"/>
        <v>2.0086866657593455E-4</v>
      </c>
      <c r="O457" s="13">
        <v>1</v>
      </c>
    </row>
    <row r="458" spans="4:15" x14ac:dyDescent="0.4">
      <c r="D458" s="6">
        <v>7.78000000000001</v>
      </c>
      <c r="E458" s="7">
        <f t="shared" si="56"/>
        <v>-1.351247244776772E-2</v>
      </c>
      <c r="G458">
        <f t="shared" si="57"/>
        <v>10.969399151280143</v>
      </c>
      <c r="H458" s="10">
        <f t="shared" si="62"/>
        <v>-6.3618071531335196E-2</v>
      </c>
      <c r="I458">
        <f t="shared" si="58"/>
        <v>10.266209520677233</v>
      </c>
      <c r="J458" s="10">
        <f t="shared" si="59"/>
        <v>-6.3461326850941094E-2</v>
      </c>
      <c r="K458">
        <f t="shared" si="54"/>
        <v>-7.6792168660705887E-2</v>
      </c>
      <c r="L458">
        <f t="shared" si="55"/>
        <v>-7.7606977037845734E-2</v>
      </c>
      <c r="M458" s="13">
        <f t="shared" si="60"/>
        <v>1.7355683517409305E-4</v>
      </c>
      <c r="N458" s="13">
        <f t="shared" si="61"/>
        <v>2.0009941921027529E-4</v>
      </c>
      <c r="O458" s="13">
        <v>1</v>
      </c>
    </row>
    <row r="459" spans="4:15" x14ac:dyDescent="0.4">
      <c r="D459" s="6">
        <v>7.8000000000000096</v>
      </c>
      <c r="E459" s="7">
        <f t="shared" si="56"/>
        <v>-1.3327695502262824E-2</v>
      </c>
      <c r="G459">
        <f t="shared" si="57"/>
        <v>10.988226341011817</v>
      </c>
      <c r="H459" s="10">
        <f t="shared" si="62"/>
        <v>-6.2748123194203601E-2</v>
      </c>
      <c r="I459">
        <f t="shared" si="58"/>
        <v>10.283816126128844</v>
      </c>
      <c r="J459" s="10">
        <f t="shared" si="59"/>
        <v>-6.2593521926377363E-2</v>
      </c>
      <c r="K459">
        <f t="shared" si="54"/>
        <v>-7.5903617987247096E-2</v>
      </c>
      <c r="L459">
        <f t="shared" si="55"/>
        <v>-7.6711081471098244E-2</v>
      </c>
      <c r="M459" s="13">
        <f t="shared" si="60"/>
        <v>1.7306704324979454E-4</v>
      </c>
      <c r="N459" s="13">
        <f t="shared" si="61"/>
        <v>1.9930548749873966E-4</v>
      </c>
      <c r="O459" s="13">
        <v>1</v>
      </c>
    </row>
    <row r="460" spans="4:15" x14ac:dyDescent="0.4">
      <c r="D460" s="6">
        <v>7.8200000000000101</v>
      </c>
      <c r="E460" s="7">
        <f t="shared" si="56"/>
        <v>-1.3145313992351984E-2</v>
      </c>
      <c r="G460">
        <f t="shared" si="57"/>
        <v>11.007053530743493</v>
      </c>
      <c r="H460" s="10">
        <f t="shared" si="62"/>
        <v>-6.188945280739238E-2</v>
      </c>
      <c r="I460">
        <f t="shared" si="58"/>
        <v>10.301422731580459</v>
      </c>
      <c r="J460" s="10">
        <f t="shared" si="59"/>
        <v>-6.1736967165081105E-2</v>
      </c>
      <c r="K460">
        <f t="shared" si="54"/>
        <v>-7.5025346732762455E-2</v>
      </c>
      <c r="L460">
        <f t="shared" si="55"/>
        <v>-7.5825526211980812E-2</v>
      </c>
      <c r="M460" s="13">
        <f t="shared" si="60"/>
        <v>1.7255170921857445E-4</v>
      </c>
      <c r="N460" s="13">
        <f t="shared" si="61"/>
        <v>1.9848749601797958E-4</v>
      </c>
      <c r="O460" s="13">
        <v>1</v>
      </c>
    </row>
    <row r="461" spans="4:15" x14ac:dyDescent="0.4">
      <c r="D461" s="6">
        <v>7.8400000000000096</v>
      </c>
      <c r="E461" s="7">
        <f t="shared" si="56"/>
        <v>-1.2965299003224006E-2</v>
      </c>
      <c r="G461">
        <f t="shared" si="57"/>
        <v>11.025880720475167</v>
      </c>
      <c r="H461" s="10">
        <f t="shared" si="62"/>
        <v>-6.1041924237078944E-2</v>
      </c>
      <c r="I461">
        <f t="shared" si="58"/>
        <v>10.319029337032068</v>
      </c>
      <c r="J461" s="10">
        <f t="shared" si="59"/>
        <v>-6.0891526768641555E-2</v>
      </c>
      <c r="K461">
        <f t="shared" si="54"/>
        <v>-7.4157236040289759E-2</v>
      </c>
      <c r="L461">
        <f t="shared" si="55"/>
        <v>-7.4950191978633618E-2</v>
      </c>
      <c r="M461" s="13">
        <f t="shared" si="60"/>
        <v>1.7201140369544092E-4</v>
      </c>
      <c r="N461" s="13">
        <f t="shared" si="61"/>
        <v>1.9764606748664119E-4</v>
      </c>
      <c r="O461" s="13">
        <v>1</v>
      </c>
    </row>
    <row r="462" spans="4:15" x14ac:dyDescent="0.4">
      <c r="D462" s="6">
        <v>7.8600000000000101</v>
      </c>
      <c r="E462" s="7">
        <f t="shared" si="56"/>
        <v>-1.2787621935916265E-2</v>
      </c>
      <c r="G462">
        <f t="shared" si="57"/>
        <v>11.044707910206842</v>
      </c>
      <c r="H462" s="10">
        <f t="shared" si="62"/>
        <v>-6.0205402836487371E-2</v>
      </c>
      <c r="I462">
        <f t="shared" si="58"/>
        <v>10.336635942483683</v>
      </c>
      <c r="J462" s="10">
        <f t="shared" si="59"/>
        <v>-6.0057066422030736E-2</v>
      </c>
      <c r="K462">
        <f t="shared" si="54"/>
        <v>-7.3299168425034811E-2</v>
      </c>
      <c r="L462">
        <f t="shared" si="55"/>
        <v>-7.4084960863010002E-2</v>
      </c>
      <c r="M462" s="13">
        <f t="shared" si="60"/>
        <v>1.7144669728782911E-4</v>
      </c>
      <c r="N462" s="13">
        <f t="shared" si="61"/>
        <v>1.9678182244725698E-4</v>
      </c>
      <c r="O462" s="13">
        <v>1</v>
      </c>
    </row>
    <row r="463" spans="4:15" x14ac:dyDescent="0.4">
      <c r="D463" s="6">
        <v>7.8800000000000097</v>
      </c>
      <c r="E463" s="7">
        <f t="shared" si="56"/>
        <v>-1.2612254504336364E-2</v>
      </c>
      <c r="G463">
        <f t="shared" si="57"/>
        <v>11.063535099938516</v>
      </c>
      <c r="H463" s="10">
        <f t="shared" si="62"/>
        <v>-5.9379755431866035E-2</v>
      </c>
      <c r="I463">
        <f t="shared" si="58"/>
        <v>10.354242547935295</v>
      </c>
      <c r="J463" s="10">
        <f t="shared" si="59"/>
        <v>-5.9233453279615746E-2</v>
      </c>
      <c r="K463">
        <f t="shared" si="54"/>
        <v>-7.2451027758603487E-2</v>
      </c>
      <c r="L463">
        <f t="shared" si="55"/>
        <v>-7.3229716315129256E-2</v>
      </c>
      <c r="M463" s="13">
        <f t="shared" si="60"/>
        <v>1.7085816023973231E-4</v>
      </c>
      <c r="N463" s="13">
        <f t="shared" si="61"/>
        <v>1.9589537895928186E-4</v>
      </c>
      <c r="O463" s="13">
        <v>1</v>
      </c>
    </row>
    <row r="464" spans="4:15" x14ac:dyDescent="0.4">
      <c r="D464" s="6">
        <v>7.9000000000000101</v>
      </c>
      <c r="E464" s="7">
        <f t="shared" si="56"/>
        <v>-1.2439168732306223E-2</v>
      </c>
      <c r="G464">
        <f t="shared" si="57"/>
        <v>11.082362289670192</v>
      </c>
      <c r="H464" s="10">
        <f t="shared" si="62"/>
        <v>-5.8564850308570934E-2</v>
      </c>
      <c r="I464">
        <f t="shared" si="58"/>
        <v>10.371849153386908</v>
      </c>
      <c r="J464" s="10">
        <f t="shared" si="59"/>
        <v>-5.8420555951276182E-2</v>
      </c>
      <c r="K464">
        <f t="shared" si="54"/>
        <v>-7.1612699253409365E-2</v>
      </c>
      <c r="L464">
        <f t="shared" si="55"/>
        <v>-7.238434312750347E-2</v>
      </c>
      <c r="M464" s="13">
        <f t="shared" si="60"/>
        <v>1.7024636208732134E-4</v>
      </c>
      <c r="N464" s="13">
        <f t="shared" si="61"/>
        <v>1.9498735230296966E-4</v>
      </c>
      <c r="O464" s="13">
        <v>1</v>
      </c>
    </row>
    <row r="465" spans="4:15" x14ac:dyDescent="0.4">
      <c r="D465" s="6">
        <v>7.9200000000000097</v>
      </c>
      <c r="E465" s="7">
        <f t="shared" si="56"/>
        <v>-1.2268336950628693E-2</v>
      </c>
      <c r="G465">
        <f t="shared" si="57"/>
        <v>11.101189479401866</v>
      </c>
      <c r="H465" s="10">
        <f t="shared" si="62"/>
        <v>-5.7760557197254953E-2</v>
      </c>
      <c r="I465">
        <f t="shared" si="58"/>
        <v>10.389455758838519</v>
      </c>
      <c r="J465" s="10">
        <f t="shared" si="59"/>
        <v>-5.7618244488627665E-2</v>
      </c>
      <c r="K465">
        <f t="shared" si="54"/>
        <v>-7.0784069447261913E-2</v>
      </c>
      <c r="L465">
        <f t="shared" si="55"/>
        <v>-7.1548727419743316E-2</v>
      </c>
      <c r="M465" s="13">
        <f t="shared" si="60"/>
        <v>1.6961187132608137E-4</v>
      </c>
      <c r="N465" s="13">
        <f t="shared" si="61"/>
        <v>1.9405835469410448E-4</v>
      </c>
      <c r="O465" s="13">
        <v>1</v>
      </c>
    </row>
    <row r="466" spans="4:15" x14ac:dyDescent="0.4">
      <c r="D466" s="6">
        <v>7.9400000000000102</v>
      </c>
      <c r="E466" s="7">
        <f t="shared" si="56"/>
        <v>-1.2099731794176345E-2</v>
      </c>
      <c r="G466">
        <f t="shared" si="57"/>
        <v>11.120016669133541</v>
      </c>
      <c r="H466" s="10">
        <f t="shared" si="62"/>
        <v>-5.6966747260161647E-2</v>
      </c>
      <c r="I466">
        <f t="shared" si="58"/>
        <v>10.407062364290134</v>
      </c>
      <c r="J466" s="10">
        <f t="shared" si="59"/>
        <v>-5.6826390371349206E-2</v>
      </c>
      <c r="K466">
        <f t="shared" si="54"/>
        <v>-6.9965026188126056E-2</v>
      </c>
      <c r="L466">
        <f t="shared" si="55"/>
        <v>-7.0722756623336699E-2</v>
      </c>
      <c r="M466" s="13">
        <f t="shared" si="60"/>
        <v>1.6895525508916359E-4</v>
      </c>
      <c r="N466" s="13">
        <f t="shared" si="61"/>
        <v>1.9310899500937694E-4</v>
      </c>
      <c r="O466" s="13">
        <v>1</v>
      </c>
    </row>
    <row r="467" spans="4:15" x14ac:dyDescent="0.4">
      <c r="D467" s="6">
        <v>7.9600000000000097</v>
      </c>
      <c r="E467" s="7">
        <f t="shared" si="56"/>
        <v>-1.1933326199002494E-2</v>
      </c>
      <c r="G467">
        <f t="shared" si="57"/>
        <v>11.138843858865215</v>
      </c>
      <c r="H467" s="10">
        <f t="shared" si="62"/>
        <v>-5.6183293077523642E-2</v>
      </c>
      <c r="I467">
        <f t="shared" si="58"/>
        <v>10.424668969741743</v>
      </c>
      <c r="J467" s="10">
        <f t="shared" si="59"/>
        <v>-5.6044866493615217E-2</v>
      </c>
      <c r="K467">
        <f t="shared" si="54"/>
        <v>-6.915545861905735E-2</v>
      </c>
      <c r="L467">
        <f t="shared" si="55"/>
        <v>-6.9906319466600655E-2</v>
      </c>
      <c r="M467" s="13">
        <f t="shared" si="60"/>
        <v>1.682770788369545E-4</v>
      </c>
      <c r="N467" s="13">
        <f t="shared" si="61"/>
        <v>1.9213987852228684E-4</v>
      </c>
      <c r="O467" s="13">
        <v>1</v>
      </c>
    </row>
    <row r="468" spans="4:15" x14ac:dyDescent="0.4">
      <c r="D468" s="6">
        <v>7.9800000000000102</v>
      </c>
      <c r="E468" s="7">
        <f t="shared" ref="E468:E469" si="63">-(1+D468+$E$5*D468^3)*EXP(-D468)</f>
        <v>-1.1769093399474136E-2</v>
      </c>
      <c r="G468">
        <f t="shared" si="57"/>
        <v>11.157671048596889</v>
      </c>
      <c r="H468" s="10">
        <f t="shared" si="62"/>
        <v>-5.5410068634064183E-2</v>
      </c>
      <c r="I468">
        <f t="shared" ref="I468:I469" si="64">$K$11*(D468/$K$12+1)</f>
        <v>10.442275575193358</v>
      </c>
      <c r="J468" s="10">
        <f t="shared" ref="J468:J469" si="65">-(-$H$4)*(1+D468+$K$5*D468^3)*EXP(-D468)</f>
        <v>-5.5273547150630292E-2</v>
      </c>
      <c r="K468">
        <f t="shared" si="54"/>
        <v>-6.8355257163307009E-2</v>
      </c>
      <c r="L468">
        <f t="shared" si="55"/>
        <v>-6.9099305959802321E-2</v>
      </c>
      <c r="M468" s="13">
        <f t="shared" ref="M468:M469" si="66">(K468-H468)^2*O468</f>
        <v>1.6757790605764005E-4</v>
      </c>
      <c r="N468" s="13">
        <f t="shared" ref="N468:N469" si="67">(L468-J468)^2*O468</f>
        <v>1.9115160664939795E-4</v>
      </c>
      <c r="O468" s="13">
        <v>1</v>
      </c>
    </row>
    <row r="469" spans="4:15" x14ac:dyDescent="0.4">
      <c r="D469" s="6">
        <v>8.0000000000000107</v>
      </c>
      <c r="E469" s="7">
        <f t="shared" si="63"/>
        <v>-1.1607006925426825E-2</v>
      </c>
      <c r="G469">
        <f t="shared" si="57"/>
        <v>11.176498238328564</v>
      </c>
      <c r="H469" s="10">
        <f t="shared" si="62"/>
        <v>-5.4646949305602037E-2</v>
      </c>
      <c r="I469">
        <f t="shared" si="64"/>
        <v>10.45988218064497</v>
      </c>
      <c r="J469" s="10">
        <f t="shared" si="65"/>
        <v>-5.4512308025267089E-2</v>
      </c>
      <c r="K469">
        <f t="shared" si="54"/>
        <v>-6.7564313509596394E-2</v>
      </c>
      <c r="L469">
        <f t="shared" si="55"/>
        <v>-6.830160738045063E-2</v>
      </c>
      <c r="M469" s="13">
        <f t="shared" si="66"/>
        <v>1.6685829797863475E-4</v>
      </c>
      <c r="N469" s="13">
        <f t="shared" si="67"/>
        <v>1.9014477670686519E-4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84E4-BEB1-46AA-917D-E058099EB95A}">
  <dimension ref="A1:AA469"/>
  <sheetViews>
    <sheetView workbookViewId="0">
      <selection activeCell="W20" sqref="W2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A1" t="s">
        <v>258</v>
      </c>
      <c r="D1" t="str">
        <f>A1</f>
        <v>Structure 1</v>
      </c>
      <c r="G1" t="s">
        <v>259</v>
      </c>
      <c r="J1" t="str">
        <f>G1</f>
        <v>Structure 2</v>
      </c>
    </row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G2" s="1" t="s">
        <v>194</v>
      </c>
      <c r="H2" s="1" t="s">
        <v>6</v>
      </c>
      <c r="J2" s="1" t="s">
        <v>4</v>
      </c>
      <c r="K2" s="1" t="s">
        <v>6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157</v>
      </c>
      <c r="D3" s="15" t="str">
        <f>A3</f>
        <v>FCC</v>
      </c>
      <c r="E3" s="1" t="str">
        <f>B3</f>
        <v>Dy</v>
      </c>
      <c r="G3" s="2" t="s">
        <v>182</v>
      </c>
      <c r="H3" s="1" t="str">
        <f>B3</f>
        <v>Dy</v>
      </c>
      <c r="J3" s="15" t="str">
        <f>G3</f>
        <v>BCC</v>
      </c>
      <c r="K3" s="1" t="str">
        <f>B3</f>
        <v>Dy</v>
      </c>
      <c r="N3" s="15"/>
      <c r="O3" s="1" t="str">
        <f>B3</f>
        <v>Dy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-4.5854999999999997</v>
      </c>
      <c r="D4" s="21" t="s">
        <v>8</v>
      </c>
      <c r="E4" s="4">
        <f>E11</f>
        <v>3.5438487676550872</v>
      </c>
      <c r="G4" s="2" t="s">
        <v>11</v>
      </c>
      <c r="H4" s="51">
        <v>-4.4598000000000004</v>
      </c>
      <c r="I4" t="s">
        <v>274</v>
      </c>
      <c r="J4" s="21" t="s">
        <v>8</v>
      </c>
      <c r="K4" s="4">
        <f>K11</f>
        <v>3.4652198702587929</v>
      </c>
      <c r="N4" s="12" t="s">
        <v>24</v>
      </c>
      <c r="O4" s="4">
        <v>2.8546740769015635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31.471</v>
      </c>
      <c r="D5" s="2" t="s">
        <v>3</v>
      </c>
      <c r="E5" s="5">
        <v>2.623E-2</v>
      </c>
      <c r="G5" s="2" t="s">
        <v>20</v>
      </c>
      <c r="H5" s="51">
        <v>32.030999999999999</v>
      </c>
      <c r="J5" s="18" t="s">
        <v>3</v>
      </c>
      <c r="K5" s="5">
        <f>E5</f>
        <v>2.623E-2</v>
      </c>
      <c r="L5" s="10"/>
      <c r="N5" s="12" t="s">
        <v>28</v>
      </c>
      <c r="O5" s="4">
        <v>2.5771808627242061</v>
      </c>
      <c r="P5" t="s">
        <v>53</v>
      </c>
      <c r="Q5" s="28" t="s">
        <v>30</v>
      </c>
      <c r="R5" s="29">
        <f>B16</f>
        <v>3.5438487676550872</v>
      </c>
      <c r="S5" s="29">
        <f>O15</f>
        <v>6.2802829691834399</v>
      </c>
      <c r="T5" s="29">
        <f>O4</f>
        <v>2.8546740769015635</v>
      </c>
      <c r="U5" s="29">
        <f>O6</f>
        <v>0.36128156554039431</v>
      </c>
      <c r="V5" s="29">
        <f>O5</f>
        <v>2.5771808627242061</v>
      </c>
      <c r="W5" s="30">
        <v>6</v>
      </c>
      <c r="X5" s="30">
        <v>12</v>
      </c>
      <c r="Y5" s="31" t="s">
        <v>122</v>
      </c>
      <c r="Z5" s="31" t="str">
        <f>B3</f>
        <v>Dy</v>
      </c>
      <c r="AA5" s="32" t="str">
        <f>B3</f>
        <v>Dy</v>
      </c>
    </row>
    <row r="6" spans="1:27" x14ac:dyDescent="0.4">
      <c r="A6" s="2" t="s">
        <v>0</v>
      </c>
      <c r="B6" s="1">
        <v>0.25900000000000001</v>
      </c>
      <c r="D6" s="2" t="s">
        <v>13</v>
      </c>
      <c r="E6" s="1">
        <v>12</v>
      </c>
      <c r="F6" t="s">
        <v>14</v>
      </c>
      <c r="G6" s="22" t="s">
        <v>0</v>
      </c>
      <c r="H6" s="1">
        <f>B6</f>
        <v>0.25900000000000001</v>
      </c>
      <c r="J6" s="2" t="s">
        <v>13</v>
      </c>
      <c r="K6" s="1">
        <v>8</v>
      </c>
      <c r="L6" t="s">
        <v>14</v>
      </c>
      <c r="N6" s="12" t="s">
        <v>27</v>
      </c>
      <c r="O6" s="4">
        <v>0.36128156554039431</v>
      </c>
      <c r="P6" t="s">
        <v>53</v>
      </c>
    </row>
    <row r="7" spans="1:27" x14ac:dyDescent="0.4">
      <c r="A7" s="2" t="s">
        <v>1</v>
      </c>
      <c r="B7" s="5">
        <v>4.3209999999999997</v>
      </c>
      <c r="D7" s="2" t="s">
        <v>32</v>
      </c>
      <c r="E7" s="1">
        <v>4</v>
      </c>
      <c r="F7" t="s">
        <v>33</v>
      </c>
      <c r="G7" s="22" t="s">
        <v>1</v>
      </c>
      <c r="H7" s="5">
        <f>B7</f>
        <v>4.3209999999999997</v>
      </c>
      <c r="J7" s="2" t="s">
        <v>32</v>
      </c>
      <c r="K7" s="1">
        <v>2</v>
      </c>
      <c r="L7" t="s">
        <v>33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J8" s="2" t="s">
        <v>35</v>
      </c>
      <c r="K8" s="4">
        <f>2/SQRT(3)</f>
        <v>1.1547005383792517</v>
      </c>
      <c r="L8" t="s">
        <v>266</v>
      </c>
      <c r="Q8" s="26" t="s">
        <v>29</v>
      </c>
      <c r="AA8" s="27"/>
    </row>
    <row r="9" spans="1:27" x14ac:dyDescent="0.4">
      <c r="A9" s="11" t="s">
        <v>21</v>
      </c>
      <c r="G9" s="11" t="s">
        <v>21</v>
      </c>
      <c r="Q9" s="28" t="s">
        <v>30</v>
      </c>
      <c r="R9" s="29">
        <f>B16</f>
        <v>3.5438487676550872</v>
      </c>
      <c r="S9" s="29">
        <f>O15</f>
        <v>6.2802829691834399</v>
      </c>
      <c r="T9" s="29">
        <f>O4</f>
        <v>2.8546740769015635</v>
      </c>
      <c r="U9" s="29">
        <f>O6</f>
        <v>0.36128156554039431</v>
      </c>
      <c r="V9" s="29">
        <f>O5</f>
        <v>2.5771808627242061</v>
      </c>
      <c r="W9" s="30">
        <v>6</v>
      </c>
      <c r="X9" s="30">
        <v>12</v>
      </c>
      <c r="Y9" s="31" t="s">
        <v>122</v>
      </c>
      <c r="Z9" s="31" t="str">
        <f>B3</f>
        <v>Dy</v>
      </c>
      <c r="AA9" s="32" t="str">
        <f>B3</f>
        <v>Dy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36</v>
      </c>
      <c r="H10" s="1" t="s">
        <v>7</v>
      </c>
      <c r="J10" s="1" t="s">
        <v>5</v>
      </c>
      <c r="K10" s="1" t="s">
        <v>7</v>
      </c>
      <c r="L10" s="10"/>
      <c r="N10" s="1" t="s">
        <v>271</v>
      </c>
      <c r="O10" s="1" t="s">
        <v>7</v>
      </c>
    </row>
    <row r="11" spans="1:27" x14ac:dyDescent="0.4">
      <c r="A11" s="3" t="s">
        <v>37</v>
      </c>
      <c r="B11" s="4">
        <f>($B$5*$E$7)^(1/3)</f>
        <v>5.0117589902170039</v>
      </c>
      <c r="D11" s="3" t="s">
        <v>8</v>
      </c>
      <c r="E11" s="4">
        <f>$B$11/$E$8</f>
        <v>3.5438487676550872</v>
      </c>
      <c r="F11" t="s">
        <v>39</v>
      </c>
      <c r="G11" s="3" t="s">
        <v>37</v>
      </c>
      <c r="H11" s="4">
        <f>($H$5*$K$7)^(1/3)</f>
        <v>4.0012912497903086</v>
      </c>
      <c r="J11" s="3" t="s">
        <v>8</v>
      </c>
      <c r="K11" s="4">
        <f>$H$11/$K$8</f>
        <v>3.4652198702587929</v>
      </c>
      <c r="L11" t="s">
        <v>39</v>
      </c>
      <c r="N11" s="3" t="s">
        <v>75</v>
      </c>
      <c r="O11" s="1">
        <f>O15/O4</f>
        <v>2.2000000000000002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B12" s="10"/>
      <c r="D12" s="3" t="s">
        <v>2</v>
      </c>
      <c r="E12" s="4">
        <f>(9*$B$6*$B$5/(-$B$4))^(1/2)</f>
        <v>3.9997519550177487</v>
      </c>
      <c r="H12" s="10"/>
      <c r="J12" s="3" t="s">
        <v>2</v>
      </c>
      <c r="K12" s="4">
        <f>(9*$H$6*$H$5/(-$H$4))^(1/2)</f>
        <v>4.0916520429038332</v>
      </c>
      <c r="N12" s="3" t="s">
        <v>3</v>
      </c>
      <c r="O12" s="1">
        <f xml:space="preserve"> ((SQRT(O11))^3/(O11-1)+(SQRT(1/O11)^3/(1/O11-1))-2)/6</f>
        <v>2.6239926647062466E-2</v>
      </c>
      <c r="Q12" s="26" t="s">
        <v>45</v>
      </c>
      <c r="AA12" s="27"/>
    </row>
    <row r="13" spans="1:27" x14ac:dyDescent="0.4">
      <c r="A13" s="3" t="s">
        <v>108</v>
      </c>
      <c r="B13" s="1">
        <f>(B7-1)/(2*E12)-1/3</f>
        <v>8.1817410681399361E-2</v>
      </c>
      <c r="D13" s="3" t="s">
        <v>10</v>
      </c>
      <c r="E13" s="4">
        <f>$E$12*($E$4/$E$11-1)</f>
        <v>0</v>
      </c>
      <c r="J13" s="3" t="s">
        <v>10</v>
      </c>
      <c r="K13" s="4">
        <f>$K$12*($K$4/$K$11-1)</f>
        <v>0</v>
      </c>
      <c r="Q13" s="26" t="s">
        <v>46</v>
      </c>
      <c r="AA13" s="27"/>
    </row>
    <row r="14" spans="1:27" x14ac:dyDescent="0.4">
      <c r="D14" s="3" t="s">
        <v>15</v>
      </c>
      <c r="E14" s="4">
        <f>-(1+$E$13+$E$5*$E$13^3)*EXP(-$E$13)</f>
        <v>-1</v>
      </c>
      <c r="J14" s="3" t="s">
        <v>15</v>
      </c>
      <c r="K14" s="4">
        <f>-(1+$K$13+$K$5*$K$13^3)*EXP(-$K$13)</f>
        <v>-1</v>
      </c>
      <c r="N14" t="s">
        <v>273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A15" s="3" t="s">
        <v>13</v>
      </c>
      <c r="B15" s="1">
        <f>E6</f>
        <v>12</v>
      </c>
      <c r="C15" t="s">
        <v>14</v>
      </c>
      <c r="D15" s="3" t="s">
        <v>12</v>
      </c>
      <c r="E15" s="4">
        <f>-(-$B$4)*(1+$E$13+$E$5*$E$13^3)*EXP(-$E$13)</f>
        <v>-4.5854999999999997</v>
      </c>
      <c r="J15" s="3" t="s">
        <v>12</v>
      </c>
      <c r="K15" s="4">
        <f>-(-$H$4)*(1+$K$13+$K$5*$K$13^3)*EXP(-$K$13)</f>
        <v>-4.4598000000000004</v>
      </c>
      <c r="N15" s="18" t="s">
        <v>23</v>
      </c>
      <c r="O15" s="4">
        <f>O4*R18</f>
        <v>6.2802829691834399</v>
      </c>
    </row>
    <row r="16" spans="1:27" x14ac:dyDescent="0.4">
      <c r="A16" s="3" t="s">
        <v>25</v>
      </c>
      <c r="B16" s="4">
        <f>$E$11</f>
        <v>3.5438487676550872</v>
      </c>
      <c r="C16" t="s">
        <v>34</v>
      </c>
      <c r="D16" s="3" t="s">
        <v>9</v>
      </c>
      <c r="E16" s="4">
        <f>$E$15*$E$6</f>
        <v>-55.025999999999996</v>
      </c>
      <c r="J16" s="3" t="s">
        <v>9</v>
      </c>
      <c r="K16" s="4">
        <f>$K$15*$K$6</f>
        <v>-35.678400000000003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B4/B15+O5/SQRT(B15)</f>
        <v>0.36184303242208621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263</v>
      </c>
      <c r="H18" t="s">
        <v>260</v>
      </c>
      <c r="I18" s="8" t="s">
        <v>265</v>
      </c>
      <c r="J18" t="s">
        <v>261</v>
      </c>
      <c r="K18" t="s">
        <v>262</v>
      </c>
      <c r="L18" t="s">
        <v>264</v>
      </c>
      <c r="M18" t="s">
        <v>267</v>
      </c>
      <c r="N18" t="s">
        <v>269</v>
      </c>
      <c r="O18" t="s">
        <v>268</v>
      </c>
      <c r="P18" t="s">
        <v>44</v>
      </c>
      <c r="Q18" s="2" t="s">
        <v>59</v>
      </c>
      <c r="R18" s="1">
        <v>2.2000000000000002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>-(1+D19+$E$5*D19^3)*EXP(-D19)</f>
        <v>7.1300532360480756E-2</v>
      </c>
      <c r="G19">
        <f>$E$11*(D19/$E$12+1)</f>
        <v>2.6578316327151881</v>
      </c>
      <c r="H19" s="10">
        <f>-(-$B$4)*(1+D19+$E$5*D19^3)*EXP(-D19)</f>
        <v>0.32694859113898445</v>
      </c>
      <c r="I19">
        <f>$K$11*(D19/$K$12+1)</f>
        <v>2.6183199301066149</v>
      </c>
      <c r="J19" s="10">
        <f>-(-$H$4)*(1+D19+$K$5*D19^3)*EXP(-D19)</f>
        <v>0.3179861142212721</v>
      </c>
      <c r="K19">
        <f t="shared" ref="K19:K82" si="0">$E$6*$O$6*EXP(-$O$15*(G19/$E$4-1))-SQRT($E$6)*$O$5*EXP(-$O$4*(G19/$E$4-1))</f>
        <v>2.6159059040494412</v>
      </c>
      <c r="L19">
        <f t="shared" ref="L19:L82" si="1">$K$6*$O$6*EXP(-$O$15*(I19/$K$4-1))-SQRT($K$6)*$O$5*EXP(-$O$4*(I19/$K$4-1))</f>
        <v>-1.2317241657458347</v>
      </c>
      <c r="M19" s="13">
        <f>(K19-H19)^2*O19</f>
        <v>5.2393255803262582</v>
      </c>
      <c r="N19" s="13">
        <f>(L19-J19)^2*O19</f>
        <v>2.4016019518357283</v>
      </c>
      <c r="O19" s="13">
        <v>1</v>
      </c>
      <c r="P19" s="52">
        <f>SUMSQ(M26:M295)+SUMSQ(N26:N295)*EXP(-(H4-B4)/(0.00008617*P20))*(1+EXP(-(H4-B4)/(0.00008617*P20)))</f>
        <v>355.75741690067343</v>
      </c>
      <c r="Q19" s="1" t="s">
        <v>68</v>
      </c>
      <c r="R19" s="19">
        <f>O15/(O15-O4)*-B4/SQRT(B15)</f>
        <v>2.4268196877549428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ref="E20:E82" si="2">-(1+D20+$E$5*D20^3)*EXP(-D20)</f>
        <v>1.248954846884486E-2</v>
      </c>
      <c r="G20">
        <f t="shared" ref="G20:G83" si="3">$E$11*(D20/$E$12+1)</f>
        <v>2.6755519754139856</v>
      </c>
      <c r="H20" s="10">
        <f>-(-$B$4)*(1+D20+$E$5*D20^3)*EXP(-D20)</f>
        <v>5.7270824503888103E-2</v>
      </c>
      <c r="I20">
        <f t="shared" ref="I20:I83" si="4">$K$11*(D20/$K$12+1)</f>
        <v>2.6352579289096587</v>
      </c>
      <c r="J20" s="10">
        <f t="shared" ref="J20:J83" si="5">-(-$H$4)*(1+D20+$K$5*D20^3)*EXP(-D20)</f>
        <v>5.5700888261354317E-2</v>
      </c>
      <c r="K20">
        <f t="shared" si="0"/>
        <v>2.2298806740509356</v>
      </c>
      <c r="L20">
        <f t="shared" si="1"/>
        <v>-1.4342973734760367</v>
      </c>
      <c r="M20" s="13">
        <f t="shared" ref="M20:M83" si="6">(K20-H20)^2*O20</f>
        <v>4.7202335583488439</v>
      </c>
      <c r="N20" s="13">
        <f t="shared" ref="N20:N83" si="7">(L20-J20)^2*O20</f>
        <v>2.2200948199804467</v>
      </c>
      <c r="O20" s="13">
        <v>1</v>
      </c>
      <c r="P20">
        <v>300</v>
      </c>
      <c r="Q20" s="1" t="s">
        <v>270</v>
      </c>
    </row>
    <row r="21" spans="1:25" x14ac:dyDescent="0.4">
      <c r="D21" s="6">
        <v>-0.96</v>
      </c>
      <c r="E21" s="7">
        <f t="shared" si="2"/>
        <v>-4.3859197533097027E-2</v>
      </c>
      <c r="G21">
        <f t="shared" si="3"/>
        <v>2.693272318112784</v>
      </c>
      <c r="H21" s="10">
        <f t="shared" ref="H21:H84" si="8">-(-$B$4)*(1+D21+$E$5*D21^3)*EXP(-D21)</f>
        <v>-0.20111635028801642</v>
      </c>
      <c r="I21">
        <f t="shared" si="4"/>
        <v>2.6521959277127021</v>
      </c>
      <c r="J21" s="10">
        <f t="shared" si="5"/>
        <v>-0.19560324915810615</v>
      </c>
      <c r="K21">
        <f t="shared" si="0"/>
        <v>1.8601144652892998</v>
      </c>
      <c r="L21">
        <f t="shared" si="1"/>
        <v>-1.6274234724538825</v>
      </c>
      <c r="M21" s="13">
        <f t="shared" si="6"/>
        <v>4.2486724750855274</v>
      </c>
      <c r="N21" s="13">
        <f t="shared" si="7"/>
        <v>2.0501091518387669</v>
      </c>
      <c r="O21" s="13">
        <v>1</v>
      </c>
      <c r="Q21" s="16" t="s">
        <v>60</v>
      </c>
      <c r="R21" s="19">
        <f>(O5/O6)/(O15/O4)</f>
        <v>3.2424733460745685</v>
      </c>
      <c r="S21" s="1" t="s">
        <v>61</v>
      </c>
      <c r="T21" s="1">
        <f>SQRT(L9)</f>
        <v>0</v>
      </c>
      <c r="U21" s="1" t="s">
        <v>62</v>
      </c>
      <c r="V21" s="1">
        <f>R21-T21</f>
        <v>3.2424733460745685</v>
      </c>
    </row>
    <row r="22" spans="1:25" x14ac:dyDescent="0.4">
      <c r="D22" s="6">
        <v>-0.94</v>
      </c>
      <c r="E22" s="7">
        <f t="shared" si="2"/>
        <v>-9.7826571024891673E-2</v>
      </c>
      <c r="G22">
        <f t="shared" si="3"/>
        <v>2.7109926608115815</v>
      </c>
      <c r="H22" s="10">
        <f t="shared" si="8"/>
        <v>-0.44858374143464075</v>
      </c>
      <c r="I22">
        <f t="shared" si="4"/>
        <v>2.6691339265157454</v>
      </c>
      <c r="J22" s="10">
        <f t="shared" si="5"/>
        <v>-0.43628694145681191</v>
      </c>
      <c r="K22">
        <f t="shared" si="0"/>
        <v>1.506043327478924</v>
      </c>
      <c r="L22">
        <f t="shared" si="1"/>
        <v>-1.811434110026573</v>
      </c>
      <c r="M22" s="13">
        <f t="shared" si="6"/>
        <v>3.8205669785296332</v>
      </c>
      <c r="N22" s="13">
        <f t="shared" si="7"/>
        <v>1.8910297352254306</v>
      </c>
      <c r="O22" s="13">
        <v>1</v>
      </c>
    </row>
    <row r="23" spans="1:25" x14ac:dyDescent="0.4">
      <c r="D23" s="6">
        <v>-0.92</v>
      </c>
      <c r="E23" s="7">
        <f t="shared" si="2"/>
        <v>-0.14949100950829061</v>
      </c>
      <c r="G23">
        <f t="shared" si="3"/>
        <v>2.7287130035103795</v>
      </c>
      <c r="H23" s="10">
        <f t="shared" si="8"/>
        <v>-0.68549102410026652</v>
      </c>
      <c r="I23">
        <f t="shared" si="4"/>
        <v>2.6860719253187892</v>
      </c>
      <c r="J23" s="10">
        <f t="shared" si="5"/>
        <v>-0.66670000420507458</v>
      </c>
      <c r="K23">
        <f t="shared" si="0"/>
        <v>1.1671216138238059</v>
      </c>
      <c r="L23">
        <f t="shared" si="1"/>
        <v>-1.9866502692554313</v>
      </c>
      <c r="M23" s="13">
        <f t="shared" si="6"/>
        <v>3.4321735861959901</v>
      </c>
      <c r="N23" s="13">
        <f t="shared" si="7"/>
        <v>1.7422687022065071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2"/>
        <v>-0.1989285920931784</v>
      </c>
      <c r="G24">
        <f t="shared" si="3"/>
        <v>2.7464333462091775</v>
      </c>
      <c r="H24" s="10">
        <f t="shared" si="8"/>
        <v>-0.91218705904326947</v>
      </c>
      <c r="I24">
        <f t="shared" si="4"/>
        <v>2.7030099241218326</v>
      </c>
      <c r="J24" s="10">
        <f t="shared" si="5"/>
        <v>-0.88718173501715702</v>
      </c>
      <c r="K24">
        <f t="shared" si="0"/>
        <v>0.84282140284542351</v>
      </c>
      <c r="L24">
        <f t="shared" si="1"/>
        <v>-2.1533826001559468</v>
      </c>
      <c r="M24" s="13">
        <f t="shared" si="6"/>
        <v>3.0800547013009161</v>
      </c>
      <c r="N24" s="13">
        <f t="shared" si="7"/>
        <v>1.6032646308782201</v>
      </c>
      <c r="O24" s="13">
        <v>1</v>
      </c>
      <c r="Q24" s="17" t="s">
        <v>64</v>
      </c>
      <c r="R24" s="19">
        <f>O4/(O15-O4)*-B4/B15</f>
        <v>0.31843749999999998</v>
      </c>
      <c r="V24" s="15" t="str">
        <f>D3</f>
        <v>FCC</v>
      </c>
      <c r="W24" s="1" t="str">
        <f>E3</f>
        <v>Dy</v>
      </c>
      <c r="X24" t="s">
        <v>110</v>
      </c>
    </row>
    <row r="25" spans="1:25" x14ac:dyDescent="0.4">
      <c r="D25" s="6">
        <v>-0.88</v>
      </c>
      <c r="E25" s="7">
        <f t="shared" si="2"/>
        <v>-0.24621310705875663</v>
      </c>
      <c r="G25">
        <f t="shared" si="3"/>
        <v>2.7641536889079754</v>
      </c>
      <c r="H25" s="10">
        <f t="shared" si="8"/>
        <v>-1.1290102024179285</v>
      </c>
      <c r="I25">
        <f t="shared" si="4"/>
        <v>2.7199479229248764</v>
      </c>
      <c r="J25" s="10">
        <f t="shared" si="5"/>
        <v>-1.098061214860643</v>
      </c>
      <c r="K25">
        <f t="shared" si="0"/>
        <v>0.53263193825934962</v>
      </c>
      <c r="L25">
        <f t="shared" si="1"/>
        <v>-2.3119317408013167</v>
      </c>
      <c r="M25" s="13">
        <f t="shared" si="6"/>
        <v>2.7610546036745673</v>
      </c>
      <c r="N25" s="13">
        <f t="shared" si="7"/>
        <v>1.4734816537474877</v>
      </c>
      <c r="O25" s="13">
        <v>1</v>
      </c>
      <c r="Q25" s="17" t="s">
        <v>65</v>
      </c>
      <c r="R25" s="19">
        <f>O15/(O15-O4)*-B4/SQRT(B15)</f>
        <v>2.4268196877549428</v>
      </c>
      <c r="V25" s="2" t="s">
        <v>113</v>
      </c>
      <c r="W25" s="1">
        <f>(-B4/(12*PI()*B6*W26))^(1/2)</f>
        <v>0.57712295830329097</v>
      </c>
      <c r="X25" t="s">
        <v>111</v>
      </c>
    </row>
    <row r="26" spans="1:25" x14ac:dyDescent="0.4">
      <c r="D26" s="6">
        <v>-0.86</v>
      </c>
      <c r="E26" s="7">
        <f t="shared" si="2"/>
        <v>-0.29141611754193719</v>
      </c>
      <c r="G26">
        <f t="shared" si="3"/>
        <v>2.7818740316067734</v>
      </c>
      <c r="H26" s="10">
        <f t="shared" si="8"/>
        <v>-1.3362886069885529</v>
      </c>
      <c r="I26">
        <f t="shared" si="4"/>
        <v>2.7368859217279198</v>
      </c>
      <c r="J26" s="10">
        <f t="shared" si="5"/>
        <v>-1.2996576010135317</v>
      </c>
      <c r="K26">
        <f t="shared" si="0"/>
        <v>0.23605908634045392</v>
      </c>
      <c r="L26">
        <f t="shared" si="1"/>
        <v>-2.4625886285976755</v>
      </c>
      <c r="M26" s="13">
        <f t="shared" si="6"/>
        <v>2.4722772687170487</v>
      </c>
      <c r="N26" s="13">
        <f t="shared" si="7"/>
        <v>1.3524085749179127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2"/>
        <v>-0.33460702540351778</v>
      </c>
      <c r="G27">
        <f t="shared" si="3"/>
        <v>2.7995943743055713</v>
      </c>
      <c r="H27" s="10">
        <f t="shared" si="8"/>
        <v>-1.5343405149878306</v>
      </c>
      <c r="I27">
        <f t="shared" si="4"/>
        <v>2.7538239205309636</v>
      </c>
      <c r="J27" s="10">
        <f t="shared" si="5"/>
        <v>-1.4922804118946087</v>
      </c>
      <c r="K27">
        <f t="shared" si="0"/>
        <v>-4.7375189766562187E-2</v>
      </c>
      <c r="L27">
        <f t="shared" si="1"/>
        <v>-2.6056348020299058</v>
      </c>
      <c r="M27" s="13">
        <f t="shared" si="6"/>
        <v>2.2110658784103925</v>
      </c>
      <c r="N27" s="13">
        <f t="shared" si="7"/>
        <v>1.2395579980335394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4.3209999999999997</v>
      </c>
    </row>
    <row r="28" spans="1:25" x14ac:dyDescent="0.4">
      <c r="D28" s="6">
        <v>-0.82</v>
      </c>
      <c r="E28" s="7">
        <f t="shared" si="2"/>
        <v>-0.37585313332138165</v>
      </c>
      <c r="G28">
        <f t="shared" si="3"/>
        <v>2.8173147170043698</v>
      </c>
      <c r="H28" s="10">
        <f t="shared" si="8"/>
        <v>-1.7234745428451954</v>
      </c>
      <c r="I28">
        <f t="shared" si="4"/>
        <v>2.770761919334007</v>
      </c>
      <c r="J28" s="10">
        <f t="shared" si="5"/>
        <v>-1.6762298039866983</v>
      </c>
      <c r="K28">
        <f t="shared" si="0"/>
        <v>-0.31813333931757448</v>
      </c>
      <c r="L28">
        <f t="shared" si="1"/>
        <v>-2.7413426931675904</v>
      </c>
      <c r="M28" s="13">
        <f t="shared" si="6"/>
        <v>1.9749838983324621</v>
      </c>
      <c r="N28" s="13">
        <f t="shared" si="7"/>
        <v>1.1344654666992673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4.0779262649472958</v>
      </c>
      <c r="X28" t="s">
        <v>119</v>
      </c>
    </row>
    <row r="29" spans="1:25" x14ac:dyDescent="0.4">
      <c r="D29" s="6">
        <v>-0.8</v>
      </c>
      <c r="E29" s="7">
        <f t="shared" si="2"/>
        <v>-0.41521970515866247</v>
      </c>
      <c r="G29">
        <f t="shared" si="3"/>
        <v>2.8350350597031677</v>
      </c>
      <c r="H29" s="10">
        <f t="shared" si="8"/>
        <v>-1.9039899580050466</v>
      </c>
      <c r="I29">
        <f t="shared" si="4"/>
        <v>2.7876999181370503</v>
      </c>
      <c r="J29" s="10">
        <f t="shared" si="5"/>
        <v>-1.851796841066603</v>
      </c>
      <c r="K29">
        <f t="shared" si="0"/>
        <v>-0.57666271733024033</v>
      </c>
      <c r="L29">
        <f t="shared" si="1"/>
        <v>-2.8699759112122667</v>
      </c>
      <c r="M29" s="13">
        <f t="shared" si="6"/>
        <v>1.761797603837395</v>
      </c>
      <c r="N29" s="13">
        <f t="shared" si="7"/>
        <v>1.0366886188826883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14.560805101217598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2"/>
        <v>-0.45277002465354649</v>
      </c>
      <c r="G30">
        <f t="shared" si="3"/>
        <v>2.8527554024019657</v>
      </c>
      <c r="H30" s="10">
        <f t="shared" si="8"/>
        <v>-2.076176948048837</v>
      </c>
      <c r="I30">
        <f t="shared" si="4"/>
        <v>2.8046379169400941</v>
      </c>
      <c r="J30" s="10">
        <f t="shared" si="5"/>
        <v>-2.0192637559498867</v>
      </c>
      <c r="K30">
        <f t="shared" si="0"/>
        <v>-0.82339606253038866</v>
      </c>
      <c r="L30">
        <f t="shared" si="1"/>
        <v>-2.9917895173582671</v>
      </c>
      <c r="M30" s="13">
        <f t="shared" si="6"/>
        <v>1.5694599471203876</v>
      </c>
      <c r="N30" s="13">
        <f t="shared" si="7"/>
        <v>0.94580635660295009</v>
      </c>
      <c r="O30" s="13">
        <v>1</v>
      </c>
      <c r="V30" s="22" t="s">
        <v>23</v>
      </c>
      <c r="W30" s="1">
        <f>1/(O4*W25^2)</f>
        <v>1.0517360647746461</v>
      </c>
    </row>
    <row r="31" spans="1:25" x14ac:dyDescent="0.4">
      <c r="D31" s="6">
        <v>-0.76</v>
      </c>
      <c r="E31" s="7">
        <f t="shared" si="2"/>
        <v>-0.48856545247614847</v>
      </c>
      <c r="G31">
        <f t="shared" si="3"/>
        <v>2.8704757451007636</v>
      </c>
      <c r="H31" s="10">
        <f t="shared" si="8"/>
        <v>-2.2403168823293784</v>
      </c>
      <c r="I31">
        <f t="shared" si="4"/>
        <v>2.8215759157431375</v>
      </c>
      <c r="J31" s="10">
        <f t="shared" si="5"/>
        <v>-2.1789042049531275</v>
      </c>
      <c r="K31">
        <f t="shared" si="0"/>
        <v>-1.058751960362228</v>
      </c>
      <c r="L31">
        <f t="shared" si="1"/>
        <v>-3.1070302912314212</v>
      </c>
      <c r="M31" s="13">
        <f t="shared" si="6"/>
        <v>1.3960956648232383</v>
      </c>
      <c r="N31" s="13">
        <f t="shared" si="7"/>
        <v>0.86141803203026257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2"/>
        <v>-0.5226654816966998</v>
      </c>
      <c r="G32">
        <f t="shared" si="3"/>
        <v>2.8881960877995616</v>
      </c>
      <c r="H32" s="10">
        <f t="shared" si="8"/>
        <v>-2.3966825663202167</v>
      </c>
      <c r="I32">
        <f t="shared" si="4"/>
        <v>2.8385139145461813</v>
      </c>
      <c r="J32" s="10">
        <f t="shared" si="5"/>
        <v>-2.3309835152709417</v>
      </c>
      <c r="K32">
        <f t="shared" si="0"/>
        <v>-1.2831352915265111</v>
      </c>
      <c r="L32">
        <f t="shared" si="1"/>
        <v>-3.2159369891617562</v>
      </c>
      <c r="M32" s="13">
        <f t="shared" si="6"/>
        <v>1.2399875332004886</v>
      </c>
      <c r="N32" s="13">
        <f t="shared" si="7"/>
        <v>0.78314265095142044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-0.55512779170811044</v>
      </c>
      <c r="G33">
        <f t="shared" si="3"/>
        <v>2.9059164304983596</v>
      </c>
      <c r="H33" s="10">
        <f t="shared" si="8"/>
        <v>-2.5455384888775403</v>
      </c>
      <c r="I33">
        <f t="shared" si="4"/>
        <v>2.8554519133492251</v>
      </c>
      <c r="J33" s="10">
        <f t="shared" si="5"/>
        <v>-2.4757589254598313</v>
      </c>
      <c r="K33">
        <f t="shared" si="0"/>
        <v>-1.4969376664963487</v>
      </c>
      <c r="L33">
        <f t="shared" si="1"/>
        <v>-3.3187405945386672</v>
      </c>
      <c r="M33" s="13">
        <f t="shared" si="6"/>
        <v>1.0995636846985113</v>
      </c>
      <c r="N33" s="13">
        <f t="shared" si="7"/>
        <v>0.71061809440293999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2"/>
        <v>-0.58600830064482912</v>
      </c>
      <c r="G34">
        <f t="shared" si="3"/>
        <v>2.9236367731971575</v>
      </c>
      <c r="H34" s="10">
        <f t="shared" si="8"/>
        <v>-2.6871410626068637</v>
      </c>
      <c r="I34">
        <f t="shared" si="4"/>
        <v>2.8723899121522685</v>
      </c>
      <c r="J34" s="10">
        <f t="shared" si="5"/>
        <v>-2.6134798192158089</v>
      </c>
      <c r="K34">
        <f t="shared" si="0"/>
        <v>-1.700537846446263</v>
      </c>
      <c r="L34">
        <f t="shared" si="1"/>
        <v>-3.4156645604893008</v>
      </c>
      <c r="M34" s="13">
        <f t="shared" si="6"/>
        <v>0.97338590613844089</v>
      </c>
      <c r="N34" s="13">
        <f t="shared" si="7"/>
        <v>0.6435003591320192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2"/>
        <v>-0.61536121633881224</v>
      </c>
      <c r="G35">
        <f t="shared" si="3"/>
        <v>2.9413571158959555</v>
      </c>
      <c r="H35" s="10">
        <f t="shared" si="8"/>
        <v>-2.8217388575216233</v>
      </c>
      <c r="I35">
        <f t="shared" si="4"/>
        <v>2.8893279109553118</v>
      </c>
      <c r="J35" s="10">
        <f t="shared" si="5"/>
        <v>-2.744387952627835</v>
      </c>
      <c r="K35">
        <f t="shared" si="0"/>
        <v>-1.894302151016781</v>
      </c>
      <c r="L35">
        <f t="shared" si="1"/>
        <v>-3.50692504511394</v>
      </c>
      <c r="M35" s="13">
        <f t="shared" si="6"/>
        <v>0.86013884457254908</v>
      </c>
      <c r="N35" s="13">
        <f t="shared" si="7"/>
        <v>0.58146281741716266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2"/>
        <v>-0.64323908585233491</v>
      </c>
      <c r="G36">
        <f t="shared" si="3"/>
        <v>2.9590774585947535</v>
      </c>
      <c r="H36" s="10">
        <f t="shared" si="8"/>
        <v>-2.9495728281758815</v>
      </c>
      <c r="I36">
        <f t="shared" si="4"/>
        <v>2.9062659097583552</v>
      </c>
      <c r="J36" s="10">
        <f t="shared" si="5"/>
        <v>-2.8687176750842434</v>
      </c>
      <c r="K36">
        <f t="shared" si="0"/>
        <v>-2.0785848533237061</v>
      </c>
      <c r="L36">
        <f t="shared" si="1"/>
        <v>-3.5927311395046386</v>
      </c>
      <c r="M36" s="13">
        <f t="shared" si="6"/>
        <v>0.75862005233709373</v>
      </c>
      <c r="N36" s="13">
        <f t="shared" si="7"/>
        <v>0.52419549666202292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2"/>
        <v>-0.66969284362631143</v>
      </c>
      <c r="G37">
        <f t="shared" si="3"/>
        <v>2.9767978012935514</v>
      </c>
      <c r="H37" s="10">
        <f t="shared" si="8"/>
        <v>-3.070876534448451</v>
      </c>
      <c r="I37">
        <f t="shared" si="4"/>
        <v>2.923203908561399</v>
      </c>
      <c r="J37" s="10">
        <f t="shared" si="5"/>
        <v>-2.9866961440046236</v>
      </c>
      <c r="K37">
        <f t="shared" si="0"/>
        <v>-2.2537285626084476</v>
      </c>
      <c r="L37">
        <f t="shared" si="1"/>
        <v>-3.6732850887669555</v>
      </c>
      <c r="M37" s="13">
        <f t="shared" si="6"/>
        <v>0.66773080788223105</v>
      </c>
      <c r="N37" s="13">
        <f t="shared" si="7"/>
        <v>0.47140437906985244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2"/>
        <v>-0.69477185828178178</v>
      </c>
      <c r="G38">
        <f t="shared" si="3"/>
        <v>2.9945181439923494</v>
      </c>
      <c r="H38" s="10">
        <f t="shared" si="8"/>
        <v>-3.1858763561511103</v>
      </c>
      <c r="I38">
        <f t="shared" si="4"/>
        <v>2.9401419073644424</v>
      </c>
      <c r="J38" s="10">
        <f t="shared" si="5"/>
        <v>-3.0985435335650906</v>
      </c>
      <c r="K38">
        <f t="shared" si="0"/>
        <v>-2.420064594913617</v>
      </c>
      <c r="L38">
        <f t="shared" si="1"/>
        <v>-3.7487825062575899</v>
      </c>
      <c r="M38" s="13">
        <f t="shared" si="6"/>
        <v>0.58646765364967146</v>
      </c>
      <c r="N38" s="13">
        <f t="shared" si="7"/>
        <v>0.42281072160819688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2"/>
        <v>-0.71852397811120705</v>
      </c>
      <c r="G39">
        <f t="shared" si="3"/>
        <v>3.0122384866911474</v>
      </c>
      <c r="H39" s="10">
        <f t="shared" si="8"/>
        <v>-3.2947917016289399</v>
      </c>
      <c r="I39">
        <f t="shared" si="4"/>
        <v>2.9570799061674862</v>
      </c>
      <c r="J39" s="10">
        <f t="shared" si="5"/>
        <v>-3.2044732375803617</v>
      </c>
      <c r="K39">
        <f t="shared" si="0"/>
        <v>-2.5779133321561876</v>
      </c>
      <c r="L39">
        <f t="shared" si="1"/>
        <v>-3.8194125812445288</v>
      </c>
      <c r="M39" s="13">
        <f t="shared" si="6"/>
        <v>0.51391459661791195</v>
      </c>
      <c r="N39" s="13">
        <f t="shared" si="7"/>
        <v>0.37815039638611653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2"/>
        <v>-0.74099557529524862</v>
      </c>
      <c r="G40">
        <f t="shared" si="3"/>
        <v>3.0299588293899458</v>
      </c>
      <c r="H40" s="10">
        <f t="shared" si="8"/>
        <v>-3.3978352105163623</v>
      </c>
      <c r="I40">
        <f t="shared" si="4"/>
        <v>2.97401790497053</v>
      </c>
      <c r="J40" s="10">
        <f t="shared" si="5"/>
        <v>-3.3046920667017501</v>
      </c>
      <c r="K40">
        <f t="shared" si="0"/>
        <v>-2.7275845699588537</v>
      </c>
      <c r="L40">
        <f t="shared" si="1"/>
        <v>-3.8853582801899069</v>
      </c>
      <c r="M40" s="13">
        <f t="shared" si="6"/>
        <v>0.44923592116775057</v>
      </c>
      <c r="N40" s="13">
        <f t="shared" si="7"/>
        <v>0.33717325148667371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2"/>
        <v>-0.76223158887975573</v>
      </c>
      <c r="G41">
        <f t="shared" si="3"/>
        <v>3.0476791720887437</v>
      </c>
      <c r="H41" s="10">
        <f t="shared" si="8"/>
        <v>-3.4952129508081198</v>
      </c>
      <c r="I41">
        <f t="shared" si="4"/>
        <v>2.9909559037735733</v>
      </c>
      <c r="J41" s="10">
        <f t="shared" si="5"/>
        <v>-3.3994004400859348</v>
      </c>
      <c r="K41">
        <f t="shared" si="0"/>
        <v>-2.8693778545891533</v>
      </c>
      <c r="L41">
        <f t="shared" si="1"/>
        <v>-3.9467965418497437</v>
      </c>
      <c r="M41" s="13">
        <f t="shared" si="6"/>
        <v>0.39166956765940303</v>
      </c>
      <c r="N41" s="13">
        <f t="shared" si="7"/>
        <v>0.29964249222621425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2"/>
        <v>-0.78227556654676511</v>
      </c>
      <c r="G42">
        <f t="shared" si="3"/>
        <v>3.0653995147875417</v>
      </c>
      <c r="H42" s="10">
        <f t="shared" si="8"/>
        <v>-3.587124610400191</v>
      </c>
      <c r="I42">
        <f t="shared" si="4"/>
        <v>3.0078939025766167</v>
      </c>
      <c r="J42" s="10">
        <f t="shared" si="5"/>
        <v>-3.4887925716852632</v>
      </c>
      <c r="K42">
        <f t="shared" si="0"/>
        <v>-3.0035828093451666</v>
      </c>
      <c r="L42">
        <f t="shared" si="1"/>
        <v>-4.0038984663788861</v>
      </c>
      <c r="M42" s="13">
        <f t="shared" si="6"/>
        <v>0.34052103357854169</v>
      </c>
      <c r="N42" s="13">
        <f t="shared" si="7"/>
        <v>0.26533408274811771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2"/>
        <v>-0.80116970521240827</v>
      </c>
      <c r="G43">
        <f t="shared" si="3"/>
        <v>3.0831198574863397</v>
      </c>
      <c r="H43" s="10">
        <f t="shared" si="8"/>
        <v>-3.6737636832514982</v>
      </c>
      <c r="I43">
        <f t="shared" si="4"/>
        <v>3.0248319013796601</v>
      </c>
      <c r="J43" s="10">
        <f t="shared" si="5"/>
        <v>-3.5730566513062985</v>
      </c>
      <c r="K43">
        <f t="shared" si="0"/>
        <v>-3.1304794507158054</v>
      </c>
      <c r="L43">
        <f t="shared" si="1"/>
        <v>-4.0568294986236779</v>
      </c>
      <c r="M43" s="13">
        <f t="shared" si="6"/>
        <v>0.29515775732189675</v>
      </c>
      <c r="N43" s="13">
        <f t="shared" si="7"/>
        <v>0.23403616780156455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2"/>
        <v>-0.81895489048375603</v>
      </c>
      <c r="G44">
        <f t="shared" si="3"/>
        <v>3.1008402001851376</v>
      </c>
      <c r="H44" s="10">
        <f t="shared" si="8"/>
        <v>-3.755317650313263</v>
      </c>
      <c r="I44">
        <f t="shared" si="4"/>
        <v>3.0417699001827039</v>
      </c>
      <c r="J44" s="10">
        <f t="shared" si="5"/>
        <v>-3.6523750205794552</v>
      </c>
      <c r="K44">
        <f t="shared" si="0"/>
        <v>-3.2503384946338763</v>
      </c>
      <c r="L44">
        <f t="shared" si="1"/>
        <v>-4.1057496057794198</v>
      </c>
      <c r="M44" s="13">
        <f t="shared" si="6"/>
        <v>0.25500394767066636</v>
      </c>
      <c r="N44" s="13">
        <f t="shared" si="7"/>
        <v>0.20554851450524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2"/>
        <v>-0.83567073500576827</v>
      </c>
      <c r="G45">
        <f t="shared" si="3"/>
        <v>3.1185605428839356</v>
      </c>
      <c r="H45" s="10">
        <f t="shared" si="8"/>
        <v>-3.83196815536895</v>
      </c>
      <c r="I45">
        <f t="shared" si="4"/>
        <v>3.0587078989857472</v>
      </c>
      <c r="J45" s="10">
        <f t="shared" si="5"/>
        <v>-3.7269243439787259</v>
      </c>
      <c r="K45">
        <f t="shared" si="0"/>
        <v>-3.3634216531300627</v>
      </c>
      <c r="L45">
        <f t="shared" si="1"/>
        <v>-4.1508134495842732</v>
      </c>
      <c r="M45" s="13">
        <f t="shared" si="6"/>
        <v>0.21953582476029559</v>
      </c>
      <c r="N45" s="13">
        <f t="shared" si="7"/>
        <v>0.1796819738510709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2"/>
        <v>-0.85135561572868845</v>
      </c>
      <c r="G46">
        <f t="shared" si="3"/>
        <v>3.1362808855827335</v>
      </c>
      <c r="H46" s="10">
        <f t="shared" si="8"/>
        <v>-3.9038911759239006</v>
      </c>
      <c r="I46">
        <f t="shared" si="4"/>
        <v>3.075645897788791</v>
      </c>
      <c r="J46" s="10">
        <f t="shared" si="5"/>
        <v>-3.796875775026805</v>
      </c>
      <c r="K46">
        <f t="shared" si="0"/>
        <v>-3.4699819216863741</v>
      </c>
      <c r="L46">
        <f t="shared" si="1"/>
        <v>-4.1921705532160916</v>
      </c>
      <c r="M46" s="13">
        <f t="shared" si="6"/>
        <v>0.18827724091296638</v>
      </c>
      <c r="N46" s="13">
        <f t="shared" si="7"/>
        <v>0.1562579616637173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2"/>
        <v>-0.86604671012541345</v>
      </c>
      <c r="G47">
        <f t="shared" si="3"/>
        <v>3.1540012282815315</v>
      </c>
      <c r="H47" s="10">
        <f t="shared" si="8"/>
        <v>-3.9712571892800828</v>
      </c>
      <c r="I47">
        <f t="shared" si="4"/>
        <v>3.0925838965918344</v>
      </c>
      <c r="J47" s="10">
        <f t="shared" si="5"/>
        <v>-3.8623951178173193</v>
      </c>
      <c r="K47">
        <f t="shared" si="0"/>
        <v>-3.5702638575785155</v>
      </c>
      <c r="L47">
        <f t="shared" si="1"/>
        <v>-4.2299654630535111</v>
      </c>
      <c r="M47" s="13">
        <f t="shared" si="6"/>
        <v>0.16079565206912314</v>
      </c>
      <c r="N47" s="13">
        <f t="shared" si="7"/>
        <v>0.13510795869705322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2"/>
        <v>-0.87978003138758021</v>
      </c>
      <c r="G48">
        <f t="shared" si="3"/>
        <v>3.1717215709803304</v>
      </c>
      <c r="H48" s="10">
        <f t="shared" si="8"/>
        <v>-4.0342313339277496</v>
      </c>
      <c r="I48">
        <f t="shared" si="4"/>
        <v>3.1095218953948791</v>
      </c>
      <c r="J48" s="10">
        <f t="shared" si="5"/>
        <v>-3.9236429839823308</v>
      </c>
      <c r="K48">
        <f t="shared" si="0"/>
        <v>-3.6645038494875166</v>
      </c>
      <c r="L48">
        <f t="shared" si="1"/>
        <v>-4.2643379054579267</v>
      </c>
      <c r="M48" s="13">
        <f t="shared" si="6"/>
        <v>0.13669841275050271</v>
      </c>
      <c r="N48" s="13">
        <f t="shared" si="7"/>
        <v>0.11607302951926245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2"/>
        <v>-0.8925904626283383</v>
      </c>
      <c r="G49">
        <f t="shared" si="3"/>
        <v>3.1894419136791283</v>
      </c>
      <c r="H49" s="10">
        <f t="shared" si="8"/>
        <v>-4.0929735663822449</v>
      </c>
      <c r="I49">
        <f t="shared" si="4"/>
        <v>3.1264598941979225</v>
      </c>
      <c r="J49" s="10">
        <f t="shared" si="5"/>
        <v>-3.980774945229864</v>
      </c>
      <c r="K49">
        <f t="shared" si="0"/>
        <v>-3.7529303786522838</v>
      </c>
      <c r="L49">
        <f t="shared" si="1"/>
        <v>-4.2954229387279819</v>
      </c>
      <c r="M49" s="13">
        <f t="shared" si="6"/>
        <v>0.1156293695215535</v>
      </c>
      <c r="N49" s="13">
        <f t="shared" si="7"/>
        <v>9.9003359812391639E-2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2"/>
        <v>-0.90451179011904448</v>
      </c>
      <c r="G50">
        <f t="shared" si="3"/>
        <v>3.2071622563779263</v>
      </c>
      <c r="H50" s="10">
        <f t="shared" si="8"/>
        <v>-4.1476388135908779</v>
      </c>
      <c r="I50">
        <f t="shared" si="4"/>
        <v>3.1433978930009663</v>
      </c>
      <c r="J50" s="10">
        <f t="shared" si="5"/>
        <v>-4.033941681572915</v>
      </c>
      <c r="K50">
        <f t="shared" si="0"/>
        <v>-3.8357642718264611</v>
      </c>
      <c r="L50">
        <f t="shared" si="1"/>
        <v>-4.3233511003738538</v>
      </c>
      <c r="M50" s="13">
        <f t="shared" si="6"/>
        <v>9.7265729800765005E-2</v>
      </c>
      <c r="N50" s="13">
        <f t="shared" si="7"/>
        <v>8.3757811690697209E-2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2"/>
        <v>-0.91557673558636121</v>
      </c>
      <c r="G51">
        <f t="shared" si="3"/>
        <v>3.2248825990767243</v>
      </c>
      <c r="H51" s="10">
        <f t="shared" si="8"/>
        <v>-4.1983771210312595</v>
      </c>
      <c r="I51">
        <f t="shared" si="4"/>
        <v>3.1603358918040096</v>
      </c>
      <c r="J51" s="10">
        <f t="shared" si="5"/>
        <v>-4.0832891253680543</v>
      </c>
      <c r="K51">
        <f t="shared" si="0"/>
        <v>-3.9132189462945579</v>
      </c>
      <c r="L51">
        <f t="shared" si="1"/>
        <v>-4.3482485498539107</v>
      </c>
      <c r="M51" s="13">
        <f t="shared" si="6"/>
        <v>8.131518461916723E-2</v>
      </c>
      <c r="N51" s="13">
        <f t="shared" si="7"/>
        <v>7.0203496623876246E-2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2"/>
        <v>-0.92581698759556219</v>
      </c>
      <c r="G52">
        <f t="shared" si="3"/>
        <v>3.2426029417755222</v>
      </c>
      <c r="H52" s="10">
        <f t="shared" si="8"/>
        <v>-4.24533379661945</v>
      </c>
      <c r="I52">
        <f t="shared" si="4"/>
        <v>3.177273890607053</v>
      </c>
      <c r="J52" s="10">
        <f t="shared" si="5"/>
        <v>-4.128958601278689</v>
      </c>
      <c r="K52">
        <f t="shared" si="0"/>
        <v>-3.9855006471946544</v>
      </c>
      <c r="L52">
        <f t="shared" si="1"/>
        <v>-4.3702372069121953</v>
      </c>
      <c r="M52" s="13">
        <f t="shared" si="6"/>
        <v>6.7513265540008166E-2</v>
      </c>
      <c r="N52" s="13">
        <f t="shared" si="7"/>
        <v>5.8215365536449078E-2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2"/>
        <v>-0.93526323204513173</v>
      </c>
      <c r="G53">
        <f t="shared" si="3"/>
        <v>3.2603232844743202</v>
      </c>
      <c r="H53" s="10">
        <f t="shared" si="8"/>
        <v>-4.288649550542952</v>
      </c>
      <c r="I53">
        <f t="shared" si="4"/>
        <v>3.1942118894100968</v>
      </c>
      <c r="J53" s="10">
        <f t="shared" si="5"/>
        <v>-4.1710869622748792</v>
      </c>
      <c r="K53">
        <f t="shared" si="0"/>
        <v>-4.0528086773871479</v>
      </c>
      <c r="L53">
        <f t="shared" si="1"/>
        <v>-4.3894348856508216</v>
      </c>
      <c r="M53" s="13">
        <f t="shared" si="6"/>
        <v>5.5620917450892107E-2</v>
      </c>
      <c r="N53" s="13">
        <f t="shared" si="7"/>
        <v>4.7675815642586432E-2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2"/>
        <v>-0.94394518179708931</v>
      </c>
      <c r="G54">
        <f t="shared" si="3"/>
        <v>3.2780436271731181</v>
      </c>
      <c r="H54" s="10">
        <f t="shared" si="8"/>
        <v>-4.3284606311305529</v>
      </c>
      <c r="I54">
        <f t="shared" si="4"/>
        <v>3.2111498882131402</v>
      </c>
      <c r="J54" s="10">
        <f t="shared" si="5"/>
        <v>-4.2098067217786594</v>
      </c>
      <c r="K54">
        <f t="shared" si="0"/>
        <v>-4.1153356201016855</v>
      </c>
      <c r="L54">
        <f t="shared" si="1"/>
        <v>-4.4059554244674226</v>
      </c>
      <c r="M54" s="13">
        <f t="shared" si="6"/>
        <v>4.5422270326054844E-2</v>
      </c>
      <c r="N54" s="13">
        <f t="shared" si="7"/>
        <v>3.8474313566484807E-2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2"/>
        <v>-0.9518916054668064</v>
      </c>
      <c r="G55">
        <f t="shared" si="3"/>
        <v>3.2957639698719166</v>
      </c>
      <c r="H55" s="10">
        <f t="shared" si="8"/>
        <v>-4.3648989568680401</v>
      </c>
      <c r="I55">
        <f t="shared" si="4"/>
        <v>3.228087887016184</v>
      </c>
      <c r="J55" s="10">
        <f t="shared" si="5"/>
        <v>-4.2452461820608631</v>
      </c>
      <c r="K55">
        <f t="shared" si="0"/>
        <v>-4.1732675545871309</v>
      </c>
      <c r="L55">
        <f t="shared" si="1"/>
        <v>-4.4199088119837677</v>
      </c>
      <c r="M55" s="13">
        <f t="shared" si="6"/>
        <v>3.672259434014763E-2</v>
      </c>
      <c r="N55" s="13">
        <f t="shared" si="7"/>
        <v>3.0507034291585529E-2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2"/>
        <v>-0.95913035539545044</v>
      </c>
      <c r="G56">
        <f t="shared" si="3"/>
        <v>3.3134843125707145</v>
      </c>
      <c r="H56" s="10">
        <f t="shared" si="8"/>
        <v>-4.3980922446658379</v>
      </c>
      <c r="I56">
        <f t="shared" si="4"/>
        <v>3.2450258858192274</v>
      </c>
      <c r="J56" s="10">
        <f t="shared" si="5"/>
        <v>-4.2775295589926303</v>
      </c>
      <c r="K56">
        <f t="shared" si="0"/>
        <v>-4.2267842649825385</v>
      </c>
      <c r="L56">
        <f t="shared" si="1"/>
        <v>-4.4314013090878461</v>
      </c>
      <c r="M56" s="13">
        <f t="shared" si="6"/>
        <v>2.9346423903173744E-2</v>
      </c>
      <c r="N56" s="13">
        <f t="shared" si="7"/>
        <v>2.3676515477364546E-2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2"/>
        <v>-0.96568839482756441</v>
      </c>
      <c r="G57">
        <f t="shared" si="3"/>
        <v>3.3312046552695125</v>
      </c>
      <c r="H57" s="10">
        <f t="shared" si="8"/>
        <v>-4.4281641344817961</v>
      </c>
      <c r="I57">
        <f t="shared" si="4"/>
        <v>3.2619638846222712</v>
      </c>
      <c r="J57" s="10">
        <f t="shared" si="5"/>
        <v>-4.3067771032519717</v>
      </c>
      <c r="K57">
        <f t="shared" si="0"/>
        <v>-4.2760594426202916</v>
      </c>
      <c r="L57">
        <f t="shared" si="1"/>
        <v>-4.4405355672080535</v>
      </c>
      <c r="M57" s="13">
        <f t="shared" si="6"/>
        <v>2.3135837286283246E-2</v>
      </c>
      <c r="N57" s="13">
        <f t="shared" si="7"/>
        <v>1.7891326679890438E-2</v>
      </c>
      <c r="O57" s="13">
        <v>1</v>
      </c>
    </row>
    <row r="58" spans="4:21" x14ac:dyDescent="0.4">
      <c r="D58" s="6">
        <v>-0.219999999999999</v>
      </c>
      <c r="E58" s="7">
        <f t="shared" si="2"/>
        <v>-0.97159182431569158</v>
      </c>
      <c r="G58">
        <f t="shared" si="3"/>
        <v>3.3489249979683104</v>
      </c>
      <c r="H58" s="10">
        <f t="shared" si="8"/>
        <v>-4.4552343103996028</v>
      </c>
      <c r="I58">
        <f t="shared" si="4"/>
        <v>3.2789018834253145</v>
      </c>
      <c r="J58" s="10">
        <f t="shared" si="5"/>
        <v>-4.3331052180831211</v>
      </c>
      <c r="K58">
        <f t="shared" si="0"/>
        <v>-4.3212608819659755</v>
      </c>
      <c r="L58">
        <f t="shared" si="1"/>
        <v>-4.447410742934446</v>
      </c>
      <c r="M58" s="13">
        <f t="shared" si="6"/>
        <v>1.7948879526260272E-2</v>
      </c>
      <c r="N58" s="13">
        <f t="shared" si="7"/>
        <v>1.3065753011536865E-2</v>
      </c>
      <c r="O58" s="13">
        <v>1</v>
      </c>
    </row>
    <row r="59" spans="4:21" x14ac:dyDescent="0.4">
      <c r="D59" s="6">
        <v>-0.19999999999999901</v>
      </c>
      <c r="E59" s="7">
        <f t="shared" si="2"/>
        <v>-0.97686590737336365</v>
      </c>
      <c r="G59">
        <f t="shared" si="3"/>
        <v>3.366645340667108</v>
      </c>
      <c r="H59" s="10">
        <f t="shared" si="8"/>
        <v>-4.4794186182605591</v>
      </c>
      <c r="I59">
        <f t="shared" si="4"/>
        <v>3.2958398822283579</v>
      </c>
      <c r="J59" s="10">
        <f t="shared" si="5"/>
        <v>-4.3566265737037275</v>
      </c>
      <c r="K59">
        <f t="shared" si="0"/>
        <v>-4.3625506703933237</v>
      </c>
      <c r="L59">
        <f t="shared" si="1"/>
        <v>-4.4521226090985602</v>
      </c>
      <c r="M59" s="13">
        <f t="shared" si="6"/>
        <v>1.3658117238698857E-2</v>
      </c>
      <c r="N59" s="13">
        <f t="shared" si="7"/>
        <v>9.1194927761311297E-3</v>
      </c>
      <c r="O59" s="13">
        <v>1</v>
      </c>
    </row>
    <row r="60" spans="4:21" x14ac:dyDescent="0.4">
      <c r="D60" s="6">
        <v>-0.17999999999999899</v>
      </c>
      <c r="E60" s="7">
        <f t="shared" si="2"/>
        <v>-0.98153509539719752</v>
      </c>
      <c r="G60">
        <f t="shared" si="3"/>
        <v>3.3843656833659064</v>
      </c>
      <c r="H60" s="10">
        <f t="shared" si="8"/>
        <v>-4.5008291799438487</v>
      </c>
      <c r="I60">
        <f t="shared" si="4"/>
        <v>3.3127778810314017</v>
      </c>
      <c r="J60" s="10">
        <f t="shared" si="5"/>
        <v>-4.377450218452422</v>
      </c>
      <c r="K60">
        <f t="shared" si="0"/>
        <v>-4.4000853719862683</v>
      </c>
      <c r="L60">
        <f t="shared" si="1"/>
        <v>-4.4547636624199587</v>
      </c>
      <c r="M60" s="13">
        <f t="shared" si="6"/>
        <v>1.0149314841793844E-2</v>
      </c>
      <c r="N60" s="13">
        <f t="shared" si="7"/>
        <v>5.9773686181214371E-3</v>
      </c>
      <c r="O60" s="13">
        <v>1</v>
      </c>
    </row>
    <row r="61" spans="4:21" x14ac:dyDescent="0.4">
      <c r="D61" s="6">
        <v>-0.159999999999999</v>
      </c>
      <c r="E61" s="7">
        <f t="shared" si="2"/>
        <v>-0.98562305187828236</v>
      </c>
      <c r="G61">
        <f t="shared" si="3"/>
        <v>3.4020860260647039</v>
      </c>
      <c r="H61" s="10">
        <f t="shared" si="8"/>
        <v>-4.5195745043878635</v>
      </c>
      <c r="I61">
        <f t="shared" si="4"/>
        <v>3.3297158798344451</v>
      </c>
      <c r="J61" s="10">
        <f t="shared" si="5"/>
        <v>-4.3956816867667641</v>
      </c>
      <c r="K61">
        <f t="shared" si="0"/>
        <v>-4.434016205554328</v>
      </c>
      <c r="L61">
        <f t="shared" si="1"/>
        <v>-4.4554232278242925</v>
      </c>
      <c r="M61" s="13">
        <f t="shared" si="6"/>
        <v>7.3202224992885614E-3</v>
      </c>
      <c r="N61" s="13">
        <f t="shared" si="7"/>
        <v>3.5690517279283493E-3</v>
      </c>
      <c r="O61" s="13">
        <v>1</v>
      </c>
    </row>
    <row r="62" spans="4:21" x14ac:dyDescent="0.4">
      <c r="D62" s="6">
        <v>-0.13999999999999899</v>
      </c>
      <c r="E62" s="7">
        <f t="shared" si="2"/>
        <v>-0.98915267592250988</v>
      </c>
      <c r="G62">
        <f t="shared" si="3"/>
        <v>3.4198063687635023</v>
      </c>
      <c r="H62" s="10">
        <f t="shared" si="8"/>
        <v>-4.535759595442669</v>
      </c>
      <c r="I62">
        <f t="shared" si="4"/>
        <v>3.3466538786374889</v>
      </c>
      <c r="J62" s="10">
        <f t="shared" si="5"/>
        <v>-4.4114231040792102</v>
      </c>
      <c r="K62">
        <f t="shared" si="0"/>
        <v>-4.4644892170416739</v>
      </c>
      <c r="L62">
        <f t="shared" si="1"/>
        <v>-4.454187559534561</v>
      </c>
      <c r="M62" s="13">
        <f t="shared" si="6"/>
        <v>5.0794668374210357E-3</v>
      </c>
      <c r="N62" s="13">
        <f t="shared" si="7"/>
        <v>1.8287986503926822E-3</v>
      </c>
      <c r="O62" s="13">
        <v>1</v>
      </c>
    </row>
    <row r="63" spans="4:21" x14ac:dyDescent="0.4">
      <c r="D63" s="6">
        <v>-0.119999999999999</v>
      </c>
      <c r="E63" s="7">
        <f t="shared" si="2"/>
        <v>-0.99214612509895428</v>
      </c>
      <c r="G63">
        <f t="shared" si="3"/>
        <v>3.4375267114622998</v>
      </c>
      <c r="H63" s="10">
        <f t="shared" si="8"/>
        <v>-4.5494860566412552</v>
      </c>
      <c r="I63">
        <f t="shared" si="4"/>
        <v>3.3635918774405322</v>
      </c>
      <c r="J63" s="10">
        <f t="shared" si="5"/>
        <v>-4.4247732887163167</v>
      </c>
      <c r="K63">
        <f t="shared" si="0"/>
        <v>-4.4916454465046112</v>
      </c>
      <c r="L63">
        <f t="shared" si="1"/>
        <v>-4.4511399390341193</v>
      </c>
      <c r="M63" s="13">
        <f t="shared" si="6"/>
        <v>3.3455361809792434E-3</v>
      </c>
      <c r="N63" s="13">
        <f t="shared" si="7"/>
        <v>6.9520024898128046E-4</v>
      </c>
      <c r="O63" s="13">
        <v>1</v>
      </c>
    </row>
    <row r="64" spans="4:21" x14ac:dyDescent="0.4">
      <c r="D64" s="6">
        <v>-9.9999999999999006E-2</v>
      </c>
      <c r="E64" s="7">
        <f t="shared" si="2"/>
        <v>-0.99462483763490195</v>
      </c>
      <c r="G64">
        <f t="shared" si="3"/>
        <v>3.4552470541610978</v>
      </c>
      <c r="H64" s="10">
        <f t="shared" si="8"/>
        <v>-4.560852192974842</v>
      </c>
      <c r="I64">
        <f t="shared" si="4"/>
        <v>3.380529876243576</v>
      </c>
      <c r="J64" s="10">
        <f t="shared" si="5"/>
        <v>-4.4358278508841362</v>
      </c>
      <c r="K64">
        <f t="shared" si="0"/>
        <v>-4.5156210898269462</v>
      </c>
      <c r="L64">
        <f t="shared" si="1"/>
        <v>-4.4463607699970193</v>
      </c>
      <c r="M64" s="13">
        <f t="shared" si="6"/>
        <v>2.0458526919755896E-3</v>
      </c>
      <c r="N64" s="13">
        <f t="shared" si="7"/>
        <v>1.1094238503853855E-4</v>
      </c>
      <c r="O64" s="13">
        <v>1</v>
      </c>
    </row>
    <row r="65" spans="3:16" x14ac:dyDescent="0.4">
      <c r="D65" s="6">
        <v>-7.9999999999999002E-2</v>
      </c>
      <c r="E65" s="7">
        <f t="shared" si="2"/>
        <v>-0.99660955397563211</v>
      </c>
      <c r="G65">
        <f t="shared" si="3"/>
        <v>3.4729673968598958</v>
      </c>
      <c r="H65" s="10">
        <f t="shared" si="8"/>
        <v>-4.5699531097552608</v>
      </c>
      <c r="I65">
        <f t="shared" si="4"/>
        <v>3.3974678750466194</v>
      </c>
      <c r="J65" s="10">
        <f t="shared" si="5"/>
        <v>-4.4446792888205247</v>
      </c>
      <c r="K65">
        <f t="shared" si="0"/>
        <v>-4.5365476553372011</v>
      </c>
      <c r="L65">
        <f t="shared" si="1"/>
        <v>-4.4399276702783315</v>
      </c>
      <c r="M65" s="13">
        <f t="shared" si="6"/>
        <v>1.1159243848770681E-3</v>
      </c>
      <c r="N65" s="13">
        <f t="shared" si="7"/>
        <v>2.2577878770514158E-5</v>
      </c>
      <c r="O65" s="13">
        <v>1</v>
      </c>
    </row>
    <row r="66" spans="3:16" x14ac:dyDescent="0.4">
      <c r="D66" s="6">
        <v>-5.9999999999999103E-2</v>
      </c>
      <c r="E66" s="7">
        <f t="shared" si="2"/>
        <v>-0.99812033772655318</v>
      </c>
      <c r="G66">
        <f t="shared" si="3"/>
        <v>3.4906877395586942</v>
      </c>
      <c r="H66" s="10">
        <f t="shared" si="8"/>
        <v>-4.5768808086451092</v>
      </c>
      <c r="I66">
        <f t="shared" si="4"/>
        <v>3.4144058738496628</v>
      </c>
      <c r="J66" s="10">
        <f t="shared" si="5"/>
        <v>-4.4514170821928829</v>
      </c>
      <c r="K66">
        <f t="shared" si="0"/>
        <v>-4.5545521154868043</v>
      </c>
      <c r="L66">
        <f t="shared" si="1"/>
        <v>-4.4319155610543195</v>
      </c>
      <c r="M66" s="13">
        <f t="shared" si="6"/>
        <v>4.985705381577311E-4</v>
      </c>
      <c r="N66" s="13">
        <f t="shared" si="7"/>
        <v>3.803093267178353E-4</v>
      </c>
      <c r="O66" s="13">
        <v>1</v>
      </c>
    </row>
    <row r="67" spans="3:16" x14ac:dyDescent="0.4">
      <c r="D67" s="6">
        <v>-3.9999999999999002E-2</v>
      </c>
      <c r="E67" s="7">
        <f t="shared" si="2"/>
        <v>-0.99917659599482977</v>
      </c>
      <c r="G67">
        <f t="shared" si="3"/>
        <v>3.5084080822574921</v>
      </c>
      <c r="H67" s="10">
        <f t="shared" si="8"/>
        <v>-4.5817242809342913</v>
      </c>
      <c r="I67">
        <f t="shared" si="4"/>
        <v>3.4313438726527066</v>
      </c>
      <c r="J67" s="10">
        <f t="shared" si="5"/>
        <v>-4.4561277828177426</v>
      </c>
      <c r="K67">
        <f t="shared" si="0"/>
        <v>-4.5697570537432259</v>
      </c>
      <c r="L67">
        <f t="shared" si="1"/>
        <v>-4.4223967531995765</v>
      </c>
      <c r="M67" s="13">
        <f t="shared" si="6"/>
        <v>1.4321452664257399E-4</v>
      </c>
      <c r="N67" s="13">
        <f t="shared" si="7"/>
        <v>1.1377823591015984E-3</v>
      </c>
      <c r="O67" s="13">
        <v>1</v>
      </c>
    </row>
    <row r="68" spans="3:16" x14ac:dyDescent="0.4">
      <c r="D68" s="6">
        <v>-1.9999999999999001E-2</v>
      </c>
      <c r="E68" s="7">
        <f t="shared" si="2"/>
        <v>-0.99979709914717152</v>
      </c>
      <c r="G68">
        <f t="shared" si="3"/>
        <v>3.5261284249562901</v>
      </c>
      <c r="H68" s="10">
        <f t="shared" si="8"/>
        <v>-4.5845695981393551</v>
      </c>
      <c r="I68">
        <f t="shared" si="4"/>
        <v>3.4482818714557499</v>
      </c>
      <c r="J68" s="10">
        <f t="shared" si="5"/>
        <v>-4.4588951027765562</v>
      </c>
      <c r="K68">
        <f t="shared" si="0"/>
        <v>-4.582280806847443</v>
      </c>
      <c r="L68">
        <f t="shared" si="1"/>
        <v>-4.4114410309856105</v>
      </c>
      <c r="M68" s="13">
        <f t="shared" si="6"/>
        <v>5.2385655779324879E-2</v>
      </c>
      <c r="N68" s="13">
        <f t="shared" si="7"/>
        <v>22.518889295402321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2"/>
        <v>-1</v>
      </c>
      <c r="F69" s="61"/>
      <c r="G69" s="61">
        <f t="shared" si="3"/>
        <v>3.5438487676550872</v>
      </c>
      <c r="H69" s="62">
        <f t="shared" si="8"/>
        <v>-4.5854999999999997</v>
      </c>
      <c r="I69" s="61">
        <f t="shared" si="4"/>
        <v>3.4652198702587929</v>
      </c>
      <c r="J69" s="62">
        <f t="shared" si="5"/>
        <v>-4.4598000000000004</v>
      </c>
      <c r="K69" s="61">
        <f t="shared" si="0"/>
        <v>-4.5922376025803011</v>
      </c>
      <c r="L69" s="61">
        <f t="shared" si="1"/>
        <v>-4.3991157331827786</v>
      </c>
      <c r="M69" s="63">
        <f t="shared" si="6"/>
        <v>0.45395288530084449</v>
      </c>
      <c r="N69" s="63">
        <f t="shared" si="7"/>
        <v>36.825802391437705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2"/>
        <v>-0.99980285245778</v>
      </c>
      <c r="G70">
        <f t="shared" si="3"/>
        <v>3.5615691103538847</v>
      </c>
      <c r="H70" s="10">
        <f t="shared" si="8"/>
        <v>-4.5845959799451501</v>
      </c>
      <c r="I70">
        <f t="shared" si="4"/>
        <v>3.4821578690618362</v>
      </c>
      <c r="J70" s="10">
        <f t="shared" si="5"/>
        <v>-4.4589207613912079</v>
      </c>
      <c r="K70">
        <f t="shared" si="0"/>
        <v>-4.5997376931779916</v>
      </c>
      <c r="L70">
        <f t="shared" si="1"/>
        <v>-4.3854858316449912</v>
      </c>
      <c r="M70" s="13">
        <f t="shared" si="6"/>
        <v>2.2927147962560812</v>
      </c>
      <c r="N70" s="13">
        <f t="shared" si="7"/>
        <v>53.926889068317791</v>
      </c>
      <c r="O70" s="13">
        <v>10000</v>
      </c>
    </row>
    <row r="71" spans="3:16" x14ac:dyDescent="0.4">
      <c r="D71" s="6">
        <v>0.04</v>
      </c>
      <c r="E71" s="7">
        <f t="shared" si="2"/>
        <v>-0.9992226296148633</v>
      </c>
      <c r="G71">
        <f t="shared" si="3"/>
        <v>3.5792894530526831</v>
      </c>
      <c r="H71" s="10">
        <f t="shared" si="8"/>
        <v>-4.5819353680989554</v>
      </c>
      <c r="I71">
        <f t="shared" si="4"/>
        <v>3.49909586786488</v>
      </c>
      <c r="J71" s="10">
        <f t="shared" si="5"/>
        <v>-4.4563330835563679</v>
      </c>
      <c r="K71">
        <f t="shared" si="0"/>
        <v>-4.6048874845324397</v>
      </c>
      <c r="L71">
        <f t="shared" si="1"/>
        <v>-4.370614007454197</v>
      </c>
      <c r="M71" s="13">
        <f t="shared" si="6"/>
        <v>5.2679964877621872E-4</v>
      </c>
      <c r="N71" s="13">
        <f t="shared" si="7"/>
        <v>7.3477600078097642E-3</v>
      </c>
      <c r="O71" s="13">
        <v>1</v>
      </c>
    </row>
    <row r="72" spans="3:16" x14ac:dyDescent="0.4">
      <c r="D72" s="6">
        <v>6.0000000000000102E-2</v>
      </c>
      <c r="E72" s="7">
        <f t="shared" si="2"/>
        <v>-0.99827574133578623</v>
      </c>
      <c r="G72">
        <f t="shared" si="3"/>
        <v>3.5970097957514815</v>
      </c>
      <c r="H72" s="10">
        <f t="shared" si="8"/>
        <v>-4.577593411895247</v>
      </c>
      <c r="I72">
        <f t="shared" si="4"/>
        <v>3.5160338666679234</v>
      </c>
      <c r="J72" s="10">
        <f t="shared" si="5"/>
        <v>-4.4521101512093395</v>
      </c>
      <c r="K72">
        <f t="shared" si="0"/>
        <v>-4.6077896613081872</v>
      </c>
      <c r="L72">
        <f t="shared" si="1"/>
        <v>-4.354560724699315</v>
      </c>
      <c r="M72" s="13">
        <f t="shared" si="6"/>
        <v>9.1181347860849076E-4</v>
      </c>
      <c r="N72" s="13">
        <f t="shared" si="7"/>
        <v>9.5158906124346732E-3</v>
      </c>
      <c r="O72" s="13">
        <v>1</v>
      </c>
    </row>
    <row r="73" spans="3:16" x14ac:dyDescent="0.4">
      <c r="D73" s="6">
        <v>8.0000000000000099E-2</v>
      </c>
      <c r="E73" s="7">
        <f t="shared" si="2"/>
        <v>-0.99697805132855066</v>
      </c>
      <c r="G73">
        <f t="shared" si="3"/>
        <v>3.614730138450279</v>
      </c>
      <c r="H73" s="10">
        <f t="shared" si="8"/>
        <v>-4.5716428543670684</v>
      </c>
      <c r="I73">
        <f t="shared" si="4"/>
        <v>3.5329718654709672</v>
      </c>
      <c r="J73" s="10">
        <f t="shared" si="5"/>
        <v>-4.4463227133150705</v>
      </c>
      <c r="K73">
        <f t="shared" si="0"/>
        <v>-4.6085433081032861</v>
      </c>
      <c r="L73">
        <f t="shared" si="1"/>
        <v>-4.3373843019619915</v>
      </c>
      <c r="M73" s="13">
        <f t="shared" si="6"/>
        <v>1.3616434859387385E-3</v>
      </c>
      <c r="N73" s="13">
        <f t="shared" si="7"/>
        <v>1.1867577468132632E-2</v>
      </c>
      <c r="O73" s="13">
        <v>1</v>
      </c>
    </row>
    <row r="74" spans="3:16" x14ac:dyDescent="0.4">
      <c r="D74" s="6">
        <v>0.1</v>
      </c>
      <c r="E74" s="7">
        <f t="shared" si="2"/>
        <v>-0.99534489372503065</v>
      </c>
      <c r="G74">
        <f t="shared" si="3"/>
        <v>3.632450481149077</v>
      </c>
      <c r="H74" s="10">
        <f t="shared" si="8"/>
        <v>-4.5641540101761278</v>
      </c>
      <c r="I74">
        <f t="shared" si="4"/>
        <v>3.5499098642740106</v>
      </c>
      <c r="J74" s="10">
        <f t="shared" si="5"/>
        <v>-4.4390391570348919</v>
      </c>
      <c r="K74">
        <f t="shared" si="0"/>
        <v>-4.6072440267777655</v>
      </c>
      <c r="L74">
        <f t="shared" si="1"/>
        <v>-4.319140981579408</v>
      </c>
      <c r="M74" s="13">
        <f t="shared" si="6"/>
        <v>1.856749530729412E-3</v>
      </c>
      <c r="N74" s="13">
        <f t="shared" si="7"/>
        <v>1.437557247755402E-2</v>
      </c>
      <c r="O74" s="13">
        <v>1</v>
      </c>
    </row>
    <row r="75" spans="3:16" x14ac:dyDescent="0.4">
      <c r="D75" s="6">
        <v>0.12</v>
      </c>
      <c r="E75" s="7">
        <f t="shared" si="2"/>
        <v>-0.9933910891822556</v>
      </c>
      <c r="G75">
        <f t="shared" si="3"/>
        <v>3.6501708238478749</v>
      </c>
      <c r="H75" s="10">
        <f t="shared" si="8"/>
        <v>-4.5551948394452326</v>
      </c>
      <c r="I75">
        <f t="shared" si="4"/>
        <v>3.5668478630770544</v>
      </c>
      <c r="J75" s="10">
        <f t="shared" si="5"/>
        <v>-4.4303255795350243</v>
      </c>
      <c r="K75">
        <f t="shared" si="0"/>
        <v>-4.6039840500693376</v>
      </c>
      <c r="L75">
        <f t="shared" si="1"/>
        <v>-4.2998849967521666</v>
      </c>
      <c r="M75" s="13">
        <f t="shared" si="6"/>
        <v>2.3803870733232818E-3</v>
      </c>
      <c r="N75" s="13">
        <f t="shared" si="7"/>
        <v>1.7014745636731537E-2</v>
      </c>
      <c r="O75" s="13">
        <v>1</v>
      </c>
    </row>
    <row r="76" spans="3:16" x14ac:dyDescent="0.4">
      <c r="D76" s="6">
        <v>0.14000000000000001</v>
      </c>
      <c r="E76" s="7">
        <f t="shared" si="2"/>
        <v>-0.99113096051795457</v>
      </c>
      <c r="G76">
        <f t="shared" si="3"/>
        <v>3.6678911665466729</v>
      </c>
      <c r="H76" s="10">
        <f t="shared" si="8"/>
        <v>-4.5448310194550805</v>
      </c>
      <c r="I76">
        <f t="shared" si="4"/>
        <v>3.5837858618800977</v>
      </c>
      <c r="J76" s="10">
        <f t="shared" si="5"/>
        <v>-4.4202458577179744</v>
      </c>
      <c r="K76">
        <f t="shared" si="0"/>
        <v>-4.598852351612396</v>
      </c>
      <c r="L76">
        <f t="shared" si="1"/>
        <v>-4.279668636563283</v>
      </c>
      <c r="M76" s="13">
        <f t="shared" si="6"/>
        <v>2.9183043280510126E-3</v>
      </c>
      <c r="N76" s="13">
        <f t="shared" si="7"/>
        <v>1.9761955107575016E-2</v>
      </c>
      <c r="O76" s="13">
        <v>1</v>
      </c>
    </row>
    <row r="77" spans="3:16" x14ac:dyDescent="0.4">
      <c r="D77" s="6">
        <v>0.16</v>
      </c>
      <c r="E77" s="7">
        <f t="shared" si="2"/>
        <v>-0.98857834789337551</v>
      </c>
      <c r="G77">
        <f t="shared" si="3"/>
        <v>3.6856115092454713</v>
      </c>
      <c r="H77" s="10">
        <f t="shared" si="8"/>
        <v>-4.5331260142650729</v>
      </c>
      <c r="I77">
        <f t="shared" si="4"/>
        <v>3.6007238606831415</v>
      </c>
      <c r="J77" s="10">
        <f t="shared" si="5"/>
        <v>-4.4088617159348757</v>
      </c>
      <c r="K77">
        <f t="shared" si="0"/>
        <v>-4.5919347524726302</v>
      </c>
      <c r="L77">
        <f t="shared" si="1"/>
        <v>-4.2585423089722187</v>
      </c>
      <c r="M77" s="13">
        <f t="shared" si="6"/>
        <v>3.4584676895650069E-3</v>
      </c>
      <c r="N77" s="13">
        <f t="shared" si="7"/>
        <v>2.2595924109604894E-2</v>
      </c>
      <c r="O77" s="13">
        <v>1</v>
      </c>
    </row>
    <row r="78" spans="3:16" x14ac:dyDescent="0.4">
      <c r="D78" s="6">
        <v>0.18</v>
      </c>
      <c r="E78" s="7">
        <f t="shared" si="2"/>
        <v>-0.98574662355604847</v>
      </c>
      <c r="G78">
        <f t="shared" si="3"/>
        <v>3.7033318519442688</v>
      </c>
      <c r="H78" s="10">
        <f t="shared" si="8"/>
        <v>-4.5201411423162599</v>
      </c>
      <c r="I78">
        <f t="shared" si="4"/>
        <v>3.6176618594861849</v>
      </c>
      <c r="J78" s="10">
        <f t="shared" si="5"/>
        <v>-4.3962327917352653</v>
      </c>
      <c r="K78">
        <f t="shared" si="0"/>
        <v>-4.583314024306226</v>
      </c>
      <c r="L78">
        <f t="shared" si="1"/>
        <v>-4.2365546018460574</v>
      </c>
      <c r="M78" s="13">
        <f t="shared" si="6"/>
        <v>3.9908130189181936E-3</v>
      </c>
      <c r="N78" s="13">
        <f t="shared" si="7"/>
        <v>2.5497124326293936E-2</v>
      </c>
      <c r="O78" s="13">
        <v>1</v>
      </c>
    </row>
    <row r="79" spans="3:16" x14ac:dyDescent="0.4">
      <c r="D79" s="6">
        <v>0.2</v>
      </c>
      <c r="E79" s="7">
        <f t="shared" si="2"/>
        <v>-0.98264870615480393</v>
      </c>
      <c r="G79">
        <f t="shared" si="3"/>
        <v>3.7210521946430672</v>
      </c>
      <c r="H79" s="10">
        <f t="shared" si="8"/>
        <v>-4.5059356420728536</v>
      </c>
      <c r="I79">
        <f t="shared" si="4"/>
        <v>3.6345998582892283</v>
      </c>
      <c r="J79" s="10">
        <f t="shared" si="5"/>
        <v>-4.3824166997091947</v>
      </c>
      <c r="K79">
        <f t="shared" si="0"/>
        <v>-4.5730699892490811</v>
      </c>
      <c r="L79">
        <f t="shared" si="1"/>
        <v>-4.2137523420879095</v>
      </c>
      <c r="M79" s="13">
        <f t="shared" si="6"/>
        <v>4.507020570778255E-3</v>
      </c>
      <c r="N79" s="13">
        <f t="shared" si="7"/>
        <v>2.8447665531800777E-2</v>
      </c>
      <c r="O79" s="13">
        <v>1</v>
      </c>
    </row>
    <row r="80" spans="3:16" x14ac:dyDescent="0.4">
      <c r="D80" s="6">
        <v>0.22</v>
      </c>
      <c r="E80" s="7">
        <f t="shared" si="2"/>
        <v>-0.97929707463903903</v>
      </c>
      <c r="G80">
        <f t="shared" si="3"/>
        <v>3.7387725373418648</v>
      </c>
      <c r="H80" s="10">
        <f t="shared" si="8"/>
        <v>-4.490566735757314</v>
      </c>
      <c r="I80">
        <f t="shared" si="4"/>
        <v>3.6515378570922721</v>
      </c>
      <c r="J80" s="10">
        <f t="shared" si="5"/>
        <v>-4.3674690934751865</v>
      </c>
      <c r="K80">
        <f t="shared" si="0"/>
        <v>-4.5612796166383589</v>
      </c>
      <c r="L80">
        <f t="shared" si="1"/>
        <v>-4.1901806529209216</v>
      </c>
      <c r="M80" s="13">
        <f t="shared" si="6"/>
        <v>5.000311522496843E-3</v>
      </c>
      <c r="N80" s="13">
        <f t="shared" si="7"/>
        <v>3.1431191154163138E-2</v>
      </c>
      <c r="O80" s="13">
        <v>1</v>
      </c>
    </row>
    <row r="81" spans="4:15" x14ac:dyDescent="0.4">
      <c r="D81" s="6">
        <v>0.24</v>
      </c>
      <c r="E81" s="7">
        <f t="shared" si="2"/>
        <v>-0.97570378175387906</v>
      </c>
      <c r="G81">
        <f t="shared" si="3"/>
        <v>3.7564928800406632</v>
      </c>
      <c r="H81" s="10">
        <f t="shared" si="8"/>
        <v>-4.4740896912324128</v>
      </c>
      <c r="I81">
        <f t="shared" si="4"/>
        <v>3.6684758558953154</v>
      </c>
      <c r="J81" s="10">
        <f t="shared" si="5"/>
        <v>-4.3514437258659502</v>
      </c>
      <c r="K81">
        <f t="shared" si="0"/>
        <v>-4.5480171166653678</v>
      </c>
      <c r="L81">
        <f t="shared" si="1"/>
        <v>-4.1658830093844106</v>
      </c>
      <c r="M81" s="13">
        <f t="shared" si="6"/>
        <v>5.4652642311451127E-3</v>
      </c>
      <c r="N81" s="13">
        <f t="shared" si="7"/>
        <v>3.4432779501142326E-2</v>
      </c>
      <c r="O81" s="13">
        <v>1</v>
      </c>
    </row>
    <row r="82" spans="4:15" x14ac:dyDescent="0.4">
      <c r="D82" s="6">
        <v>0.26</v>
      </c>
      <c r="E82" s="7">
        <f t="shared" si="2"/>
        <v>-0.97188046714258225</v>
      </c>
      <c r="G82">
        <f t="shared" si="3"/>
        <v>3.7742132227394607</v>
      </c>
      <c r="H82" s="10">
        <f t="shared" si="8"/>
        <v>-4.4565578820823104</v>
      </c>
      <c r="I82">
        <f t="shared" si="4"/>
        <v>3.6854138546983592</v>
      </c>
      <c r="J82" s="10">
        <f t="shared" si="5"/>
        <v>-4.3343925073624883</v>
      </c>
      <c r="K82">
        <f t="shared" si="0"/>
        <v>-4.5333540310557883</v>
      </c>
      <c r="L82">
        <f t="shared" si="1"/>
        <v>-4.1409012920969452</v>
      </c>
      <c r="M82" s="13">
        <f t="shared" si="6"/>
        <v>5.8976484971566051E-3</v>
      </c>
      <c r="N82" s="13">
        <f t="shared" si="7"/>
        <v>3.743885038493671E-2</v>
      </c>
      <c r="O82" s="13">
        <v>1</v>
      </c>
    </row>
    <row r="83" spans="4:15" x14ac:dyDescent="0.4">
      <c r="D83" s="6">
        <v>0.28000000000000003</v>
      </c>
      <c r="E83" s="7">
        <f t="shared" ref="E83:E146" si="9">-(1+D83+$E$5*D83^3)*EXP(-D83)</f>
        <v>-0.9678383700672113</v>
      </c>
      <c r="G83">
        <f t="shared" si="3"/>
        <v>3.7919335654382591</v>
      </c>
      <c r="H83" s="10">
        <f t="shared" si="8"/>
        <v>-4.4380228459431965</v>
      </c>
      <c r="I83">
        <f t="shared" si="4"/>
        <v>3.7023518535014026</v>
      </c>
      <c r="J83" s="10">
        <f t="shared" si="5"/>
        <v>-4.3163655628257498</v>
      </c>
      <c r="K83">
        <f t="shared" ref="K83:K146" si="10">$E$6*$O$6*EXP(-$O$15*(G83/$E$4-1))-SQRT($E$6)*$O$5*EXP(-$O$4*(G83/$E$4-1))</f>
        <v>-4.5173593208702387</v>
      </c>
      <c r="L83">
        <f t="shared" ref="L83:L146" si="11">$K$6*$O$6*EXP(-$O$15*(I83/$K$4-1))-SQRT($K$6)*$O$5*EXP(-$O$4*(I83/$K$4-1))</f>
        <v>-4.1152758393395636</v>
      </c>
      <c r="M83" s="13">
        <f t="shared" si="6"/>
        <v>6.2942762538491974E-3</v>
      </c>
      <c r="N83" s="13">
        <f t="shared" si="7"/>
        <v>4.0437076891750801E-2</v>
      </c>
      <c r="O83" s="13">
        <v>1</v>
      </c>
    </row>
    <row r="84" spans="4:15" x14ac:dyDescent="0.4">
      <c r="D84" s="6">
        <v>0.3</v>
      </c>
      <c r="E84" s="7">
        <f t="shared" si="9"/>
        <v>-0.96358834175830221</v>
      </c>
      <c r="G84">
        <f t="shared" ref="G84:G147" si="12">$E$11*(D84/$E$12+1)</f>
        <v>3.8096539081370566</v>
      </c>
      <c r="H84" s="10">
        <f t="shared" si="8"/>
        <v>-4.4185343411326947</v>
      </c>
      <c r="I84">
        <f t="shared" ref="I84:I147" si="13">$K$11*(D84/$K$12+1)</f>
        <v>3.7192898523044464</v>
      </c>
      <c r="J84" s="10">
        <f t="shared" ref="J84:J147" si="14">-(-$H$4)*(1+D84+$K$5*D84^3)*EXP(-D84)</f>
        <v>-4.2974112865736771</v>
      </c>
      <c r="K84">
        <f t="shared" si="10"/>
        <v>-4.5000994515152648</v>
      </c>
      <c r="L84">
        <f t="shared" si="11"/>
        <v>-4.0890454975106243</v>
      </c>
      <c r="M84" s="13">
        <f t="shared" ref="M84:M147" si="15">(K84-H84)^2*O84</f>
        <v>6.652867231720842E-3</v>
      </c>
      <c r="N84" s="13">
        <f t="shared" ref="N84:N147" si="16">(L84-J84)^2*O84</f>
        <v>4.3416302051868617E-2</v>
      </c>
      <c r="O84" s="13">
        <v>1</v>
      </c>
    </row>
    <row r="85" spans="4:15" x14ac:dyDescent="0.4">
      <c r="D85" s="6">
        <v>0.32</v>
      </c>
      <c r="E85" s="7">
        <f t="shared" si="9"/>
        <v>-0.95914085740396837</v>
      </c>
      <c r="G85">
        <f t="shared" si="12"/>
        <v>3.827374250835855</v>
      </c>
      <c r="H85" s="10">
        <f t="shared" ref="H85:H148" si="17">-(-$B$4)*(1+D85+$E$5*D85^3)*EXP(-D85)</f>
        <v>-4.3981404016258967</v>
      </c>
      <c r="I85">
        <f t="shared" si="13"/>
        <v>3.7362278511074898</v>
      </c>
      <c r="J85" s="10">
        <f t="shared" si="14"/>
        <v>-4.2775763958502191</v>
      </c>
      <c r="K85">
        <f t="shared" si="10"/>
        <v>-4.4816384750520868</v>
      </c>
      <c r="L85">
        <f t="shared" si="11"/>
        <v>-4.0622476700023116</v>
      </c>
      <c r="M85" s="13">
        <f t="shared" si="15"/>
        <v>6.9719282658854314E-3</v>
      </c>
      <c r="N85" s="13">
        <f t="shared" si="16"/>
        <v>4.6366460175283314E-2</v>
      </c>
      <c r="O85" s="13">
        <v>1</v>
      </c>
    </row>
    <row r="86" spans="4:15" x14ac:dyDescent="0.4">
      <c r="D86" s="6">
        <v>0.34</v>
      </c>
      <c r="E86" s="7">
        <f t="shared" si="9"/>
        <v>-0.95450602778858551</v>
      </c>
      <c r="G86">
        <f t="shared" si="12"/>
        <v>3.8450945935346525</v>
      </c>
      <c r="H86" s="10">
        <f t="shared" si="17"/>
        <v>-4.3768873904245584</v>
      </c>
      <c r="I86">
        <f t="shared" si="13"/>
        <v>3.7531658499105331</v>
      </c>
      <c r="J86" s="10">
        <f t="shared" si="14"/>
        <v>-4.2569059827315341</v>
      </c>
      <c r="K86">
        <f t="shared" si="10"/>
        <v>-4.4620381098876809</v>
      </c>
      <c r="L86">
        <f t="shared" si="11"/>
        <v>-4.0349183645472113</v>
      </c>
      <c r="M86" s="13">
        <f t="shared" si="15"/>
        <v>7.2506450250873836E-3</v>
      </c>
      <c r="N86" s="13">
        <f t="shared" si="16"/>
        <v>4.9278502627148675E-2</v>
      </c>
      <c r="O86" s="13">
        <v>1</v>
      </c>
    </row>
    <row r="87" spans="4:15" x14ac:dyDescent="0.4">
      <c r="D87" s="6">
        <v>0.36</v>
      </c>
      <c r="E87" s="7">
        <f t="shared" si="9"/>
        <v>-0.94969361059093449</v>
      </c>
      <c r="G87">
        <f t="shared" si="12"/>
        <v>3.862814936233451</v>
      </c>
      <c r="H87" s="10">
        <f t="shared" si="17"/>
        <v>-4.3548200513647295</v>
      </c>
      <c r="I87">
        <f t="shared" si="13"/>
        <v>3.770103848713577</v>
      </c>
      <c r="J87" s="10">
        <f t="shared" si="14"/>
        <v>-4.2354435645134494</v>
      </c>
      <c r="K87">
        <f t="shared" si="10"/>
        <v>-4.4413578179301547</v>
      </c>
      <c r="L87">
        <f t="shared" si="11"/>
        <v>-4.0070922390819401</v>
      </c>
      <c r="M87" s="13">
        <f t="shared" si="15"/>
        <v>7.4887850421320274E-3</v>
      </c>
      <c r="N87" s="13">
        <f t="shared" si="16"/>
        <v>5.2144327826327053E-2</v>
      </c>
      <c r="O87" s="13">
        <v>1</v>
      </c>
    </row>
    <row r="88" spans="4:15" x14ac:dyDescent="0.4">
      <c r="D88" s="6">
        <v>0.38</v>
      </c>
      <c r="E88" s="7">
        <f t="shared" si="9"/>
        <v>-0.94471302135140145</v>
      </c>
      <c r="G88">
        <f t="shared" si="12"/>
        <v>3.8805352789322489</v>
      </c>
      <c r="H88" s="10">
        <f t="shared" si="17"/>
        <v>-4.3319815594068505</v>
      </c>
      <c r="I88">
        <f t="shared" si="13"/>
        <v>3.7870418475166203</v>
      </c>
      <c r="J88" s="10">
        <f t="shared" si="14"/>
        <v>-4.2132311326229805</v>
      </c>
      <c r="K88">
        <f t="shared" si="10"/>
        <v>-4.4196548792878447</v>
      </c>
      <c r="L88">
        <f t="shared" si="11"/>
        <v>-3.9788026461733983</v>
      </c>
      <c r="M88" s="13">
        <f t="shared" si="15"/>
        <v>7.6866110189551416E-3</v>
      </c>
      <c r="N88" s="13">
        <f t="shared" si="16"/>
        <v>5.4956715259041972E-2</v>
      </c>
      <c r="O88" s="13">
        <v>1</v>
      </c>
    </row>
    <row r="89" spans="4:15" x14ac:dyDescent="0.4">
      <c r="D89" s="6">
        <v>0.4</v>
      </c>
      <c r="E89" s="7">
        <f t="shared" si="9"/>
        <v>-0.93957334411757587</v>
      </c>
      <c r="G89">
        <f t="shared" si="12"/>
        <v>3.8982556216310473</v>
      </c>
      <c r="H89" s="10">
        <f t="shared" si="17"/>
        <v>-4.3084135694511438</v>
      </c>
      <c r="I89">
        <f t="shared" si="13"/>
        <v>3.8039798463196641</v>
      </c>
      <c r="J89" s="10">
        <f t="shared" si="14"/>
        <v>-4.1903092000955651</v>
      </c>
      <c r="K89">
        <f t="shared" si="10"/>
        <v>-4.396984464589055</v>
      </c>
      <c r="L89">
        <f t="shared" si="11"/>
        <v>-3.9500816760517647</v>
      </c>
      <c r="M89" s="13">
        <f t="shared" si="15"/>
        <v>7.8448034655308561E-3</v>
      </c>
      <c r="N89" s="13">
        <f t="shared" si="16"/>
        <v>5.7709263308214659E-2</v>
      </c>
      <c r="O89" s="13">
        <v>1</v>
      </c>
    </row>
    <row r="90" spans="4:15" x14ac:dyDescent="0.4">
      <c r="D90" s="6">
        <v>0.42</v>
      </c>
      <c r="E90" s="7">
        <f t="shared" si="9"/>
        <v>-0.93428334177732941</v>
      </c>
      <c r="G90">
        <f t="shared" si="12"/>
        <v>3.9159759643298448</v>
      </c>
      <c r="H90" s="10">
        <f t="shared" si="17"/>
        <v>-4.2841562637199431</v>
      </c>
      <c r="I90">
        <f t="shared" si="13"/>
        <v>3.8209178451227075</v>
      </c>
      <c r="J90" s="10">
        <f t="shared" si="14"/>
        <v>-4.1667168476585346</v>
      </c>
      <c r="K90">
        <f t="shared" si="10"/>
        <v>-4.3733997049970093</v>
      </c>
      <c r="L90">
        <f t="shared" si="11"/>
        <v>-3.9209601982930957</v>
      </c>
      <c r="M90" s="13">
        <f t="shared" si="15"/>
        <v>7.9643918109731596E-3</v>
      </c>
      <c r="N90" s="13">
        <f t="shared" si="16"/>
        <v>6.039633070732725E-2</v>
      </c>
      <c r="O90" s="13">
        <v>1</v>
      </c>
    </row>
    <row r="91" spans="4:15" x14ac:dyDescent="0.4">
      <c r="D91" s="6">
        <v>0.44</v>
      </c>
      <c r="E91" s="7">
        <f t="shared" si="9"/>
        <v>-0.92885146608820923</v>
      </c>
      <c r="G91">
        <f t="shared" si="12"/>
        <v>3.9336963070286433</v>
      </c>
      <c r="H91" s="10">
        <f t="shared" si="17"/>
        <v>-4.2592483977474833</v>
      </c>
      <c r="I91">
        <f t="shared" si="13"/>
        <v>3.8378558439257513</v>
      </c>
      <c r="J91" s="10">
        <f t="shared" si="14"/>
        <v>-4.1424917684601956</v>
      </c>
      <c r="K91">
        <f t="shared" si="10"/>
        <v>-4.348951759992234</v>
      </c>
      <c r="L91">
        <f t="shared" si="11"/>
        <v>-3.891467902192983</v>
      </c>
      <c r="M91" s="13">
        <f t="shared" si="15"/>
        <v>8.0466931980129712E-3</v>
      </c>
      <c r="N91" s="13">
        <f t="shared" si="16"/>
        <v>6.3012981435739454E-2</v>
      </c>
      <c r="O91" s="13">
        <v>1</v>
      </c>
    </row>
    <row r="92" spans="4:15" x14ac:dyDescent="0.4">
      <c r="D92" s="6">
        <v>0.46</v>
      </c>
      <c r="E92" s="7">
        <f t="shared" si="9"/>
        <v>-0.9232858674117389</v>
      </c>
      <c r="G92">
        <f t="shared" si="12"/>
        <v>3.9514166497274408</v>
      </c>
      <c r="H92" s="10">
        <f t="shared" si="17"/>
        <v>-4.2337273450165283</v>
      </c>
      <c r="I92">
        <f t="shared" si="13"/>
        <v>3.8547938427287947</v>
      </c>
      <c r="J92" s="10">
        <f t="shared" si="14"/>
        <v>-4.1176703114828737</v>
      </c>
      <c r="K92">
        <f t="shared" si="10"/>
        <v>-4.3236898829923813</v>
      </c>
      <c r="L92">
        <f t="shared" si="11"/>
        <v>-3.8616333358715904</v>
      </c>
      <c r="M92" s="13">
        <f t="shared" si="15"/>
        <v>8.0932582390568063E-3</v>
      </c>
      <c r="N92" s="13">
        <f t="shared" si="16"/>
        <v>6.5554932880172848E-2</v>
      </c>
      <c r="O92" s="13">
        <v>1</v>
      </c>
    </row>
    <row r="93" spans="4:15" x14ac:dyDescent="0.4">
      <c r="D93" s="6">
        <v>0.48</v>
      </c>
      <c r="E93" s="7">
        <f t="shared" si="9"/>
        <v>-0.91759440416098004</v>
      </c>
      <c r="G93">
        <f t="shared" si="12"/>
        <v>3.9691369924262392</v>
      </c>
      <c r="H93" s="10">
        <f t="shared" si="17"/>
        <v>-4.2076291402801731</v>
      </c>
      <c r="I93">
        <f t="shared" si="13"/>
        <v>3.871731841531838</v>
      </c>
      <c r="J93" s="10">
        <f t="shared" si="14"/>
        <v>-4.0922875236771397</v>
      </c>
      <c r="K93">
        <f t="shared" si="10"/>
        <v>-4.2976614848772456</v>
      </c>
      <c r="L93">
        <f t="shared" si="11"/>
        <v>-3.8314839441490038</v>
      </c>
      <c r="M93" s="13">
        <f t="shared" si="15"/>
        <v>8.105823073646018E-3</v>
      </c>
      <c r="N93" s="13">
        <f t="shared" si="16"/>
        <v>6.8018507094688666E-2</v>
      </c>
      <c r="O93" s="13">
        <v>1</v>
      </c>
    </row>
    <row r="94" spans="4:15" x14ac:dyDescent="0.4">
      <c r="D94" s="6">
        <v>0.5</v>
      </c>
      <c r="E94" s="7">
        <f t="shared" si="9"/>
        <v>-0.91178465196948288</v>
      </c>
      <c r="G94">
        <f t="shared" si="12"/>
        <v>3.9868573351250367</v>
      </c>
      <c r="H94" s="10">
        <f t="shared" si="17"/>
        <v>-4.1809885216060643</v>
      </c>
      <c r="I94">
        <f t="shared" si="13"/>
        <v>3.8886698403348818</v>
      </c>
      <c r="J94" s="10">
        <f t="shared" si="14"/>
        <v>-4.0663771908535002</v>
      </c>
      <c r="K94">
        <f t="shared" si="10"/>
        <v>-4.2709121954847467</v>
      </c>
      <c r="L94">
        <f t="shared" si="11"/>
        <v>-3.8010461052287998</v>
      </c>
      <c r="M94" s="13">
        <f t="shared" si="15"/>
        <v>8.0862671238396255E-3</v>
      </c>
      <c r="N94" s="13">
        <f t="shared" si="16"/>
        <v>7.0400584998782115E-2</v>
      </c>
      <c r="O94" s="13">
        <v>1</v>
      </c>
    </row>
    <row r="95" spans="4:15" x14ac:dyDescent="0.4">
      <c r="D95" s="6">
        <v>0.52</v>
      </c>
      <c r="E95" s="7">
        <f t="shared" si="9"/>
        <v>-0.90586391258952736</v>
      </c>
      <c r="G95">
        <f t="shared" si="12"/>
        <v>4.0045776778238356</v>
      </c>
      <c r="H95" s="10">
        <f t="shared" si="17"/>
        <v>-4.1538389711792769</v>
      </c>
      <c r="I95">
        <f t="shared" si="13"/>
        <v>3.9056078391379252</v>
      </c>
      <c r="J95" s="10">
        <f t="shared" si="14"/>
        <v>-4.0399718773667743</v>
      </c>
      <c r="K95">
        <f t="shared" si="10"/>
        <v>-4.2434859231414581</v>
      </c>
      <c r="L95">
        <f t="shared" si="11"/>
        <v>-3.7703451662264733</v>
      </c>
      <c r="M95" s="13">
        <f t="shared" si="15"/>
        <v>8.0365759961096243E-3</v>
      </c>
      <c r="N95" s="13">
        <f t="shared" si="16"/>
        <v>7.2698563360335325E-2</v>
      </c>
      <c r="O95" s="13">
        <v>1</v>
      </c>
    </row>
    <row r="96" spans="4:15" x14ac:dyDescent="0.4">
      <c r="D96" s="6">
        <v>0.54</v>
      </c>
      <c r="E96" s="7">
        <f t="shared" si="9"/>
        <v>-0.89983922252733806</v>
      </c>
      <c r="G96">
        <f t="shared" si="12"/>
        <v>4.0222980205226326</v>
      </c>
      <c r="H96" s="10">
        <f t="shared" si="17"/>
        <v>-4.1262127548991083</v>
      </c>
      <c r="I96">
        <f t="shared" si="13"/>
        <v>3.922545837940969</v>
      </c>
      <c r="J96" s="10">
        <f t="shared" si="14"/>
        <v>-4.0131029646274223</v>
      </c>
      <c r="K96">
        <f t="shared" si="10"/>
        <v>-4.2154249122894196</v>
      </c>
      <c r="L96">
        <f t="shared" si="11"/>
        <v>-3.7394054775782855</v>
      </c>
      <c r="M96" s="13">
        <f t="shared" si="15"/>
        <v>7.9588090262336739E-3</v>
      </c>
      <c r="N96" s="13">
        <f t="shared" si="16"/>
        <v>7.4910314417012444E-2</v>
      </c>
      <c r="O96" s="13">
        <v>1</v>
      </c>
    </row>
    <row r="97" spans="4:15" x14ac:dyDescent="0.4">
      <c r="D97" s="6">
        <v>0.56000000000000005</v>
      </c>
      <c r="E97" s="7">
        <f t="shared" si="9"/>
        <v>-0.89371736142275005</v>
      </c>
      <c r="G97">
        <f t="shared" si="12"/>
        <v>4.0400183632214315</v>
      </c>
      <c r="H97" s="10">
        <f t="shared" si="17"/>
        <v>-4.0981409608040202</v>
      </c>
      <c r="I97">
        <f t="shared" si="13"/>
        <v>3.9394838367440124</v>
      </c>
      <c r="J97" s="10">
        <f t="shared" si="14"/>
        <v>-3.9858006884731809</v>
      </c>
      <c r="K97">
        <f t="shared" si="10"/>
        <v>-4.1867697992689159</v>
      </c>
      <c r="L97">
        <f t="shared" si="11"/>
        <v>-3.7082504263650296</v>
      </c>
      <c r="M97" s="13">
        <f t="shared" si="15"/>
        <v>7.8550710076365701E-3</v>
      </c>
      <c r="N97" s="13">
        <f t="shared" si="16"/>
        <v>7.7034147996303523E-2</v>
      </c>
      <c r="O97" s="13">
        <v>1</v>
      </c>
    </row>
    <row r="98" spans="4:15" x14ac:dyDescent="0.4">
      <c r="D98" s="6">
        <v>0.57999999999999996</v>
      </c>
      <c r="E98" s="7">
        <f t="shared" si="9"/>
        <v>-0.88750486018058761</v>
      </c>
      <c r="G98">
        <f t="shared" si="12"/>
        <v>4.0577387059202286</v>
      </c>
      <c r="H98" s="10">
        <f t="shared" si="17"/>
        <v>-4.0696535363580848</v>
      </c>
      <c r="I98">
        <f t="shared" si="13"/>
        <v>3.9564218355470562</v>
      </c>
      <c r="J98" s="10">
        <f t="shared" si="14"/>
        <v>-3.9580941754333847</v>
      </c>
      <c r="K98">
        <f t="shared" si="10"/>
        <v>-4.1575596663152004</v>
      </c>
      <c r="L98">
        <f t="shared" si="11"/>
        <v>-3.676902468584109</v>
      </c>
      <c r="M98" s="13">
        <f t="shared" si="15"/>
        <v>7.7274876840372885E-3</v>
      </c>
      <c r="N98" s="13">
        <f t="shared" si="16"/>
        <v>7.9068776000809027E-2</v>
      </c>
      <c r="O98" s="13">
        <v>1</v>
      </c>
    </row>
    <row r="99" spans="4:15" x14ac:dyDescent="0.4">
      <c r="D99" s="6">
        <v>0.6</v>
      </c>
      <c r="E99" s="7">
        <f t="shared" si="9"/>
        <v>-0.8812080088608274</v>
      </c>
      <c r="G99">
        <f t="shared" si="12"/>
        <v>4.0754590486190265</v>
      </c>
      <c r="H99" s="10">
        <f t="shared" si="17"/>
        <v>-4.0407793246313242</v>
      </c>
      <c r="I99">
        <f t="shared" si="13"/>
        <v>3.9733598343500995</v>
      </c>
      <c r="J99" s="10">
        <f t="shared" si="14"/>
        <v>-3.9300114779175188</v>
      </c>
      <c r="K99">
        <f t="shared" si="10"/>
        <v>-4.1278320938251571</v>
      </c>
      <c r="L99">
        <f t="shared" si="11"/>
        <v>-3.6453831604023783</v>
      </c>
      <c r="M99" s="13">
        <f t="shared" si="15"/>
        <v>7.5781846243147561E-3</v>
      </c>
      <c r="N99" s="13">
        <f t="shared" si="16"/>
        <v>8.1013279131499638E-2</v>
      </c>
      <c r="O99" s="13">
        <v>1</v>
      </c>
    </row>
    <row r="100" spans="4:15" x14ac:dyDescent="0.4">
      <c r="D100" s="6">
        <v>0.62</v>
      </c>
      <c r="E100" s="7">
        <f t="shared" si="9"/>
        <v>-0.87483286433441465</v>
      </c>
      <c r="G100">
        <f t="shared" si="12"/>
        <v>4.0931793913178245</v>
      </c>
      <c r="H100" s="10">
        <f t="shared" si="17"/>
        <v>-4.0115460994054581</v>
      </c>
      <c r="I100">
        <f t="shared" si="13"/>
        <v>3.9902978331531429</v>
      </c>
      <c r="J100" s="10">
        <f t="shared" si="14"/>
        <v>-3.9015796083586229</v>
      </c>
      <c r="K100">
        <f t="shared" si="10"/>
        <v>-4.0976232109483366</v>
      </c>
      <c r="L100">
        <f t="shared" si="11"/>
        <v>-3.6137131884211113</v>
      </c>
      <c r="M100" s="13">
        <f t="shared" si="15"/>
        <v>7.4092691315651386E-3</v>
      </c>
      <c r="N100" s="13">
        <f t="shared" si="16"/>
        <v>8.286707572763978E-2</v>
      </c>
      <c r="O100" s="13">
        <v>1</v>
      </c>
    </row>
    <row r="101" spans="4:15" x14ac:dyDescent="0.4">
      <c r="D101" s="6">
        <v>0.64</v>
      </c>
      <c r="E101" s="7">
        <f t="shared" si="9"/>
        <v>-0.8683852577114145</v>
      </c>
      <c r="G101">
        <f t="shared" si="12"/>
        <v>4.1108997340166233</v>
      </c>
      <c r="H101" s="10">
        <f t="shared" si="17"/>
        <v>-3.9819805992356909</v>
      </c>
      <c r="I101">
        <f t="shared" si="13"/>
        <v>4.0072358319561872</v>
      </c>
      <c r="J101" s="10">
        <f t="shared" si="14"/>
        <v>-3.8728245723413668</v>
      </c>
      <c r="K101">
        <f t="shared" si="10"/>
        <v>-4.0669677445549564</v>
      </c>
      <c r="L101">
        <f t="shared" si="11"/>
        <v>-3.5819123989836053</v>
      </c>
      <c r="M101" s="13">
        <f t="shared" si="15"/>
        <v>7.2228148695179404E-3</v>
      </c>
      <c r="N101" s="13">
        <f t="shared" si="16"/>
        <v>8.4629892607736304E-2</v>
      </c>
      <c r="O101" s="13">
        <v>1</v>
      </c>
    </row>
    <row r="102" spans="4:15" x14ac:dyDescent="0.4">
      <c r="D102" s="6">
        <v>0.66</v>
      </c>
      <c r="E102" s="7">
        <f t="shared" si="9"/>
        <v>-0.86187080154799733</v>
      </c>
      <c r="G102">
        <f t="shared" si="12"/>
        <v>4.1286200767154204</v>
      </c>
      <c r="H102" s="10">
        <f t="shared" si="17"/>
        <v>-3.9521085604983415</v>
      </c>
      <c r="I102">
        <f t="shared" si="13"/>
        <v>4.0241738307592296</v>
      </c>
      <c r="J102" s="10">
        <f t="shared" si="14"/>
        <v>-3.8437714007437589</v>
      </c>
      <c r="K102">
        <f t="shared" si="10"/>
        <v>-4.0358990666318917</v>
      </c>
      <c r="L102">
        <f t="shared" si="11"/>
        <v>-3.5499998265549291</v>
      </c>
      <c r="M102" s="13">
        <f t="shared" si="15"/>
        <v>7.0208489181165156E-3</v>
      </c>
      <c r="N102" s="13">
        <f t="shared" si="16"/>
        <v>8.6301737801383144E-2</v>
      </c>
      <c r="O102" s="13">
        <v>1</v>
      </c>
    </row>
    <row r="103" spans="4:15" x14ac:dyDescent="0.4">
      <c r="D103" s="6">
        <v>0.68</v>
      </c>
      <c r="E103" s="7">
        <f t="shared" si="9"/>
        <v>-0.8552948968385744</v>
      </c>
      <c r="G103">
        <f t="shared" si="12"/>
        <v>4.1463404194142184</v>
      </c>
      <c r="H103" s="10">
        <f t="shared" si="17"/>
        <v>-3.9219547494532829</v>
      </c>
      <c r="I103">
        <f t="shared" si="13"/>
        <v>4.0411118295622739</v>
      </c>
      <c r="J103" s="10">
        <f t="shared" si="14"/>
        <v>-3.8144441809206748</v>
      </c>
      <c r="K103">
        <f t="shared" si="10"/>
        <v>-4.0044492401561023</v>
      </c>
      <c r="L103">
        <f t="shared" si="11"/>
        <v>-3.5179937212024379</v>
      </c>
      <c r="M103" s="13">
        <f t="shared" si="15"/>
        <v>6.8053409963175458E-3</v>
      </c>
      <c r="N103" s="13">
        <f t="shared" si="16"/>
        <v>8.7882875067154004E-2</v>
      </c>
      <c r="O103" s="13">
        <v>1</v>
      </c>
    </row>
    <row r="104" spans="4:15" x14ac:dyDescent="0.4">
      <c r="D104" s="6">
        <v>0.7</v>
      </c>
      <c r="E104" s="7">
        <f t="shared" si="9"/>
        <v>-0.84866273979922402</v>
      </c>
      <c r="G104">
        <f t="shared" si="12"/>
        <v>4.1640607621130163</v>
      </c>
      <c r="H104" s="10">
        <f t="shared" si="17"/>
        <v>-3.8915429933493413</v>
      </c>
      <c r="I104">
        <f t="shared" si="13"/>
        <v>4.0580498283653172</v>
      </c>
      <c r="J104" s="10">
        <f t="shared" si="14"/>
        <v>-3.7848660869565793</v>
      </c>
      <c r="K104">
        <f t="shared" si="10"/>
        <v>-3.9726490634933445</v>
      </c>
      <c r="L104">
        <f t="shared" si="11"/>
        <v>-3.485911575204836</v>
      </c>
      <c r="M104" s="13">
        <f t="shared" si="15"/>
        <v>6.5781946142039627E-3</v>
      </c>
      <c r="N104" s="13">
        <f t="shared" si="16"/>
        <v>8.9373800096723258E-2</v>
      </c>
      <c r="O104" s="13">
        <v>1</v>
      </c>
    </row>
    <row r="105" spans="4:15" x14ac:dyDescent="0.4">
      <c r="D105" s="6">
        <v>0.72</v>
      </c>
      <c r="E105" s="7">
        <f t="shared" si="9"/>
        <v>-0.84197932844838497</v>
      </c>
      <c r="G105">
        <f t="shared" si="12"/>
        <v>4.1817811048118152</v>
      </c>
      <c r="H105" s="10">
        <f t="shared" si="17"/>
        <v>-3.8608962106000688</v>
      </c>
      <c r="I105">
        <f t="shared" si="13"/>
        <v>4.0749878271683615</v>
      </c>
      <c r="J105" s="10">
        <f t="shared" si="14"/>
        <v>-3.7550594090141076</v>
      </c>
      <c r="K105">
        <f t="shared" si="10"/>
        <v>-3.9405281133685888</v>
      </c>
      <c r="L105">
        <f t="shared" si="11"/>
        <v>-3.4537701488166674</v>
      </c>
      <c r="M105" s="13">
        <f t="shared" si="15"/>
        <v>6.3412399385350147E-3</v>
      </c>
      <c r="N105" s="13">
        <f t="shared" si="16"/>
        <v>9.0775218310320815E-2</v>
      </c>
      <c r="O105" s="13">
        <v>1</v>
      </c>
    </row>
    <row r="106" spans="4:15" x14ac:dyDescent="0.4">
      <c r="D106" s="6">
        <v>0.74</v>
      </c>
      <c r="E106" s="7">
        <f t="shared" si="9"/>
        <v>-0.83524946899061991</v>
      </c>
      <c r="G106">
        <f t="shared" si="12"/>
        <v>4.1995014475106132</v>
      </c>
      <c r="H106" s="10">
        <f t="shared" si="17"/>
        <v>-3.8300364400564875</v>
      </c>
      <c r="I106">
        <f t="shared" si="13"/>
        <v>4.0919258259714049</v>
      </c>
      <c r="J106" s="10">
        <f t="shared" si="14"/>
        <v>-3.7250455818043671</v>
      </c>
      <c r="K106">
        <f t="shared" si="10"/>
        <v>-3.9081147864530883</v>
      </c>
      <c r="L106">
        <f t="shared" si="11"/>
        <v>-3.4215854952143587</v>
      </c>
      <c r="M106" s="13">
        <f t="shared" si="15"/>
        <v>6.0962281760275896E-3</v>
      </c>
      <c r="N106" s="13">
        <f t="shared" si="16"/>
        <v>9.2088024153215362E-2</v>
      </c>
      <c r="O106" s="13">
        <v>1</v>
      </c>
    </row>
    <row r="107" spans="4:15" x14ac:dyDescent="0.4">
      <c r="D107" s="6">
        <v>0.76</v>
      </c>
      <c r="E107" s="7">
        <f t="shared" si="9"/>
        <v>-0.82847778200909739</v>
      </c>
      <c r="G107">
        <f t="shared" si="12"/>
        <v>4.2172217902094102</v>
      </c>
      <c r="H107" s="10">
        <f t="shared" si="17"/>
        <v>-3.798984869402716</v>
      </c>
      <c r="I107">
        <f t="shared" si="13"/>
        <v>4.1088638247744473</v>
      </c>
      <c r="J107" s="10">
        <f t="shared" si="14"/>
        <v>-3.6948452122041733</v>
      </c>
      <c r="K107">
        <f t="shared" si="10"/>
        <v>-3.8754363396116007</v>
      </c>
      <c r="L107">
        <f t="shared" si="11"/>
        <v>-3.3893729846490697</v>
      </c>
      <c r="M107" s="13">
        <f t="shared" si="15"/>
        <v>5.8448272970999943E-3</v>
      </c>
      <c r="N107" s="13">
        <f t="shared" si="16"/>
        <v>9.3313281807477E-2</v>
      </c>
      <c r="O107" s="13">
        <v>1</v>
      </c>
    </row>
    <row r="108" spans="4:15" x14ac:dyDescent="0.4">
      <c r="D108" s="6">
        <v>0.78</v>
      </c>
      <c r="E108" s="7">
        <f t="shared" si="9"/>
        <v>-0.82166870847227746</v>
      </c>
      <c r="G108">
        <f t="shared" si="12"/>
        <v>4.2349421329082091</v>
      </c>
      <c r="H108" s="10">
        <f t="shared" si="17"/>
        <v>-3.7677618626996279</v>
      </c>
      <c r="I108">
        <f t="shared" si="13"/>
        <v>4.1258018235774916</v>
      </c>
      <c r="J108" s="10">
        <f t="shared" si="14"/>
        <v>-3.6644781060446632</v>
      </c>
      <c r="K108">
        <f t="shared" si="10"/>
        <v>-3.8425189288520052</v>
      </c>
      <c r="L108">
        <f t="shared" si="11"/>
        <v>-3.3571473278308819</v>
      </c>
      <c r="M108" s="13">
        <f t="shared" si="15"/>
        <v>5.5886189397109185E-3</v>
      </c>
      <c r="N108" s="13">
        <f t="shared" si="16"/>
        <v>9.4452207237488428E-2</v>
      </c>
      <c r="O108" s="13">
        <v>1</v>
      </c>
    </row>
    <row r="109" spans="4:15" x14ac:dyDescent="0.4">
      <c r="D109" s="6">
        <v>0.8</v>
      </c>
      <c r="E109" s="7">
        <f t="shared" si="9"/>
        <v>-0.81482651556014174</v>
      </c>
      <c r="G109">
        <f t="shared" si="12"/>
        <v>4.2526624756070071</v>
      </c>
      <c r="H109" s="10">
        <f t="shared" si="17"/>
        <v>-3.7363869871010293</v>
      </c>
      <c r="I109">
        <f t="shared" si="13"/>
        <v>4.1427398223805358</v>
      </c>
      <c r="J109" s="10">
        <f t="shared" si="14"/>
        <v>-3.6339632940951203</v>
      </c>
      <c r="K109">
        <f t="shared" si="10"/>
        <v>-3.8093876470181822</v>
      </c>
      <c r="L109">
        <f t="shared" si="11"/>
        <v>-3.3249225985681274</v>
      </c>
      <c r="M109" s="13">
        <f t="shared" si="15"/>
        <v>5.3290963483398103E-3</v>
      </c>
      <c r="N109" s="13">
        <f t="shared" si="16"/>
        <v>9.5506151491807509E-2</v>
      </c>
      <c r="O109" s="13">
        <v>1</v>
      </c>
    </row>
    <row r="110" spans="4:15" x14ac:dyDescent="0.4">
      <c r="D110" s="6">
        <v>0.82</v>
      </c>
      <c r="E110" s="7">
        <f t="shared" si="9"/>
        <v>-0.80795530231515278</v>
      </c>
      <c r="G110">
        <f t="shared" si="12"/>
        <v>4.270382818305805</v>
      </c>
      <c r="H110" s="10">
        <f t="shared" si="17"/>
        <v>-3.7048790387661326</v>
      </c>
      <c r="I110">
        <f t="shared" si="13"/>
        <v>4.1596778211835792</v>
      </c>
      <c r="J110" s="10">
        <f t="shared" si="14"/>
        <v>-3.6033190572651184</v>
      </c>
      <c r="K110">
        <f t="shared" si="10"/>
        <v>-3.7760665602656998</v>
      </c>
      <c r="L110">
        <f t="shared" si="11"/>
        <v>-3.2927122556848545</v>
      </c>
      <c r="M110" s="13">
        <f t="shared" si="15"/>
        <v>5.0676632172513419E-3</v>
      </c>
      <c r="N110" s="13">
        <f t="shared" si="16"/>
        <v>9.6476585187921418E-2</v>
      </c>
      <c r="O110" s="13">
        <v>1</v>
      </c>
    </row>
    <row r="111" spans="4:15" x14ac:dyDescent="0.4">
      <c r="D111" s="6">
        <v>0.84</v>
      </c>
      <c r="E111" s="7">
        <f t="shared" si="9"/>
        <v>-0.80105900512298589</v>
      </c>
      <c r="G111">
        <f t="shared" si="12"/>
        <v>4.2881031610046021</v>
      </c>
      <c r="H111" s="10">
        <f t="shared" si="17"/>
        <v>-3.6732560679914514</v>
      </c>
      <c r="I111">
        <f t="shared" si="13"/>
        <v>4.1766158199866217</v>
      </c>
      <c r="J111" s="10">
        <f t="shared" si="14"/>
        <v>-3.5725629510474932</v>
      </c>
      <c r="K111">
        <f t="shared" si="10"/>
        <v>-3.7425787433587447</v>
      </c>
      <c r="L111">
        <f t="shared" si="11"/>
        <v>-3.2605291642387941</v>
      </c>
      <c r="M111" s="13">
        <f t="shared" si="15"/>
        <v>4.8056333200791343E-3</v>
      </c>
      <c r="N111" s="13">
        <f t="shared" si="16"/>
        <v>9.7365084110176678E-2</v>
      </c>
      <c r="O111" s="13">
        <v>1</v>
      </c>
    </row>
    <row r="112" spans="4:15" x14ac:dyDescent="0.4">
      <c r="D112" s="6">
        <v>0.86</v>
      </c>
      <c r="E112" s="7">
        <f t="shared" si="9"/>
        <v>-0.79414140302794001</v>
      </c>
      <c r="G112">
        <f t="shared" si="12"/>
        <v>4.3058235037034009</v>
      </c>
      <c r="H112" s="10">
        <f t="shared" si="17"/>
        <v>-3.6415354035846184</v>
      </c>
      <c r="I112">
        <f t="shared" si="13"/>
        <v>4.1935538187896659</v>
      </c>
      <c r="J112" s="10">
        <f t="shared" si="14"/>
        <v>-3.5417118292240075</v>
      </c>
      <c r="K112">
        <f t="shared" si="10"/>
        <v>-3.7089463138254031</v>
      </c>
      <c r="L112">
        <f t="shared" si="11"/>
        <v>-3.228385616061491</v>
      </c>
      <c r="M112" s="13">
        <f t="shared" si="15"/>
        <v>4.5442308194911334</v>
      </c>
      <c r="N112" s="13">
        <f t="shared" si="16"/>
        <v>98.173315854762748</v>
      </c>
      <c r="O112" s="13">
        <v>1000</v>
      </c>
    </row>
    <row r="113" spans="4:15" x14ac:dyDescent="0.4">
      <c r="D113" s="6">
        <v>0.88</v>
      </c>
      <c r="E113" s="7">
        <f t="shared" si="9"/>
        <v>-0.7872061228877888</v>
      </c>
      <c r="G113">
        <f t="shared" si="12"/>
        <v>4.323543846402198</v>
      </c>
      <c r="H113" s="10">
        <f t="shared" si="17"/>
        <v>-3.6097336765019552</v>
      </c>
      <c r="I113">
        <f t="shared" si="13"/>
        <v>4.2104918175927093</v>
      </c>
      <c r="J113" s="10">
        <f t="shared" si="14"/>
        <v>-3.5107818668549609</v>
      </c>
      <c r="K113">
        <f t="shared" si="10"/>
        <v>-3.6751904650073546</v>
      </c>
      <c r="L113">
        <f t="shared" si="11"/>
        <v>-3.1962933496416026</v>
      </c>
      <c r="M113" s="13">
        <f t="shared" si="15"/>
        <v>4.2845911614405843</v>
      </c>
      <c r="N113" s="13">
        <f t="shared" si="16"/>
        <v>98.90302745905673</v>
      </c>
      <c r="O113" s="13">
        <v>1000</v>
      </c>
    </row>
    <row r="114" spans="4:15" x14ac:dyDescent="0.4">
      <c r="D114" s="6">
        <v>0.9</v>
      </c>
      <c r="E114" s="7">
        <f t="shared" si="9"/>
        <v>-0.78025664437271036</v>
      </c>
      <c r="G114">
        <f t="shared" si="12"/>
        <v>4.3412641891009969</v>
      </c>
      <c r="H114" s="10">
        <f t="shared" si="17"/>
        <v>-3.5778668427710629</v>
      </c>
      <c r="I114">
        <f t="shared" si="13"/>
        <v>4.2274298163957535</v>
      </c>
      <c r="J114" s="10">
        <f t="shared" si="14"/>
        <v>-3.4797885825734136</v>
      </c>
      <c r="K114">
        <f t="shared" si="10"/>
        <v>-3.6413314980388063</v>
      </c>
      <c r="L114">
        <f t="shared" si="11"/>
        <v>-3.1642635693716725</v>
      </c>
      <c r="M114" s="13">
        <f t="shared" si="15"/>
        <v>4.0277624682535054</v>
      </c>
      <c r="N114" s="13">
        <f t="shared" si="16"/>
        <v>99.556033955958881</v>
      </c>
      <c r="O114" s="13">
        <v>1000</v>
      </c>
    </row>
    <row r="115" spans="4:15" x14ac:dyDescent="0.4">
      <c r="D115" s="6">
        <v>0.92</v>
      </c>
      <c r="E115" s="7">
        <f t="shared" si="9"/>
        <v>-0.77329630481279632</v>
      </c>
      <c r="G115">
        <f t="shared" si="12"/>
        <v>4.3589845317997939</v>
      </c>
      <c r="H115" s="10">
        <f t="shared" si="17"/>
        <v>-3.5459502057190777</v>
      </c>
      <c r="I115">
        <f t="shared" si="13"/>
        <v>4.2443678151987969</v>
      </c>
      <c r="J115" s="10">
        <f t="shared" si="14"/>
        <v>-3.4487468602041096</v>
      </c>
      <c r="K115">
        <f t="shared" si="10"/>
        <v>-3.6073888527885192</v>
      </c>
      <c r="L115">
        <f t="shared" si="11"/>
        <v>-3.1323069641781847</v>
      </c>
      <c r="M115" s="13">
        <f t="shared" si="15"/>
        <v>3.7747073537233882E-3</v>
      </c>
      <c r="N115" s="13">
        <f t="shared" si="16"/>
        <v>0.10013420779689818</v>
      </c>
      <c r="O115" s="13">
        <v>1</v>
      </c>
    </row>
    <row r="116" spans="4:15" x14ac:dyDescent="0.4">
      <c r="D116" s="6">
        <v>0.94</v>
      </c>
      <c r="E116" s="7">
        <f t="shared" si="9"/>
        <v>-0.76632830389852069</v>
      </c>
      <c r="G116">
        <f t="shared" si="12"/>
        <v>4.3767048744985928</v>
      </c>
      <c r="H116" s="10">
        <f t="shared" si="17"/>
        <v>-3.5139984375266669</v>
      </c>
      <c r="I116">
        <f t="shared" si="13"/>
        <v>4.2613058140018394</v>
      </c>
      <c r="J116" s="10">
        <f t="shared" si="14"/>
        <v>-3.4176709697266232</v>
      </c>
      <c r="K116">
        <f t="shared" si="10"/>
        <v>-3.5733811377976163</v>
      </c>
      <c r="L116">
        <f t="shared" si="11"/>
        <v>-3.1004337255539651</v>
      </c>
      <c r="M116" s="13">
        <f t="shared" si="15"/>
        <v>3.5263050914694253E-3</v>
      </c>
      <c r="N116" s="13">
        <f t="shared" si="16"/>
        <v>0.10063946909026268</v>
      </c>
      <c r="O116" s="13">
        <v>1</v>
      </c>
    </row>
    <row r="117" spans="4:15" x14ac:dyDescent="0.4">
      <c r="D117" s="6">
        <v>0.96</v>
      </c>
      <c r="E117" s="7">
        <f t="shared" si="9"/>
        <v>-0.7593557082384218</v>
      </c>
      <c r="G117">
        <f t="shared" si="12"/>
        <v>4.3944252171973908</v>
      </c>
      <c r="H117" s="10">
        <f t="shared" si="17"/>
        <v>-3.4820256001272831</v>
      </c>
      <c r="I117">
        <f t="shared" si="13"/>
        <v>4.2782438128048836</v>
      </c>
      <c r="J117" s="10">
        <f t="shared" si="14"/>
        <v>-3.3865745876017139</v>
      </c>
      <c r="K117">
        <f t="shared" si="10"/>
        <v>-3.5393261592449479</v>
      </c>
      <c r="L117">
        <f t="shared" si="11"/>
        <v>-3.0686535650114948</v>
      </c>
      <c r="M117" s="13">
        <f t="shared" si="15"/>
        <v>3.2833540751969919E-3</v>
      </c>
      <c r="N117" s="13">
        <f t="shared" si="16"/>
        <v>0.10107377660481064</v>
      </c>
      <c r="O117" s="13">
        <v>1</v>
      </c>
    </row>
    <row r="118" spans="4:15" x14ac:dyDescent="0.4">
      <c r="D118" s="6">
        <v>0.98</v>
      </c>
      <c r="E118" s="7">
        <f t="shared" si="9"/>
        <v>-0.75238145577813753</v>
      </c>
      <c r="G118">
        <f t="shared" si="12"/>
        <v>4.4121455598961887</v>
      </c>
      <c r="H118" s="10">
        <f t="shared" si="17"/>
        <v>-3.450045165470649</v>
      </c>
      <c r="I118">
        <f t="shared" si="13"/>
        <v>4.295181811607927</v>
      </c>
      <c r="J118" s="10">
        <f t="shared" si="14"/>
        <v>-3.3554708164793379</v>
      </c>
      <c r="K118">
        <f t="shared" si="10"/>
        <v>-3.5052409489706902</v>
      </c>
      <c r="L118">
        <f t="shared" si="11"/>
        <v>-3.0369757309751462</v>
      </c>
      <c r="M118" s="13">
        <f t="shared" si="15"/>
        <v>3.0465745161834174E-3</v>
      </c>
      <c r="N118" s="13">
        <f t="shared" si="16"/>
        <v>0.10143911949032239</v>
      </c>
      <c r="O118" s="13">
        <v>1</v>
      </c>
    </row>
    <row r="119" spans="4:15" x14ac:dyDescent="0.4">
      <c r="D119" s="6">
        <v>1</v>
      </c>
      <c r="E119" s="7">
        <f t="shared" si="9"/>
        <v>-0.74540836008481159</v>
      </c>
      <c r="G119">
        <f t="shared" si="12"/>
        <v>4.4298659025949867</v>
      </c>
      <c r="H119" s="10">
        <f t="shared" si="17"/>
        <v>-3.4180700351689031</v>
      </c>
      <c r="I119">
        <f t="shared" si="13"/>
        <v>4.3121198104109713</v>
      </c>
      <c r="J119" s="10">
        <f t="shared" si="14"/>
        <v>-3.3243722043062429</v>
      </c>
      <c r="K119">
        <f t="shared" si="10"/>
        <v>-3.4711417915879745</v>
      </c>
      <c r="L119">
        <f t="shared" si="11"/>
        <v>-3.0054090251296994</v>
      </c>
      <c r="M119" s="13">
        <f t="shared" si="15"/>
        <v>2.8166113294052536E-3</v>
      </c>
      <c r="N119" s="13">
        <f t="shared" si="16"/>
        <v>0.10173750967040779</v>
      </c>
      <c r="O119" s="13">
        <v>1</v>
      </c>
    </row>
    <row r="120" spans="4:15" x14ac:dyDescent="0.4">
      <c r="D120" s="6">
        <v>1.02</v>
      </c>
      <c r="E120" s="7">
        <f t="shared" si="9"/>
        <v>-0.73843911450078148</v>
      </c>
      <c r="G120">
        <f t="shared" si="12"/>
        <v>4.4475862452937847</v>
      </c>
      <c r="H120" s="10">
        <f t="shared" si="17"/>
        <v>-3.3861125595433332</v>
      </c>
      <c r="I120">
        <f t="shared" si="13"/>
        <v>4.3290578092140137</v>
      </c>
      <c r="J120" s="10">
        <f t="shared" si="14"/>
        <v>-3.2932907628505856</v>
      </c>
      <c r="K120">
        <f t="shared" si="10"/>
        <v>-3.4370442507113976</v>
      </c>
      <c r="L120">
        <f t="shared" si="11"/>
        <v>-2.9739618182421035</v>
      </c>
      <c r="M120" s="13">
        <f t="shared" si="15"/>
        <v>2.5940371652390889E-3</v>
      </c>
      <c r="N120" s="13">
        <f t="shared" si="16"/>
        <v>0.10197097486476707</v>
      </c>
      <c r="O120" s="13">
        <v>1</v>
      </c>
    </row>
    <row r="121" spans="4:15" x14ac:dyDescent="0.4">
      <c r="D121" s="6">
        <v>1.04</v>
      </c>
      <c r="E121" s="7">
        <f t="shared" si="9"/>
        <v>-0.73147629617034482</v>
      </c>
      <c r="G121">
        <f t="shared" si="12"/>
        <v>4.4653065879925826</v>
      </c>
      <c r="H121" s="10">
        <f t="shared" si="17"/>
        <v>-3.3541845560891157</v>
      </c>
      <c r="I121">
        <f t="shared" si="13"/>
        <v>4.345995808017058</v>
      </c>
      <c r="J121" s="10">
        <f t="shared" si="14"/>
        <v>-3.2622379856605037</v>
      </c>
      <c r="K121">
        <f t="shared" si="10"/>
        <v>-3.4029631943303276</v>
      </c>
      <c r="L121">
        <f t="shared" si="11"/>
        <v>-2.9426420654727945</v>
      </c>
      <c r="M121" s="13">
        <f t="shared" si="15"/>
        <v>2.3793555486670169E-3</v>
      </c>
      <c r="N121" s="13">
        <f t="shared" si="16"/>
        <v>0.10214155220062859</v>
      </c>
      <c r="O121" s="13">
        <v>1</v>
      </c>
    </row>
    <row r="122" spans="4:15" x14ac:dyDescent="0.4">
      <c r="D122" s="6">
        <v>1.06</v>
      </c>
      <c r="E122" s="7">
        <f t="shared" si="9"/>
        <v>-0.724522369943297</v>
      </c>
      <c r="G122">
        <f t="shared" si="12"/>
        <v>4.4830269306913806</v>
      </c>
      <c r="H122" s="10">
        <f t="shared" si="17"/>
        <v>-3.3222973273749883</v>
      </c>
      <c r="I122">
        <f t="shared" si="13"/>
        <v>4.3629338068201013</v>
      </c>
      <c r="J122" s="10">
        <f t="shared" si="14"/>
        <v>-3.2312248654731164</v>
      </c>
      <c r="K122">
        <f t="shared" si="10"/>
        <v>-3.3689128193540805</v>
      </c>
      <c r="L122">
        <f t="shared" si="11"/>
        <v>-2.9114573211925245</v>
      </c>
      <c r="M122" s="13">
        <f t="shared" si="15"/>
        <v>2.1730040924528098E-3</v>
      </c>
      <c r="N122" s="13">
        <f t="shared" si="16"/>
        <v>0.10225128237524027</v>
      </c>
      <c r="O122" s="13">
        <v>1</v>
      </c>
    </row>
    <row r="123" spans="4:15" x14ac:dyDescent="0.4">
      <c r="D123" s="6">
        <v>1.08</v>
      </c>
      <c r="E123" s="7">
        <f t="shared" si="9"/>
        <v>-0.71757969215882977</v>
      </c>
      <c r="G123">
        <f t="shared" si="12"/>
        <v>4.5007472733901785</v>
      </c>
      <c r="H123" s="10">
        <f t="shared" si="17"/>
        <v>-3.2904616783943141</v>
      </c>
      <c r="I123">
        <f t="shared" si="13"/>
        <v>4.3798718056231456</v>
      </c>
      <c r="J123" s="10">
        <f t="shared" si="14"/>
        <v>-3.2002619110899495</v>
      </c>
      <c r="K123">
        <f t="shared" si="10"/>
        <v>-3.3349066753552119</v>
      </c>
      <c r="L123">
        <f t="shared" si="11"/>
        <v>-2.8804147533199891</v>
      </c>
      <c r="M123" s="13">
        <f t="shared" si="15"/>
        <v>1.9753577548542113E-3</v>
      </c>
      <c r="N123" s="13">
        <f t="shared" si="16"/>
        <v>0.10230220433352195</v>
      </c>
      <c r="O123" s="13">
        <v>1</v>
      </c>
    </row>
    <row r="124" spans="4:15" x14ac:dyDescent="0.4">
      <c r="D124" s="6">
        <v>1.1000000000000001</v>
      </c>
      <c r="E124" s="7">
        <f t="shared" si="9"/>
        <v>-0.71065051431327531</v>
      </c>
      <c r="G124">
        <f t="shared" si="12"/>
        <v>4.5184676160889765</v>
      </c>
      <c r="H124" s="10">
        <f t="shared" si="17"/>
        <v>-3.2586879333835239</v>
      </c>
      <c r="I124">
        <f t="shared" si="13"/>
        <v>4.396809804426189</v>
      </c>
      <c r="J124" s="10">
        <f t="shared" si="14"/>
        <v>-3.1693591637343452</v>
      </c>
      <c r="K124">
        <f t="shared" si="10"/>
        <v>-3.3009576875362736</v>
      </c>
      <c r="L124">
        <f t="shared" si="11"/>
        <v>-2.8495211571952761</v>
      </c>
      <c r="M124" s="13">
        <f t="shared" si="15"/>
        <v>1.7867321161339001E-3</v>
      </c>
      <c r="N124" s="13">
        <f t="shared" si="16"/>
        <v>0.10229635042688563</v>
      </c>
      <c r="O124" s="13">
        <v>1</v>
      </c>
    </row>
    <row r="125" spans="4:15" x14ac:dyDescent="0.4">
      <c r="D125" s="6">
        <v>1.1200000000000001</v>
      </c>
      <c r="E125" s="7">
        <f t="shared" si="9"/>
        <v>-0.70373698661508677</v>
      </c>
      <c r="G125">
        <f t="shared" si="12"/>
        <v>4.5361879587877745</v>
      </c>
      <c r="H125" s="10">
        <f t="shared" si="17"/>
        <v>-3.2269859521234801</v>
      </c>
      <c r="I125">
        <f t="shared" si="13"/>
        <v>4.4137478032292314</v>
      </c>
      <c r="J125" s="10">
        <f t="shared" si="14"/>
        <v>-3.1385262129059646</v>
      </c>
      <c r="K125">
        <f t="shared" si="10"/>
        <v>-3.2670781789447139</v>
      </c>
      <c r="L125">
        <f t="shared" si="11"/>
        <v>-2.8187829690035104</v>
      </c>
      <c r="M125" s="13">
        <f t="shared" si="15"/>
        <v>1.6073866514852598E-3</v>
      </c>
      <c r="N125" s="13">
        <f t="shared" si="16"/>
        <v>0.10223574202126426</v>
      </c>
      <c r="O125" s="13">
        <v>1</v>
      </c>
    </row>
    <row r="126" spans="4:15" x14ac:dyDescent="0.4">
      <c r="D126" s="6">
        <v>1.1399999999999999</v>
      </c>
      <c r="E126" s="7">
        <f t="shared" si="9"/>
        <v>-0.6968411614303508</v>
      </c>
      <c r="G126">
        <f t="shared" si="12"/>
        <v>4.5539083014865724</v>
      </c>
      <c r="H126" s="10">
        <f t="shared" si="17"/>
        <v>-3.1953651457388732</v>
      </c>
      <c r="I126">
        <f t="shared" si="13"/>
        <v>4.4306858020322757</v>
      </c>
      <c r="J126" s="10">
        <f t="shared" si="14"/>
        <v>-3.1077722117470787</v>
      </c>
      <c r="K126">
        <f t="shared" si="10"/>
        <v>-3.2332798919596839</v>
      </c>
      <c r="L126">
        <f t="shared" si="11"/>
        <v>-2.7882062787627673</v>
      </c>
      <c r="M126" s="13">
        <f t="shared" si="15"/>
        <v>1.4375279809884793E-3</v>
      </c>
      <c r="N126" s="13">
        <f t="shared" si="16"/>
        <v>0.10212238552413344</v>
      </c>
      <c r="O126" s="13">
        <v>1</v>
      </c>
    </row>
    <row r="127" spans="4:15" x14ac:dyDescent="0.4">
      <c r="D127" s="6">
        <v>1.1599999999999999</v>
      </c>
      <c r="E127" s="7">
        <f t="shared" si="9"/>
        <v>-0.6899649966220287</v>
      </c>
      <c r="G127">
        <f t="shared" si="12"/>
        <v>4.5716286441853704</v>
      </c>
      <c r="H127" s="10">
        <f t="shared" si="17"/>
        <v>-3.1638344920103125</v>
      </c>
      <c r="I127">
        <f t="shared" si="13"/>
        <v>4.4476238008353191</v>
      </c>
      <c r="J127" s="10">
        <f t="shared" si="14"/>
        <v>-3.0771058919349237</v>
      </c>
      <c r="K127">
        <f t="shared" si="10"/>
        <v>-3.199574009073912</v>
      </c>
      <c r="L127">
        <f t="shared" si="11"/>
        <v>-2.7577968428898307</v>
      </c>
      <c r="M127" s="13">
        <f t="shared" si="15"/>
        <v>1.2773130799393169E-3</v>
      </c>
      <c r="N127" s="13">
        <f t="shared" si="16"/>
        <v>0.10195826880208157</v>
      </c>
      <c r="O127" s="13">
        <v>1</v>
      </c>
    </row>
    <row r="128" spans="4:15" x14ac:dyDescent="0.4">
      <c r="D128" s="6">
        <v>1.18</v>
      </c>
      <c r="E128" s="7">
        <f t="shared" si="9"/>
        <v>-0.68311035878604121</v>
      </c>
      <c r="G128">
        <f t="shared" si="12"/>
        <v>4.5893489868841684</v>
      </c>
      <c r="H128" s="10">
        <f t="shared" si="17"/>
        <v>-3.1324025502133916</v>
      </c>
      <c r="I128">
        <f t="shared" si="13"/>
        <v>4.4645617996383624</v>
      </c>
      <c r="J128" s="10">
        <f t="shared" si="14"/>
        <v>-3.0465355781139869</v>
      </c>
      <c r="K128">
        <f t="shared" si="10"/>
        <v>-3.165971172992958</v>
      </c>
      <c r="L128">
        <f t="shared" si="11"/>
        <v>-2.7275600963569384</v>
      </c>
      <c r="M128" s="13">
        <f t="shared" si="15"/>
        <v>1.1268524353168245E-3</v>
      </c>
      <c r="N128" s="13">
        <f t="shared" si="16"/>
        <v>0.10174535796214117</v>
      </c>
      <c r="O128" s="13">
        <v>1</v>
      </c>
    </row>
    <row r="129" spans="4:15" x14ac:dyDescent="0.4">
      <c r="D129" s="6">
        <v>1.2</v>
      </c>
      <c r="E129" s="7">
        <f t="shared" si="9"/>
        <v>-0.6762790263872186</v>
      </c>
      <c r="G129">
        <f t="shared" si="12"/>
        <v>4.6070693295829663</v>
      </c>
      <c r="H129" s="10">
        <f t="shared" si="17"/>
        <v>-3.1010774754985904</v>
      </c>
      <c r="I129">
        <f t="shared" si="13"/>
        <v>4.4814997984414067</v>
      </c>
      <c r="J129" s="10">
        <f t="shared" si="14"/>
        <v>-3.0160692018817179</v>
      </c>
      <c r="K129">
        <f t="shared" si="10"/>
        <v>-3.1324815060735731</v>
      </c>
      <c r="L129">
        <f t="shared" si="11"/>
        <v>-2.6975011644523224</v>
      </c>
      <c r="M129" s="13">
        <f t="shared" si="15"/>
        <v>9.8621313635445171E-4</v>
      </c>
      <c r="N129" s="13">
        <f t="shared" si="16"/>
        <v>0.10148559447161676</v>
      </c>
      <c r="O129" s="13">
        <v>1</v>
      </c>
    </row>
    <row r="130" spans="4:15" x14ac:dyDescent="0.4">
      <c r="D130" s="6">
        <v>1.22</v>
      </c>
      <c r="E130" s="7">
        <f t="shared" si="9"/>
        <v>-0.66947269279805033</v>
      </c>
      <c r="G130">
        <f t="shared" si="12"/>
        <v>4.6247896722817652</v>
      </c>
      <c r="H130" s="10">
        <f t="shared" si="17"/>
        <v>-3.0698670328254596</v>
      </c>
      <c r="I130">
        <f t="shared" si="13"/>
        <v>4.49843779724445</v>
      </c>
      <c r="J130" s="10">
        <f t="shared" si="14"/>
        <v>-2.9857143153407453</v>
      </c>
      <c r="K130">
        <f t="shared" si="10"/>
        <v>-3.0991146291221034</v>
      </c>
      <c r="L130">
        <f t="shared" si="11"/>
        <v>-2.6676248741569073</v>
      </c>
      <c r="M130" s="13">
        <f t="shared" si="15"/>
        <v>8.5542188913145583E-4</v>
      </c>
      <c r="N130" s="13">
        <f t="shared" si="16"/>
        <v>0.10118089259264632</v>
      </c>
      <c r="O130" s="13">
        <v>1</v>
      </c>
    </row>
    <row r="131" spans="4:15" x14ac:dyDescent="0.4">
      <c r="D131" s="6">
        <v>1.24</v>
      </c>
      <c r="E131" s="7">
        <f t="shared" si="9"/>
        <v>-0.66269296924309595</v>
      </c>
      <c r="G131">
        <f t="shared" si="12"/>
        <v>4.6425100149805623</v>
      </c>
      <c r="H131" s="10">
        <f t="shared" si="17"/>
        <v>-3.0387786104642163</v>
      </c>
      <c r="I131">
        <f t="shared" si="13"/>
        <v>4.5153757960474934</v>
      </c>
      <c r="J131" s="10">
        <f t="shared" si="14"/>
        <v>-2.9554781042303597</v>
      </c>
      <c r="K131">
        <f t="shared" si="10"/>
        <v>-3.0658796795733361</v>
      </c>
      <c r="L131">
        <f t="shared" si="11"/>
        <v>-2.6379357651491393</v>
      </c>
      <c r="M131" s="13">
        <f t="shared" si="15"/>
        <v>7.344679468572876E-4</v>
      </c>
      <c r="N131" s="13">
        <f t="shared" si="16"/>
        <v>0.10083313710917277</v>
      </c>
      <c r="O131" s="13">
        <v>1</v>
      </c>
    </row>
    <row r="132" spans="4:15" x14ac:dyDescent="0.4">
      <c r="D132" s="6">
        <v>1.26</v>
      </c>
      <c r="E132" s="7">
        <f t="shared" si="9"/>
        <v>-0.65594138765182231</v>
      </c>
      <c r="G132">
        <f t="shared" si="12"/>
        <v>4.6602303576793602</v>
      </c>
      <c r="H132" s="10">
        <f t="shared" si="17"/>
        <v>-3.0078192330774312</v>
      </c>
      <c r="I132">
        <f t="shared" si="13"/>
        <v>4.5323137948505368</v>
      </c>
      <c r="J132" s="10">
        <f t="shared" si="14"/>
        <v>-2.9253674006495975</v>
      </c>
      <c r="K132">
        <f t="shared" si="10"/>
        <v>-3.0327853290694087</v>
      </c>
      <c r="L132">
        <f t="shared" si="11"/>
        <v>-2.6084381004496096</v>
      </c>
      <c r="M132" s="13">
        <f t="shared" si="15"/>
        <v>6.2330594908063602E-4</v>
      </c>
      <c r="N132" s="13">
        <f t="shared" si="16"/>
        <v>0.10044418132525411</v>
      </c>
      <c r="O132" s="13">
        <v>1</v>
      </c>
    </row>
    <row r="133" spans="4:15" x14ac:dyDescent="0.4">
      <c r="D133" s="6">
        <v>1.28</v>
      </c>
      <c r="E133" s="7">
        <f t="shared" si="9"/>
        <v>-0.64921940342256879</v>
      </c>
      <c r="G133">
        <f t="shared" si="12"/>
        <v>4.6779507003781582</v>
      </c>
      <c r="H133" s="10">
        <f t="shared" si="17"/>
        <v>-2.9769955743941887</v>
      </c>
      <c r="I133">
        <f t="shared" si="13"/>
        <v>4.549251793653581</v>
      </c>
      <c r="J133" s="10">
        <f t="shared" si="14"/>
        <v>-2.8953886953839723</v>
      </c>
      <c r="K133">
        <f t="shared" si="10"/>
        <v>-2.999839800457949</v>
      </c>
      <c r="L133">
        <f t="shared" si="11"/>
        <v>-2.5791358767167285</v>
      </c>
      <c r="M133" s="13">
        <f t="shared" si="15"/>
        <v>5.2185866445218277E-4</v>
      </c>
      <c r="N133" s="13">
        <f t="shared" si="16"/>
        <v>0.10001584531497655</v>
      </c>
      <c r="O133" s="13">
        <v>1</v>
      </c>
    </row>
    <row r="134" spans="4:15" x14ac:dyDescent="0.4">
      <c r="D134" s="6">
        <v>1.3</v>
      </c>
      <c r="E134" s="7">
        <f t="shared" si="9"/>
        <v>-0.64252839810025575</v>
      </c>
      <c r="G134">
        <f t="shared" si="12"/>
        <v>4.695671043076957</v>
      </c>
      <c r="H134" s="10">
        <f t="shared" si="17"/>
        <v>-2.9463139694887226</v>
      </c>
      <c r="I134">
        <f t="shared" si="13"/>
        <v>4.5661897924566235</v>
      </c>
      <c r="J134" s="10">
        <f t="shared" si="14"/>
        <v>-2.865548149847521</v>
      </c>
      <c r="K134">
        <f t="shared" si="10"/>
        <v>-2.9670508842278749</v>
      </c>
      <c r="L134">
        <f t="shared" si="11"/>
        <v>-2.5500328342043721</v>
      </c>
      <c r="M134" s="13">
        <f t="shared" si="15"/>
        <v>4.3001963289887151E-4</v>
      </c>
      <c r="N134" s="13">
        <f t="shared" si="16"/>
        <v>9.9549914405395901E-2</v>
      </c>
      <c r="O134" s="13">
        <v>1</v>
      </c>
    </row>
    <row r="135" spans="4:15" x14ac:dyDescent="0.4">
      <c r="D135" s="6">
        <v>1.32</v>
      </c>
      <c r="E135" s="7">
        <f t="shared" si="9"/>
        <v>-0.63586968197038363</v>
      </c>
      <c r="G135">
        <f t="shared" si="12"/>
        <v>4.7133913857757541</v>
      </c>
      <c r="H135" s="10">
        <f t="shared" si="17"/>
        <v>-2.9157804266751941</v>
      </c>
      <c r="I135">
        <f t="shared" si="13"/>
        <v>4.5831277912596677</v>
      </c>
      <c r="J135" s="10">
        <f t="shared" si="14"/>
        <v>-2.835851607651517</v>
      </c>
      <c r="K135">
        <f t="shared" si="10"/>
        <v>-2.93442595440077</v>
      </c>
      <c r="L135">
        <f t="shared" si="11"/>
        <v>-2.5211324663920811</v>
      </c>
      <c r="M135" s="13">
        <f t="shared" si="15"/>
        <v>3.4765570416522064E-4</v>
      </c>
      <c r="N135" s="13">
        <f t="shared" si="16"/>
        <v>9.9048137875076769E-2</v>
      </c>
      <c r="O135" s="13">
        <v>1</v>
      </c>
    </row>
    <row r="136" spans="4:15" x14ac:dyDescent="0.4">
      <c r="D136" s="6">
        <v>1.34</v>
      </c>
      <c r="E136" s="7">
        <f t="shared" si="9"/>
        <v>-0.62924449657178883</v>
      </c>
      <c r="G136">
        <f t="shared" si="12"/>
        <v>4.7311117284745521</v>
      </c>
      <c r="H136" s="10">
        <f t="shared" si="17"/>
        <v>-2.8854006390299376</v>
      </c>
      <c r="I136">
        <f t="shared" si="13"/>
        <v>4.6000657900627111</v>
      </c>
      <c r="J136" s="10">
        <f t="shared" si="14"/>
        <v>-2.8063046058108641</v>
      </c>
      <c r="K136">
        <f t="shared" si="10"/>
        <v>-2.9019719838951934</v>
      </c>
      <c r="L136">
        <f t="shared" si="11"/>
        <v>-2.4924380292981279</v>
      </c>
      <c r="M136" s="13">
        <f t="shared" si="15"/>
        <v>2.7460947064323975E-4</v>
      </c>
      <c r="N136" s="13">
        <f t="shared" si="16"/>
        <v>9.8512227851825285E-2</v>
      </c>
      <c r="O136" s="13">
        <v>1</v>
      </c>
    </row>
    <row r="137" spans="4:15" x14ac:dyDescent="0.4">
      <c r="D137" s="6">
        <v>1.36</v>
      </c>
      <c r="E137" s="7">
        <f t="shared" si="9"/>
        <v>-0.62265401713056756</v>
      </c>
      <c r="G137">
        <f t="shared" si="12"/>
        <v>4.74883207117335</v>
      </c>
      <c r="H137" s="10">
        <f t="shared" si="17"/>
        <v>-2.8551799955522177</v>
      </c>
      <c r="I137">
        <f t="shared" si="13"/>
        <v>4.6170037888657554</v>
      </c>
      <c r="J137" s="10">
        <f t="shared" si="14"/>
        <v>-2.776912385598906</v>
      </c>
      <c r="K137">
        <f t="shared" si="10"/>
        <v>-2.8696955593807196</v>
      </c>
      <c r="L137">
        <f t="shared" si="11"/>
        <v>-2.4639525504853119</v>
      </c>
      <c r="M137" s="13">
        <f t="shared" si="15"/>
        <v>2.1070159325931398E-4</v>
      </c>
      <c r="N137" s="13">
        <f t="shared" si="16"/>
        <v>9.7943858394327968E-2</v>
      </c>
      <c r="O137" s="13">
        <v>1</v>
      </c>
    </row>
    <row r="138" spans="4:15" x14ac:dyDescent="0.4">
      <c r="D138" s="6">
        <v>1.38</v>
      </c>
      <c r="E138" s="7">
        <f t="shared" si="9"/>
        <v>-0.61609935491749113</v>
      </c>
      <c r="G138">
        <f t="shared" si="12"/>
        <v>4.766552413872148</v>
      </c>
      <c r="H138" s="10">
        <f t="shared" si="17"/>
        <v>-2.8251235919741555</v>
      </c>
      <c r="I138">
        <f t="shared" si="13"/>
        <v>4.6339417876687987</v>
      </c>
      <c r="J138" s="10">
        <f t="shared" si="14"/>
        <v>-2.7476799030610271</v>
      </c>
      <c r="K138">
        <f t="shared" si="10"/>
        <v>-2.8376028956379855</v>
      </c>
      <c r="L138">
        <f t="shared" si="11"/>
        <v>-2.4356788377692267</v>
      </c>
      <c r="M138" s="13">
        <f t="shared" si="15"/>
        <v>1.5573301993408056E-4</v>
      </c>
      <c r="N138" s="13">
        <f t="shared" si="16"/>
        <v>9.734466474321829E-2</v>
      </c>
      <c r="O138" s="13">
        <v>1</v>
      </c>
    </row>
    <row r="139" spans="4:15" x14ac:dyDescent="0.4">
      <c r="D139" s="6">
        <v>1.4</v>
      </c>
      <c r="E139" s="7">
        <f t="shared" si="9"/>
        <v>-0.60958155953118831</v>
      </c>
      <c r="G139">
        <f t="shared" si="12"/>
        <v>4.784272756570946</v>
      </c>
      <c r="H139" s="10">
        <f t="shared" si="17"/>
        <v>-2.7952362412302638</v>
      </c>
      <c r="I139">
        <f t="shared" si="13"/>
        <v>4.6508797864718412</v>
      </c>
      <c r="J139" s="10">
        <f t="shared" si="14"/>
        <v>-2.7186118391971936</v>
      </c>
      <c r="K139">
        <f t="shared" si="10"/>
        <v>-2.8056998494404941</v>
      </c>
      <c r="L139">
        <f t="shared" si="11"/>
        <v>-2.4076194876382608</v>
      </c>
      <c r="M139" s="13">
        <f t="shared" si="15"/>
        <v>1.0948709677719875E-4</v>
      </c>
      <c r="N139" s="13">
        <f t="shared" si="16"/>
        <v>9.671624272815485E-2</v>
      </c>
      <c r="O139" s="13">
        <v>1</v>
      </c>
    </row>
    <row r="140" spans="4:15" x14ac:dyDescent="0.4">
      <c r="D140" s="6">
        <v>1.42</v>
      </c>
      <c r="E140" s="7">
        <f t="shared" si="9"/>
        <v>-0.60310162110929133</v>
      </c>
      <c r="G140">
        <f t="shared" si="12"/>
        <v>4.8019930992697439</v>
      </c>
      <c r="H140" s="10">
        <f t="shared" si="17"/>
        <v>-2.7655224835966554</v>
      </c>
      <c r="I140">
        <f t="shared" si="13"/>
        <v>4.6678177852748854</v>
      </c>
      <c r="J140" s="10">
        <f t="shared" si="14"/>
        <v>-2.6897126098232182</v>
      </c>
      <c r="K140">
        <f t="shared" si="10"/>
        <v>-2.7739919329734728</v>
      </c>
      <c r="L140">
        <f t="shared" si="11"/>
        <v>-2.3797768933944514</v>
      </c>
      <c r="M140" s="13">
        <f t="shared" si="15"/>
        <v>7.1731572746472179E-5</v>
      </c>
      <c r="N140" s="13">
        <f t="shared" si="16"/>
        <v>9.6060148318212968E-2</v>
      </c>
      <c r="O140" s="13">
        <v>1</v>
      </c>
    </row>
    <row r="141" spans="4:15" x14ac:dyDescent="0.4">
      <c r="D141" s="6">
        <v>1.44</v>
      </c>
      <c r="E141" s="7">
        <f t="shared" si="9"/>
        <v>-0.59666047246968823</v>
      </c>
      <c r="G141">
        <f t="shared" si="12"/>
        <v>4.8197134419685428</v>
      </c>
      <c r="H141" s="10">
        <f t="shared" si="17"/>
        <v>-2.7359865965097554</v>
      </c>
      <c r="I141">
        <f t="shared" si="13"/>
        <v>4.6847557840779288</v>
      </c>
      <c r="J141" s="10">
        <f t="shared" si="14"/>
        <v>-2.660986375120316</v>
      </c>
      <c r="K141">
        <f t="shared" si="10"/>
        <v>-2.7424843268045542</v>
      </c>
      <c r="L141">
        <f t="shared" si="11"/>
        <v>-2.3521532530239426</v>
      </c>
      <c r="M141" s="13">
        <f t="shared" si="15"/>
        <v>4.2220498983946507E-5</v>
      </c>
      <c r="N141" s="13">
        <f t="shared" si="16"/>
        <v>9.5377897303793466E-2</v>
      </c>
      <c r="O141" s="13">
        <v>1</v>
      </c>
    </row>
    <row r="142" spans="4:15" x14ac:dyDescent="0.4">
      <c r="D142" s="6">
        <v>1.46</v>
      </c>
      <c r="E142" s="7">
        <f t="shared" si="9"/>
        <v>-0.59025899118395964</v>
      </c>
      <c r="G142">
        <f t="shared" si="12"/>
        <v>4.8374337846673408</v>
      </c>
      <c r="H142" s="10">
        <f t="shared" si="17"/>
        <v>-2.7066326040740463</v>
      </c>
      <c r="I142">
        <f t="shared" si="13"/>
        <v>4.7016937828809731</v>
      </c>
      <c r="J142" s="10">
        <f t="shared" si="14"/>
        <v>-2.6324370488822231</v>
      </c>
      <c r="K142">
        <f t="shared" si="10"/>
        <v>-2.7111818924206257</v>
      </c>
      <c r="L142">
        <f t="shared" si="11"/>
        <v>-2.3247505768055547</v>
      </c>
      <c r="M142" s="13">
        <f t="shared" si="15"/>
        <v>2.0696024460323283E-5</v>
      </c>
      <c r="N142" s="13">
        <f t="shared" si="16"/>
        <v>9.4670965098986398E-2</v>
      </c>
      <c r="O142" s="13">
        <v>1</v>
      </c>
    </row>
    <row r="143" spans="4:15" x14ac:dyDescent="0.4">
      <c r="D143" s="6">
        <v>1.48</v>
      </c>
      <c r="E143" s="7">
        <f t="shared" si="9"/>
        <v>-0.58389800158501837</v>
      </c>
      <c r="G143">
        <f t="shared" si="12"/>
        <v>4.8551541273661387</v>
      </c>
      <c r="H143" s="10">
        <f t="shared" si="17"/>
        <v>-2.6774642862681017</v>
      </c>
      <c r="I143">
        <f t="shared" si="13"/>
        <v>4.7186317816840164</v>
      </c>
      <c r="J143" s="10">
        <f t="shared" si="14"/>
        <v>-2.6040683074688658</v>
      </c>
      <c r="K143">
        <f t="shared" si="10"/>
        <v>-2.6800891843446966</v>
      </c>
      <c r="L143">
        <f t="shared" si="11"/>
        <v>-2.2975706946657439</v>
      </c>
      <c r="M143" s="13">
        <f t="shared" si="15"/>
        <v>6.8900899125112286E-6</v>
      </c>
      <c r="N143" s="13">
        <f t="shared" si="16"/>
        <v>9.3940786654012384E-2</v>
      </c>
      <c r="O143" s="13">
        <v>1</v>
      </c>
    </row>
    <row r="144" spans="4:15" x14ac:dyDescent="0.4">
      <c r="D144" s="6">
        <v>1.5</v>
      </c>
      <c r="E144" s="7">
        <f t="shared" si="9"/>
        <v>-0.57757827671091455</v>
      </c>
      <c r="G144">
        <f t="shared" si="12"/>
        <v>4.8728744700649358</v>
      </c>
      <c r="H144" s="10">
        <f t="shared" si="17"/>
        <v>-2.6484851878578981</v>
      </c>
      <c r="I144">
        <f t="shared" si="13"/>
        <v>4.7355697804870598</v>
      </c>
      <c r="J144" s="10">
        <f t="shared" si="14"/>
        <v>-2.5758835984753365</v>
      </c>
      <c r="K144">
        <f t="shared" si="10"/>
        <v>-2.6492104618462671</v>
      </c>
      <c r="L144">
        <f t="shared" si="11"/>
        <v>-2.2706152632879086</v>
      </c>
      <c r="M144" s="13">
        <f t="shared" si="15"/>
        <v>5.2602235820463069E-7</v>
      </c>
      <c r="N144" s="13">
        <f t="shared" si="16"/>
        <v>9.3188756468103831E-2</v>
      </c>
      <c r="O144" s="13">
        <v>1</v>
      </c>
    </row>
    <row r="145" spans="4:15" x14ac:dyDescent="0.4">
      <c r="D145" s="6">
        <v>1.52</v>
      </c>
      <c r="E145" s="7">
        <f t="shared" si="9"/>
        <v>-0.57130054018670973</v>
      </c>
      <c r="G145">
        <f t="shared" si="12"/>
        <v>4.8905948127637346</v>
      </c>
      <c r="H145" s="10">
        <f t="shared" si="17"/>
        <v>-2.6196986270261573</v>
      </c>
      <c r="I145">
        <f t="shared" si="13"/>
        <v>4.7525077792901032</v>
      </c>
      <c r="J145" s="10">
        <f t="shared" si="14"/>
        <v>-2.5478861491246882</v>
      </c>
      <c r="K145">
        <f t="shared" si="10"/>
        <v>-2.6185497002581855</v>
      </c>
      <c r="L145">
        <f t="shared" si="11"/>
        <v>-2.2438857729838158</v>
      </c>
      <c r="M145" s="13">
        <f t="shared" si="15"/>
        <v>1.3200327181622351E-6</v>
      </c>
      <c r="N145" s="13">
        <f t="shared" si="16"/>
        <v>9.2416228693791957E-2</v>
      </c>
      <c r="O145" s="13">
        <v>1</v>
      </c>
    </row>
    <row r="146" spans="4:15" x14ac:dyDescent="0.4">
      <c r="D146" s="6">
        <v>1.54</v>
      </c>
      <c r="E146" s="7">
        <f t="shared" si="9"/>
        <v>-0.56506546804627367</v>
      </c>
      <c r="G146">
        <f t="shared" si="12"/>
        <v>4.9083151554625326</v>
      </c>
      <c r="H146" s="10">
        <f t="shared" si="17"/>
        <v>-2.591107703726188</v>
      </c>
      <c r="I146">
        <f t="shared" si="13"/>
        <v>4.7694457780931465</v>
      </c>
      <c r="J146" s="10">
        <f t="shared" si="14"/>
        <v>-2.5200789743927721</v>
      </c>
      <c r="K146">
        <f t="shared" si="10"/>
        <v>-2.5881106019126165</v>
      </c>
      <c r="L146">
        <f t="shared" si="11"/>
        <v>-2.2173835543346585</v>
      </c>
      <c r="M146" s="13">
        <f t="shared" si="15"/>
        <v>8.9826192809135147E-6</v>
      </c>
      <c r="N146" s="13">
        <f t="shared" si="16"/>
        <v>9.1624517324157814E-2</v>
      </c>
      <c r="O146" s="13">
        <v>1</v>
      </c>
    </row>
    <row r="147" spans="4:15" x14ac:dyDescent="0.4">
      <c r="D147" s="6">
        <v>1.56</v>
      </c>
      <c r="E147" s="7">
        <f t="shared" ref="E147:E210" si="18">-(1+D147+$E$5*D147^3)*EXP(-D147)</f>
        <v>-0.55887369049579771</v>
      </c>
      <c r="G147">
        <f t="shared" si="12"/>
        <v>4.9260354981613306</v>
      </c>
      <c r="H147" s="10">
        <f t="shared" si="17"/>
        <v>-2.5627153077684808</v>
      </c>
      <c r="I147">
        <f t="shared" si="13"/>
        <v>4.7863837768961908</v>
      </c>
      <c r="J147" s="10">
        <f t="shared" si="14"/>
        <v>-2.4924648848731592</v>
      </c>
      <c r="K147">
        <f t="shared" ref="K147:K210" si="19">$E$6*$O$6*EXP(-$O$15*(G147/$E$4-1))-SQRT($E$6)*$O$5*EXP(-$O$4*(G147/$E$4-1))</f>
        <v>-2.5578966067083382</v>
      </c>
      <c r="L147">
        <f t="shared" ref="L147:L210" si="20">$K$6*$O$6*EXP(-$O$15*(I147/$K$4-1))-SQRT($K$6)*$O$5*EXP(-$O$4*(I147/$K$4-1))</f>
        <v>-2.1911097846090013</v>
      </c>
      <c r="M147" s="13">
        <f t="shared" si="15"/>
        <v>2.321987990701936E-5</v>
      </c>
      <c r="N147" s="13">
        <f t="shared" si="16"/>
        <v>9.0814896455220659E-2</v>
      </c>
      <c r="O147" s="13">
        <v>1</v>
      </c>
    </row>
    <row r="148" spans="4:15" x14ac:dyDescent="0.4">
      <c r="D148" s="6">
        <v>1.58</v>
      </c>
      <c r="E148" s="7">
        <f t="shared" si="18"/>
        <v>-0.55272579362077423</v>
      </c>
      <c r="G148">
        <f t="shared" ref="G148:G211" si="21">$E$11*(D148/$E$12+1)</f>
        <v>4.9437558408601276</v>
      </c>
      <c r="H148" s="10">
        <f t="shared" si="17"/>
        <v>-2.5345241266480598</v>
      </c>
      <c r="I148">
        <f t="shared" ref="I148:I211" si="22">$K$11*(D148/$K$12+1)</f>
        <v>4.8033217756992341</v>
      </c>
      <c r="J148" s="10">
        <f t="shared" ref="J148:J211" si="23">-(-$H$4)*(1+D148+$K$5*D148^3)*EXP(-D148)</f>
        <v>-2.4650464943899291</v>
      </c>
      <c r="K148">
        <f t="shared" si="19"/>
        <v>-2.5279109023211879</v>
      </c>
      <c r="L148">
        <f t="shared" si="20"/>
        <v>-2.1650654939646943</v>
      </c>
      <c r="M148" s="13">
        <f t="shared" ref="M148:M211" si="24">(K148-H148)^2*O148</f>
        <v>4.3734735997530918E-5</v>
      </c>
      <c r="N148" s="13">
        <f t="shared" ref="N148:N211" si="25">(L148-J148)^2*O148</f>
        <v>8.9988600616124709E-2</v>
      </c>
      <c r="O148" s="13">
        <v>1</v>
      </c>
    </row>
    <row r="149" spans="4:15" x14ac:dyDescent="0.4">
      <c r="D149" s="6">
        <v>1.6</v>
      </c>
      <c r="E149" s="7">
        <f t="shared" si="18"/>
        <v>-0.54662232103813524</v>
      </c>
      <c r="G149">
        <f t="shared" si="21"/>
        <v>4.9614761835589265</v>
      </c>
      <c r="H149" s="10">
        <f t="shared" ref="H149:H212" si="26">-(-$B$4)*(1+D149+$E$5*D149^3)*EXP(-D149)</f>
        <v>-2.506536653120369</v>
      </c>
      <c r="I149">
        <f t="shared" si="22"/>
        <v>4.8202597745022775</v>
      </c>
      <c r="J149" s="10">
        <f t="shared" si="23"/>
        <v>-2.4378262273658757</v>
      </c>
      <c r="K149">
        <f t="shared" si="19"/>
        <v>-2.498156434069136</v>
      </c>
      <c r="L149">
        <f t="shared" si="20"/>
        <v>-2.1392515714415743</v>
      </c>
      <c r="M149" s="13">
        <f t="shared" si="24"/>
        <v>7.0228071346648268E-5</v>
      </c>
      <c r="N149" s="13">
        <f t="shared" si="25"/>
        <v>8.9146825160314996E-2</v>
      </c>
      <c r="O149" s="13">
        <v>1</v>
      </c>
    </row>
    <row r="150" spans="4:15" x14ac:dyDescent="0.4">
      <c r="D150" s="6">
        <v>1.62</v>
      </c>
      <c r="E150" s="7">
        <f t="shared" si="18"/>
        <v>-0.54056377549520007</v>
      </c>
      <c r="G150">
        <f t="shared" si="21"/>
        <v>4.9791965262577245</v>
      </c>
      <c r="H150" s="10">
        <f t="shared" si="26"/>
        <v>-2.4787551925332396</v>
      </c>
      <c r="I150">
        <f t="shared" si="22"/>
        <v>4.8371977733053209</v>
      </c>
      <c r="J150" s="10">
        <f t="shared" si="23"/>
        <v>-2.4108063259534935</v>
      </c>
      <c r="K150">
        <f t="shared" si="19"/>
        <v>-2.4686359144430727</v>
      </c>
      <c r="L150">
        <f t="shared" si="20"/>
        <v>-2.1136687707515769</v>
      </c>
      <c r="M150" s="13">
        <f t="shared" si="24"/>
        <v>1.0239978906613152E-4</v>
      </c>
      <c r="N150" s="13">
        <f t="shared" si="25"/>
        <v>8.8290726711372058E-2</v>
      </c>
      <c r="O150" s="13">
        <v>1</v>
      </c>
    </row>
    <row r="151" spans="4:15" x14ac:dyDescent="0.4">
      <c r="D151" s="6">
        <v>1.64</v>
      </c>
      <c r="E151" s="7">
        <f t="shared" si="18"/>
        <v>-0.53455062041702872</v>
      </c>
      <c r="G151">
        <f t="shared" si="21"/>
        <v>4.9969168689565224</v>
      </c>
      <c r="H151" s="10">
        <f t="shared" si="26"/>
        <v>-2.4511818699222849</v>
      </c>
      <c r="I151">
        <f t="shared" si="22"/>
        <v>4.8541357721083651</v>
      </c>
      <c r="J151" s="10">
        <f t="shared" si="23"/>
        <v>-2.3839888569358649</v>
      </c>
      <c r="K151">
        <f t="shared" si="19"/>
        <v>-2.4393518323140504</v>
      </c>
      <c r="L151">
        <f t="shared" si="20"/>
        <v>-2.0883177158727024</v>
      </c>
      <c r="M151" s="13">
        <f t="shared" si="24"/>
        <v>1.3994978981224344E-4</v>
      </c>
      <c r="N151" s="13">
        <f t="shared" si="25"/>
        <v>8.7421423657592534E-2</v>
      </c>
      <c r="O151" s="13">
        <v>1</v>
      </c>
    </row>
    <row r="152" spans="4:15" x14ac:dyDescent="0.4">
      <c r="D152" s="6">
        <v>1.66</v>
      </c>
      <c r="E152" s="7">
        <f t="shared" si="18"/>
        <v>-0.528583281403737</v>
      </c>
      <c r="G152">
        <f t="shared" si="21"/>
        <v>5.0146372116553204</v>
      </c>
      <c r="H152" s="10">
        <f t="shared" si="26"/>
        <v>-2.4238186368768355</v>
      </c>
      <c r="I152">
        <f t="shared" si="22"/>
        <v>4.8710737709114085</v>
      </c>
      <c r="J152" s="10">
        <f t="shared" si="23"/>
        <v>-2.3573757184043864</v>
      </c>
      <c r="K152">
        <f t="shared" si="19"/>
        <v>-2.4103064618274055</v>
      </c>
      <c r="L152">
        <f t="shared" si="20"/>
        <v>-2.0631989064530352</v>
      </c>
      <c r="M152" s="13">
        <f t="shared" si="24"/>
        <v>1.8257887456643945E-4</v>
      </c>
      <c r="N152" s="13">
        <f t="shared" si="25"/>
        <v>8.6539996689860677E-2</v>
      </c>
      <c r="O152" s="13">
        <v>1</v>
      </c>
    </row>
    <row r="153" spans="4:15" x14ac:dyDescent="0.4">
      <c r="D153" s="6">
        <v>1.68</v>
      </c>
      <c r="E153" s="7">
        <f t="shared" si="18"/>
        <v>-0.52266214767928065</v>
      </c>
      <c r="G153">
        <f t="shared" si="21"/>
        <v>5.0323575543541184</v>
      </c>
      <c r="H153" s="10">
        <f t="shared" si="26"/>
        <v>-2.3966672781833416</v>
      </c>
      <c r="I153">
        <f t="shared" si="22"/>
        <v>4.8880117697144509</v>
      </c>
      <c r="J153" s="10">
        <f t="shared" si="23"/>
        <v>-2.3309686462200561</v>
      </c>
      <c r="K153">
        <f t="shared" si="19"/>
        <v>-2.3815018709938576</v>
      </c>
      <c r="L153">
        <f t="shared" si="20"/>
        <v>-2.0383127230308489</v>
      </c>
      <c r="M153" s="13">
        <f t="shared" si="24"/>
        <v>2.299895752228531E-4</v>
      </c>
      <c r="N153" s="13">
        <f t="shared" si="25"/>
        <v>8.5647489377727135E-2</v>
      </c>
      <c r="O153" s="13">
        <v>1</v>
      </c>
    </row>
    <row r="154" spans="4:15" x14ac:dyDescent="0.4">
      <c r="D154" s="6">
        <v>1.7</v>
      </c>
      <c r="E154" s="7">
        <f t="shared" si="18"/>
        <v>-0.51678757349317617</v>
      </c>
      <c r="G154">
        <f t="shared" si="21"/>
        <v>5.0500778970529163</v>
      </c>
      <c r="H154" s="10">
        <f t="shared" si="26"/>
        <v>-2.3697294182529589</v>
      </c>
      <c r="I154">
        <f t="shared" si="22"/>
        <v>4.9049497685174952</v>
      </c>
      <c r="J154" s="10">
        <f t="shared" si="23"/>
        <v>-2.3047692202648671</v>
      </c>
      <c r="K154">
        <f t="shared" si="19"/>
        <v>-2.3529399299873055</v>
      </c>
      <c r="L154">
        <f t="shared" si="20"/>
        <v>-2.0136594320766652</v>
      </c>
      <c r="M154" s="13">
        <f t="shared" si="24"/>
        <v>2.8188691622251346E-4</v>
      </c>
      <c r="N154" s="13">
        <f t="shared" si="25"/>
        <v>8.4744908778979763E-2</v>
      </c>
      <c r="O154" s="13">
        <v>1</v>
      </c>
    </row>
    <row r="155" spans="4:15" x14ac:dyDescent="0.4">
      <c r="D155" s="6">
        <v>1.72</v>
      </c>
      <c r="E155" s="7">
        <f t="shared" si="18"/>
        <v>-0.51095987947657584</v>
      </c>
      <c r="G155">
        <f t="shared" si="21"/>
        <v>5.0677982397517143</v>
      </c>
      <c r="H155" s="10">
        <f t="shared" si="26"/>
        <v>-2.3430065273398384</v>
      </c>
      <c r="I155">
        <f t="shared" si="22"/>
        <v>4.9218877673205395</v>
      </c>
      <c r="J155" s="10">
        <f t="shared" si="23"/>
        <v>-2.2787788704896332</v>
      </c>
      <c r="K155">
        <f t="shared" si="19"/>
        <v>-2.3246223191588387</v>
      </c>
      <c r="L155">
        <f t="shared" si="20"/>
        <v>-1.9892391908629008</v>
      </c>
      <c r="M155" s="13">
        <f t="shared" si="24"/>
        <v>3.3797911044233732E-4</v>
      </c>
      <c r="N155" s="13">
        <f t="shared" si="25"/>
        <v>8.3833226078350864E-2</v>
      </c>
      <c r="O155" s="13">
        <v>1</v>
      </c>
    </row>
    <row r="156" spans="4:15" x14ac:dyDescent="0.4">
      <c r="D156" s="6">
        <v>1.74</v>
      </c>
      <c r="E156" s="7">
        <f t="shared" si="18"/>
        <v>-0.50517935395408642</v>
      </c>
      <c r="G156">
        <f t="shared" si="21"/>
        <v>5.0855185824505122</v>
      </c>
      <c r="H156" s="10">
        <f t="shared" si="26"/>
        <v>-2.3164999275564631</v>
      </c>
      <c r="I156">
        <f t="shared" si="22"/>
        <v>4.9388257661235828</v>
      </c>
      <c r="J156" s="10">
        <f t="shared" si="23"/>
        <v>-2.2529988827644352</v>
      </c>
      <c r="K156">
        <f t="shared" si="19"/>
        <v>-2.296550536776079</v>
      </c>
      <c r="L156">
        <f t="shared" si="20"/>
        <v>-1.9650520521666068</v>
      </c>
      <c r="M156" s="13">
        <f t="shared" si="24"/>
        <v>3.97978192508472E-4</v>
      </c>
      <c r="N156" s="13">
        <f t="shared" si="25"/>
        <v>8.291337725133445E-2</v>
      </c>
      <c r="O156" s="13">
        <v>1</v>
      </c>
    </row>
    <row r="157" spans="4:15" x14ac:dyDescent="0.4">
      <c r="D157" s="6">
        <v>1.76</v>
      </c>
      <c r="E157" s="7">
        <f t="shared" si="18"/>
        <v>-0.49944625421266581</v>
      </c>
      <c r="G157">
        <f t="shared" si="21"/>
        <v>5.1032389251493102</v>
      </c>
      <c r="H157" s="10">
        <f t="shared" si="26"/>
        <v>-2.2902107986921787</v>
      </c>
      <c r="I157">
        <f t="shared" si="22"/>
        <v>4.9557637649266262</v>
      </c>
      <c r="J157" s="10">
        <f t="shared" si="23"/>
        <v>-2.227430404537647</v>
      </c>
      <c r="K157">
        <f t="shared" si="19"/>
        <v>-2.2687259064967402</v>
      </c>
      <c r="L157">
        <f t="shared" si="20"/>
        <v>-1.9410979688106156</v>
      </c>
      <c r="M157" s="13">
        <f t="shared" si="24"/>
        <v>4.6160059264961314E-4</v>
      </c>
      <c r="N157" s="13">
        <f t="shared" si="25"/>
        <v>8.1986263749374552E-2</v>
      </c>
      <c r="O157" s="13">
        <v>1</v>
      </c>
    </row>
    <row r="158" spans="4:15" x14ac:dyDescent="0.4">
      <c r="D158" s="6">
        <v>1.78</v>
      </c>
      <c r="E158" s="7">
        <f t="shared" si="18"/>
        <v>-0.49376080772890568</v>
      </c>
      <c r="G158">
        <f t="shared" si="21"/>
        <v>5.1209592678481082</v>
      </c>
      <c r="H158" s="10">
        <f t="shared" si="26"/>
        <v>-2.2641401838408965</v>
      </c>
      <c r="I158">
        <f t="shared" si="22"/>
        <v>4.9727017637296695</v>
      </c>
      <c r="J158" s="10">
        <f t="shared" si="23"/>
        <v>-2.2020744503093734</v>
      </c>
      <c r="K158">
        <f t="shared" si="19"/>
        <v>-2.2411495845850129</v>
      </c>
      <c r="L158">
        <f t="shared" si="20"/>
        <v>-1.9173767980482554</v>
      </c>
      <c r="M158" s="13">
        <f t="shared" si="24"/>
        <v>5.2856765414463773E-4</v>
      </c>
      <c r="N158" s="13">
        <f t="shared" si="25"/>
        <v>8.1052753202992461E-2</v>
      </c>
      <c r="O158" s="13">
        <v>1</v>
      </c>
    </row>
    <row r="159" spans="4:15" x14ac:dyDescent="0.4">
      <c r="D159" s="6">
        <v>1.8</v>
      </c>
      <c r="E159" s="7">
        <f t="shared" si="18"/>
        <v>-0.48812321335596276</v>
      </c>
      <c r="G159">
        <f t="shared" si="21"/>
        <v>5.1386796105469061</v>
      </c>
      <c r="H159" s="10">
        <f t="shared" si="26"/>
        <v>-2.2382889948437672</v>
      </c>
      <c r="I159">
        <f t="shared" si="22"/>
        <v>4.9896397625327129</v>
      </c>
      <c r="J159" s="10">
        <f t="shared" si="23"/>
        <v>-2.1769319069249229</v>
      </c>
      <c r="K159">
        <f t="shared" si="19"/>
        <v>-2.2138225668790659</v>
      </c>
      <c r="L159">
        <f t="shared" si="20"/>
        <v>-1.8938883057966123</v>
      </c>
      <c r="M159" s="13">
        <f t="shared" si="24"/>
        <v>5.9860609735191939E-4</v>
      </c>
      <c r="N159" s="13">
        <f t="shared" si="25"/>
        <v>8.0113680139682203E-2</v>
      </c>
      <c r="O159" s="13">
        <v>1</v>
      </c>
    </row>
    <row r="160" spans="4:15" x14ac:dyDescent="0.4">
      <c r="D160" s="6">
        <v>1.82</v>
      </c>
      <c r="E160" s="7">
        <f t="shared" si="18"/>
        <v>-0.48253364247136771</v>
      </c>
      <c r="G160">
        <f t="shared" si="21"/>
        <v>5.1563999532457041</v>
      </c>
      <c r="H160" s="10">
        <f t="shared" si="26"/>
        <v>-2.2126580175524566</v>
      </c>
      <c r="I160">
        <f t="shared" si="22"/>
        <v>5.0065777613357572</v>
      </c>
      <c r="J160" s="10">
        <f t="shared" si="23"/>
        <v>-2.1520035386938061</v>
      </c>
      <c r="K160">
        <f t="shared" si="19"/>
        <v>-2.1867456955177551</v>
      </c>
      <c r="L160">
        <f t="shared" si="20"/>
        <v>-1.8706321707232003</v>
      </c>
      <c r="M160" s="13">
        <f t="shared" si="24"/>
        <v>6.714484332300773E-4</v>
      </c>
      <c r="N160" s="13">
        <f t="shared" si="25"/>
        <v>7.9169846713650058E-2</v>
      </c>
      <c r="O160" s="13">
        <v>1</v>
      </c>
    </row>
    <row r="161" spans="4:15" x14ac:dyDescent="0.4">
      <c r="D161" s="6">
        <v>1.84</v>
      </c>
      <c r="E161" s="7">
        <f t="shared" si="18"/>
        <v>-0.47699224008690327</v>
      </c>
      <c r="G161">
        <f t="shared" si="21"/>
        <v>5.1741202959445021</v>
      </c>
      <c r="H161" s="10">
        <f t="shared" si="26"/>
        <v>-2.1872479169184946</v>
      </c>
      <c r="I161">
        <f t="shared" si="22"/>
        <v>5.0235157601388005</v>
      </c>
      <c r="J161" s="10">
        <f t="shared" si="23"/>
        <v>-2.1272899923395716</v>
      </c>
      <c r="K161">
        <f t="shared" si="19"/>
        <v>-2.1599196654343134</v>
      </c>
      <c r="L161">
        <f t="shared" si="20"/>
        <v>-1.8476079881907137</v>
      </c>
      <c r="M161" s="13">
        <f t="shared" si="24"/>
        <v>7.4683332918265609E-4</v>
      </c>
      <c r="N161" s="13">
        <f t="shared" si="25"/>
        <v>7.8222023444721775E-2</v>
      </c>
      <c r="O161" s="13">
        <v>1</v>
      </c>
    </row>
    <row r="162" spans="4:15" x14ac:dyDescent="0.4">
      <c r="D162" s="6">
        <v>1.86</v>
      </c>
      <c r="E162" s="7">
        <f t="shared" si="18"/>
        <v>-0.47149912592171256</v>
      </c>
      <c r="G162">
        <f t="shared" si="21"/>
        <v>5.1918406386433</v>
      </c>
      <c r="H162" s="10">
        <f t="shared" si="26"/>
        <v>-2.162059241914013</v>
      </c>
      <c r="I162">
        <f t="shared" si="22"/>
        <v>5.0404537589418439</v>
      </c>
      <c r="J162" s="10">
        <f t="shared" si="23"/>
        <v>-2.1027918017856537</v>
      </c>
      <c r="K162">
        <f t="shared" si="19"/>
        <v>-2.1333450306246147</v>
      </c>
      <c r="L162">
        <f t="shared" si="20"/>
        <v>-1.8248152740644064</v>
      </c>
      <c r="M162" s="13">
        <f t="shared" si="24"/>
        <v>8.2450592997221036E-4</v>
      </c>
      <c r="N162" s="13">
        <f t="shared" si="25"/>
        <v>7.7270949963961402E-2</v>
      </c>
      <c r="O162" s="13">
        <v>1</v>
      </c>
    </row>
    <row r="163" spans="4:15" x14ac:dyDescent="0.4">
      <c r="D163" s="6">
        <v>1.88</v>
      </c>
      <c r="E163" s="7">
        <f t="shared" si="18"/>
        <v>-0.46605439543975646</v>
      </c>
      <c r="G163">
        <f t="shared" si="21"/>
        <v>5.209560981342098</v>
      </c>
      <c r="H163" s="10">
        <f t="shared" si="26"/>
        <v>-2.1370924302890035</v>
      </c>
      <c r="I163">
        <f t="shared" si="22"/>
        <v>5.0573917577448873</v>
      </c>
      <c r="J163" s="10">
        <f t="shared" si="23"/>
        <v>-2.0785093927822262</v>
      </c>
      <c r="K163">
        <f t="shared" si="19"/>
        <v>-2.1070222101972913</v>
      </c>
      <c r="L163">
        <f t="shared" si="20"/>
        <v>-1.8022534683865223</v>
      </c>
      <c r="M163" s="13">
        <f t="shared" si="24"/>
        <v>9.0421813636401387E-4</v>
      </c>
      <c r="N163" s="13">
        <f t="shared" si="25"/>
        <v>7.6317335763724875E-2</v>
      </c>
      <c r="O163" s="13">
        <v>1</v>
      </c>
    </row>
    <row r="164" spans="4:15" x14ac:dyDescent="0.4">
      <c r="D164" s="6">
        <v>1.9</v>
      </c>
      <c r="E164" s="7">
        <f t="shared" si="18"/>
        <v>-0.46065812085271807</v>
      </c>
      <c r="G164">
        <f t="shared" si="21"/>
        <v>5.227281324040896</v>
      </c>
      <c r="H164" s="10">
        <f t="shared" si="26"/>
        <v>-2.1123478131701385</v>
      </c>
      <c r="I164">
        <f t="shared" si="22"/>
        <v>5.0743297565479306</v>
      </c>
      <c r="J164" s="10">
        <f t="shared" si="23"/>
        <v>-2.0544430873789525</v>
      </c>
      <c r="K164">
        <f t="shared" si="19"/>
        <v>-2.0809514942128393</v>
      </c>
      <c r="L164">
        <f t="shared" si="20"/>
        <v>-1.7799219389220073</v>
      </c>
      <c r="M164" s="13">
        <f t="shared" si="24"/>
        <v>9.8572884406846633E-4</v>
      </c>
      <c r="N164" s="13">
        <f t="shared" si="25"/>
        <v>7.5361860950120138E-2</v>
      </c>
      <c r="O164" s="13">
        <v>1</v>
      </c>
    </row>
    <row r="165" spans="4:15" x14ac:dyDescent="0.4">
      <c r="D165" s="6">
        <v>1.92</v>
      </c>
      <c r="E165" s="7">
        <f t="shared" si="18"/>
        <v>-0.45531035208940795</v>
      </c>
      <c r="G165">
        <f t="shared" si="21"/>
        <v>5.2450016667396939</v>
      </c>
      <c r="H165" s="10">
        <f t="shared" si="26"/>
        <v>-2.0878256195059799</v>
      </c>
      <c r="I165">
        <f t="shared" si="22"/>
        <v>5.0912677553509749</v>
      </c>
      <c r="J165" s="10">
        <f t="shared" si="23"/>
        <v>-2.0305931082483415</v>
      </c>
      <c r="K165">
        <f t="shared" si="19"/>
        <v>-2.055133049318524</v>
      </c>
      <c r="L165">
        <f t="shared" si="20"/>
        <v>-1.7578199845796787</v>
      </c>
      <c r="M165" s="13">
        <f t="shared" si="24"/>
        <v>1.0688041454617278E-3</v>
      </c>
      <c r="N165" s="13">
        <f t="shared" si="25"/>
        <v>7.440517699595961E-2</v>
      </c>
      <c r="O165" s="13">
        <v>1</v>
      </c>
    </row>
    <row r="166" spans="4:15" x14ac:dyDescent="0.4">
      <c r="D166" s="6">
        <v>1.94</v>
      </c>
      <c r="E166" s="7">
        <f t="shared" si="18"/>
        <v>-0.45001111773270147</v>
      </c>
      <c r="G166">
        <f t="shared" si="21"/>
        <v>5.2627220094384919</v>
      </c>
      <c r="H166" s="10">
        <f t="shared" si="26"/>
        <v>-2.0635259803633024</v>
      </c>
      <c r="I166">
        <f t="shared" si="22"/>
        <v>5.1082057541540182</v>
      </c>
      <c r="J166" s="10">
        <f t="shared" si="23"/>
        <v>-2.0069595828643023</v>
      </c>
      <c r="K166">
        <f t="shared" si="19"/>
        <v>-2.0295669241857839</v>
      </c>
      <c r="L166">
        <f t="shared" si="20"/>
        <v>-1.7359468387128318</v>
      </c>
      <c r="M166" s="13">
        <f t="shared" si="24"/>
        <v>1.1532174964678566E-3</v>
      </c>
      <c r="N166" s="13">
        <f t="shared" si="25"/>
        <v>7.34479074925104E-2</v>
      </c>
      <c r="O166" s="13">
        <v>1</v>
      </c>
    </row>
    <row r="167" spans="4:15" x14ac:dyDescent="0.4">
      <c r="D167" s="6">
        <v>1.96</v>
      </c>
      <c r="E167" s="7">
        <f t="shared" si="18"/>
        <v>-0.44476042592500786</v>
      </c>
      <c r="G167">
        <f t="shared" si="21"/>
        <v>5.2804423521372907</v>
      </c>
      <c r="H167" s="10">
        <f t="shared" si="26"/>
        <v>-2.0394489330791234</v>
      </c>
      <c r="I167">
        <f t="shared" si="22"/>
        <v>5.1251437529570607</v>
      </c>
      <c r="J167" s="10">
        <f t="shared" si="23"/>
        <v>-1.9835425475403503</v>
      </c>
      <c r="K167">
        <f t="shared" si="19"/>
        <v>-2.0042530547565351</v>
      </c>
      <c r="L167">
        <f t="shared" si="20"/>
        <v>-1.7143016723031717</v>
      </c>
      <c r="M167" s="13">
        <f t="shared" si="24"/>
        <v>1.2387498508984413E-3</v>
      </c>
      <c r="N167" s="13">
        <f t="shared" si="25"/>
        <v>7.2490648898482002E-2</v>
      </c>
      <c r="O167" s="13">
        <v>1</v>
      </c>
    </row>
    <row r="168" spans="4:15" x14ac:dyDescent="0.4">
      <c r="D168" s="6">
        <v>1.98</v>
      </c>
      <c r="E168" s="7">
        <f t="shared" si="18"/>
        <v>-0.43955826524323727</v>
      </c>
      <c r="G168">
        <f t="shared" si="21"/>
        <v>5.2981626948360878</v>
      </c>
      <c r="H168" s="10">
        <f t="shared" si="26"/>
        <v>-2.0155944252728641</v>
      </c>
      <c r="I168">
        <f t="shared" si="22"/>
        <v>5.142081751760105</v>
      </c>
      <c r="J168" s="10">
        <f t="shared" si="23"/>
        <v>-1.9603419513317897</v>
      </c>
      <c r="K168">
        <f t="shared" si="19"/>
        <v>-1.979191269304625</v>
      </c>
      <c r="L168">
        <f t="shared" si="20"/>
        <v>-1.692883597031825</v>
      </c>
      <c r="M168" s="13">
        <f t="shared" si="24"/>
        <v>1.3251897644479475E-3</v>
      </c>
      <c r="N168" s="13">
        <f t="shared" si="25"/>
        <v>7.1533971284845427E-2</v>
      </c>
      <c r="O168" s="13">
        <v>1</v>
      </c>
    </row>
    <row r="169" spans="4:15" x14ac:dyDescent="0.4">
      <c r="D169" s="6">
        <v>2</v>
      </c>
      <c r="E169" s="7">
        <f t="shared" si="18"/>
        <v>-0.4344046055442089</v>
      </c>
      <c r="G169">
        <f t="shared" si="21"/>
        <v>5.3158830375348858</v>
      </c>
      <c r="H169" s="10">
        <f t="shared" si="26"/>
        <v>-1.9919623187229698</v>
      </c>
      <c r="I169">
        <f t="shared" si="22"/>
        <v>5.1590197505631492</v>
      </c>
      <c r="J169" s="10">
        <f t="shared" si="23"/>
        <v>-1.9373576598060629</v>
      </c>
      <c r="K169">
        <f t="shared" si="19"/>
        <v>-1.9543812933184612</v>
      </c>
      <c r="L169">
        <f t="shared" si="20"/>
        <v>-1.6716916682411049</v>
      </c>
      <c r="M169" s="13">
        <f t="shared" si="24"/>
        <v>1.4123334704543196E-3</v>
      </c>
      <c r="N169" s="13">
        <f t="shared" si="25"/>
        <v>7.0578419074192308E-2</v>
      </c>
      <c r="O169" s="13">
        <v>1</v>
      </c>
    </row>
    <row r="170" spans="4:15" x14ac:dyDescent="0.4">
      <c r="D170" s="6">
        <v>2.02</v>
      </c>
      <c r="E170" s="7">
        <f t="shared" si="18"/>
        <v>-0.42929939878141321</v>
      </c>
      <c r="G170">
        <f t="shared" si="21"/>
        <v>5.3336033802336837</v>
      </c>
      <c r="H170" s="10">
        <f t="shared" si="26"/>
        <v>-1.9685523931121702</v>
      </c>
      <c r="I170">
        <f t="shared" si="22"/>
        <v>5.1759577493661926</v>
      </c>
      <c r="J170" s="10">
        <f t="shared" si="23"/>
        <v>-1.9145894586853469</v>
      </c>
      <c r="K170">
        <f t="shared" si="19"/>
        <v>-1.9298227542106745</v>
      </c>
      <c r="L170">
        <f t="shared" si="20"/>
        <v>-1.6507248877905194</v>
      </c>
      <c r="M170" s="13">
        <f t="shared" si="24"/>
        <v>1.4999849294402507E-3</v>
      </c>
      <c r="N170" s="13">
        <f t="shared" si="25"/>
        <v>6.9624511773511449E-2</v>
      </c>
      <c r="O170" s="13">
        <v>1</v>
      </c>
    </row>
    <row r="171" spans="4:15" x14ac:dyDescent="0.4">
      <c r="D171" s="6">
        <v>2.04</v>
      </c>
      <c r="E171" s="7">
        <f t="shared" si="18"/>
        <v>-0.42424257979401381</v>
      </c>
      <c r="G171">
        <f t="shared" si="21"/>
        <v>5.3513237229324826</v>
      </c>
      <c r="H171" s="10">
        <f t="shared" si="26"/>
        <v>-1.94536434964545</v>
      </c>
      <c r="I171">
        <f t="shared" si="22"/>
        <v>5.192895748169235</v>
      </c>
      <c r="J171" s="10">
        <f t="shared" si="23"/>
        <v>-1.8920370573653429</v>
      </c>
      <c r="K171">
        <f t="shared" si="19"/>
        <v>-1.9055151858604646</v>
      </c>
      <c r="L171">
        <f t="shared" si="20"/>
        <v>-1.629982206810469</v>
      </c>
      <c r="M171" s="13">
        <f t="shared" si="24"/>
        <v>1.5879558543625901E-3</v>
      </c>
      <c r="N171" s="13">
        <f t="shared" si="25"/>
        <v>6.8672744699337276E-2</v>
      </c>
      <c r="O171" s="13">
        <v>1</v>
      </c>
    </row>
    <row r="172" spans="4:15" x14ac:dyDescent="0.4">
      <c r="D172" s="6">
        <v>2.06</v>
      </c>
      <c r="E172" s="7">
        <f t="shared" si="18"/>
        <v>-0.41923406706894983</v>
      </c>
      <c r="G172">
        <f t="shared" si="21"/>
        <v>5.3690440656312797</v>
      </c>
      <c r="H172" s="10">
        <f t="shared" si="26"/>
        <v>-1.9223978145446692</v>
      </c>
      <c r="I172">
        <f t="shared" si="22"/>
        <v>5.2098337469722793</v>
      </c>
      <c r="J172" s="10">
        <f t="shared" si="23"/>
        <v>-1.8697000923141025</v>
      </c>
      <c r="K172">
        <f t="shared" si="19"/>
        <v>-1.881458032994116</v>
      </c>
      <c r="L172">
        <f t="shared" si="20"/>
        <v>-1.6094625283569419</v>
      </c>
      <c r="M172" s="13">
        <f t="shared" si="24"/>
        <v>1.6760657134070179E-3</v>
      </c>
      <c r="N172" s="13">
        <f t="shared" si="25"/>
        <v>6.7723589694357239E-2</v>
      </c>
      <c r="O172" s="13">
        <v>1</v>
      </c>
    </row>
    <row r="173" spans="4:15" x14ac:dyDescent="0.4">
      <c r="D173" s="6">
        <v>2.08</v>
      </c>
      <c r="E173" s="7">
        <f t="shared" si="18"/>
        <v>-0.41427376347697425</v>
      </c>
      <c r="G173">
        <f t="shared" si="21"/>
        <v>5.3867644083300776</v>
      </c>
      <c r="H173" s="10">
        <f t="shared" si="26"/>
        <v>-1.8996523424236653</v>
      </c>
      <c r="I173">
        <f t="shared" si="22"/>
        <v>5.2267717457753236</v>
      </c>
      <c r="J173" s="10">
        <f t="shared" si="23"/>
        <v>-1.8475781303546099</v>
      </c>
      <c r="K173">
        <f t="shared" si="19"/>
        <v>-1.857650655408974</v>
      </c>
      <c r="L173">
        <f t="shared" si="20"/>
        <v>-1.5891647099704316</v>
      </c>
      <c r="M173" s="13">
        <f t="shared" si="24"/>
        <v>1.764141712080089E-3</v>
      </c>
      <c r="N173" s="13">
        <f t="shared" si="25"/>
        <v>6.6777495834650091E-2</v>
      </c>
      <c r="O173" s="13">
        <v>1</v>
      </c>
    </row>
    <row r="174" spans="4:15" x14ac:dyDescent="0.4">
      <c r="D174" s="6">
        <v>2.1</v>
      </c>
      <c r="E174" s="7">
        <f t="shared" si="18"/>
        <v>-0.40936155698343812</v>
      </c>
      <c r="G174">
        <f t="shared" si="21"/>
        <v>5.4044847510288756</v>
      </c>
      <c r="H174" s="10">
        <f t="shared" si="26"/>
        <v>-1.8771274195475554</v>
      </c>
      <c r="I174">
        <f t="shared" si="22"/>
        <v>5.2437097445783669</v>
      </c>
      <c r="J174" s="10">
        <f t="shared" si="23"/>
        <v>-1.8256706718347375</v>
      </c>
      <c r="K174">
        <f t="shared" si="19"/>
        <v>-1.8340923320460492</v>
      </c>
      <c r="L174">
        <f t="shared" si="20"/>
        <v>-1.5690875661421546</v>
      </c>
      <c r="M174" s="13">
        <f t="shared" si="24"/>
        <v>1.852018756262295E-3</v>
      </c>
      <c r="N174" s="13">
        <f t="shared" si="25"/>
        <v>6.5834890126851175E-2</v>
      </c>
      <c r="O174" s="13">
        <v>1</v>
      </c>
    </row>
    <row r="175" spans="4:15" x14ac:dyDescent="0.4">
      <c r="D175" s="6">
        <v>2.12</v>
      </c>
      <c r="E175" s="7">
        <f t="shared" si="18"/>
        <v>-0.40449732133460714</v>
      </c>
      <c r="G175">
        <f t="shared" si="21"/>
        <v>5.4222050937276745</v>
      </c>
      <c r="H175" s="10">
        <f t="shared" si="26"/>
        <v>-1.854822466979841</v>
      </c>
      <c r="I175">
        <f t="shared" si="22"/>
        <v>5.2606477433814103</v>
      </c>
      <c r="J175" s="10">
        <f t="shared" si="23"/>
        <v>-1.8039771536880809</v>
      </c>
      <c r="K175">
        <f t="shared" si="19"/>
        <v>-1.8107822649161978</v>
      </c>
      <c r="L175">
        <f t="shared" si="20"/>
        <v>-1.5492298706906158</v>
      </c>
      <c r="M175" s="13">
        <f t="shared" si="24"/>
        <v>1.9395393978065255E-3</v>
      </c>
      <c r="N175" s="13">
        <f t="shared" si="25"/>
        <v>6.4896178194590565E-2</v>
      </c>
      <c r="O175" s="13">
        <v>1</v>
      </c>
    </row>
    <row r="176" spans="4:15" x14ac:dyDescent="0.4">
      <c r="D176" s="6">
        <v>2.14</v>
      </c>
      <c r="E176" s="7">
        <f t="shared" si="18"/>
        <v>-0.39968091672027428</v>
      </c>
      <c r="G176">
        <f t="shared" si="21"/>
        <v>5.4399254364264715</v>
      </c>
      <c r="H176" s="10">
        <f t="shared" si="26"/>
        <v>-1.8327368436208176</v>
      </c>
      <c r="I176">
        <f t="shared" si="22"/>
        <v>5.2775857421844536</v>
      </c>
      <c r="J176" s="10">
        <f t="shared" si="23"/>
        <v>-1.7824969523890795</v>
      </c>
      <c r="K176">
        <f t="shared" si="19"/>
        <v>-1.7877195828847097</v>
      </c>
      <c r="L176">
        <f t="shared" si="20"/>
        <v>-1.5295903590514259</v>
      </c>
      <c r="M176" s="13">
        <f t="shared" si="24"/>
        <v>2.0265537641827218E-3</v>
      </c>
      <c r="N176" s="13">
        <f t="shared" si="25"/>
        <v>6.3961744953657251E-2</v>
      </c>
      <c r="O176" s="13">
        <v>1</v>
      </c>
    </row>
    <row r="177" spans="4:15" x14ac:dyDescent="0.4">
      <c r="D177" s="6">
        <v>2.16</v>
      </c>
      <c r="E177" s="7">
        <f t="shared" si="18"/>
        <v>-0.39491219041340886</v>
      </c>
      <c r="G177">
        <f t="shared" si="21"/>
        <v>5.4576457791252695</v>
      </c>
      <c r="H177" s="10">
        <f t="shared" si="26"/>
        <v>-1.8108698491406863</v>
      </c>
      <c r="I177">
        <f t="shared" si="22"/>
        <v>5.294523740987497</v>
      </c>
      <c r="J177" s="10">
        <f t="shared" si="23"/>
        <v>-1.7612293868057209</v>
      </c>
      <c r="K177">
        <f t="shared" si="19"/>
        <v>-1.7649033453189502</v>
      </c>
      <c r="L177">
        <f t="shared" si="20"/>
        <v>-1.5101677304832093</v>
      </c>
      <c r="M177" s="13">
        <f t="shared" si="24"/>
        <v>2.112919473593676E-3</v>
      </c>
      <c r="N177" s="13">
        <f t="shared" si="25"/>
        <v>6.3031955275402951E-2</v>
      </c>
      <c r="O177" s="13">
        <v>1</v>
      </c>
    </row>
    <row r="178" spans="4:15" x14ac:dyDescent="0.4">
      <c r="D178" s="6">
        <v>2.1800000000000002</v>
      </c>
      <c r="E178" s="7">
        <f t="shared" si="18"/>
        <v>-0.39019097738756109</v>
      </c>
      <c r="G178">
        <f t="shared" si="21"/>
        <v>5.4753661218240683</v>
      </c>
      <c r="H178" s="10">
        <f t="shared" si="26"/>
        <v>-1.7892207268106612</v>
      </c>
      <c r="I178">
        <f t="shared" si="22"/>
        <v>5.3114617397905404</v>
      </c>
      <c r="J178" s="10">
        <f t="shared" si="23"/>
        <v>-1.7401737209530452</v>
      </c>
      <c r="K178">
        <f t="shared" si="19"/>
        <v>-1.7423325456036134</v>
      </c>
      <c r="L178">
        <f t="shared" si="20"/>
        <v>-1.4909606501923205</v>
      </c>
      <c r="M178" s="13">
        <f t="shared" si="24"/>
        <v>2.1985015369049552E-3</v>
      </c>
      <c r="N178" s="13">
        <f t="shared" si="25"/>
        <v>6.2107154637989999E-2</v>
      </c>
      <c r="O178" s="13">
        <v>1</v>
      </c>
    </row>
    <row r="179" spans="4:15" x14ac:dyDescent="0.4">
      <c r="D179" s="6">
        <v>2.2000000000000002</v>
      </c>
      <c r="E179" s="7">
        <f t="shared" si="18"/>
        <v>-0.38551710091271951</v>
      </c>
      <c r="G179">
        <f t="shared" si="21"/>
        <v>5.4930864645228663</v>
      </c>
      <c r="H179" s="10">
        <f t="shared" si="26"/>
        <v>-1.7677886662352753</v>
      </c>
      <c r="I179">
        <f t="shared" si="22"/>
        <v>5.3283997385935846</v>
      </c>
      <c r="J179" s="10">
        <f t="shared" si="23"/>
        <v>-1.7193291666505468</v>
      </c>
      <c r="K179">
        <f t="shared" si="19"/>
        <v>-1.7200061145279013</v>
      </c>
      <c r="L179">
        <f t="shared" si="20"/>
        <v>-1.4719677513790552</v>
      </c>
      <c r="M179" s="13">
        <f t="shared" si="24"/>
        <v>2.2831722476678697E-3</v>
      </c>
      <c r="N179" s="13">
        <f t="shared" si="25"/>
        <v>6.1187669765115311E-2</v>
      </c>
      <c r="O179" s="13">
        <v>1</v>
      </c>
    </row>
    <row r="180" spans="4:15" x14ac:dyDescent="0.4">
      <c r="D180" s="6">
        <v>2.2200000000000002</v>
      </c>
      <c r="E180" s="7">
        <f t="shared" si="18"/>
        <v>-0.38089037313029789</v>
      </c>
      <c r="G180">
        <f t="shared" si="21"/>
        <v>5.5108068072216643</v>
      </c>
      <c r="H180" s="10">
        <f t="shared" si="26"/>
        <v>-1.7465728059889809</v>
      </c>
      <c r="I180">
        <f t="shared" si="22"/>
        <v>5.345337737396628</v>
      </c>
      <c r="J180" s="10">
        <f t="shared" si="23"/>
        <v>-1.6986948860865028</v>
      </c>
      <c r="K180">
        <f t="shared" si="19"/>
        <v>-1.6979229235489088</v>
      </c>
      <c r="L180">
        <f t="shared" si="20"/>
        <v>-1.45318763720791</v>
      </c>
      <c r="M180" s="13">
        <f t="shared" si="24"/>
        <v>2.3668110614328327E-3</v>
      </c>
      <c r="N180" s="13">
        <f t="shared" si="25"/>
        <v>6.027380925193529E-2</v>
      </c>
      <c r="O180" s="13">
        <v>1</v>
      </c>
    </row>
    <row r="181" spans="4:15" x14ac:dyDescent="0.4">
      <c r="D181" s="6">
        <v>2.2400000000000002</v>
      </c>
      <c r="E181" s="7">
        <f t="shared" si="18"/>
        <v>-0.37631059560790897</v>
      </c>
      <c r="G181">
        <f t="shared" si="21"/>
        <v>5.5285271499204613</v>
      </c>
      <c r="H181" s="10">
        <f t="shared" si="26"/>
        <v>-1.7255722361600663</v>
      </c>
      <c r="I181">
        <f t="shared" si="22"/>
        <v>5.3622757361996713</v>
      </c>
      <c r="J181" s="10">
        <f t="shared" si="23"/>
        <v>-1.6782699942921524</v>
      </c>
      <c r="K181">
        <f t="shared" si="19"/>
        <v>-1.6760817879352867</v>
      </c>
      <c r="L181">
        <f t="shared" si="20"/>
        <v>-1.4346188827043749</v>
      </c>
      <c r="M181" s="13">
        <f t="shared" si="24"/>
        <v>2.449304465489585E-3</v>
      </c>
      <c r="N181" s="13">
        <f t="shared" si="25"/>
        <v>5.9365864177959617E-2</v>
      </c>
      <c r="O181" s="13">
        <v>1</v>
      </c>
    </row>
    <row r="182" spans="4:15" x14ac:dyDescent="0.4">
      <c r="D182" s="6">
        <v>2.2599999999999998</v>
      </c>
      <c r="E182" s="7">
        <f t="shared" si="18"/>
        <v>-0.37177755987456101</v>
      </c>
      <c r="G182">
        <f t="shared" si="21"/>
        <v>5.5462474926192593</v>
      </c>
      <c r="H182" s="10">
        <f t="shared" si="26"/>
        <v>-1.7047860008047993</v>
      </c>
      <c r="I182">
        <f t="shared" si="22"/>
        <v>5.3792137350027147</v>
      </c>
      <c r="J182" s="10">
        <f t="shared" si="23"/>
        <v>-1.6580535615285674</v>
      </c>
      <c r="K182">
        <f t="shared" si="19"/>
        <v>-1.6544814697951651</v>
      </c>
      <c r="L182">
        <f t="shared" si="20"/>
        <v>-1.4162600365806906</v>
      </c>
      <c r="M182" s="13">
        <f t="shared" si="24"/>
        <v>2.5305458400992457E-3</v>
      </c>
      <c r="N182" s="13">
        <f t="shared" si="25"/>
        <v>5.8464108706719552E-2</v>
      </c>
      <c r="O182" s="13">
        <v>1</v>
      </c>
    </row>
    <row r="183" spans="4:15" x14ac:dyDescent="0.4">
      <c r="D183" s="6">
        <v>2.2799999999999998</v>
      </c>
      <c r="E183" s="7">
        <f t="shared" si="18"/>
        <v>-0.36729104793689676</v>
      </c>
      <c r="G183">
        <f t="shared" si="21"/>
        <v>5.5639678353180573</v>
      </c>
      <c r="H183" s="10">
        <f t="shared" si="26"/>
        <v>-1.6842131003146399</v>
      </c>
      <c r="I183">
        <f t="shared" si="22"/>
        <v>5.396151733805759</v>
      </c>
      <c r="J183" s="10">
        <f t="shared" si="23"/>
        <v>-1.6380446155889723</v>
      </c>
      <c r="K183">
        <f t="shared" si="19"/>
        <v>-1.6331206809921692</v>
      </c>
      <c r="L183">
        <f t="shared" si="20"/>
        <v>-1.3981096229928958</v>
      </c>
      <c r="M183" s="13">
        <f t="shared" si="24"/>
        <v>2.6104353122231735E-3</v>
      </c>
      <c r="N183" s="13">
        <f t="shared" si="25"/>
        <v>5.7568800672079298E-2</v>
      </c>
      <c r="O183" s="13">
        <v>1</v>
      </c>
    </row>
    <row r="184" spans="4:15" x14ac:dyDescent="0.4">
      <c r="D184" s="6">
        <v>2.2999999999999998</v>
      </c>
      <c r="E184" s="7">
        <f t="shared" si="18"/>
        <v>-0.36285083277707386</v>
      </c>
      <c r="G184">
        <f t="shared" si="21"/>
        <v>5.5816881780168561</v>
      </c>
      <c r="H184" s="10">
        <f t="shared" si="26"/>
        <v>-1.663852493699272</v>
      </c>
      <c r="I184">
        <f t="shared" si="22"/>
        <v>5.4130897326088023</v>
      </c>
      <c r="J184" s="10">
        <f t="shared" si="23"/>
        <v>-1.6182421440191941</v>
      </c>
      <c r="K184">
        <f t="shared" si="19"/>
        <v>-1.6119980859532543</v>
      </c>
      <c r="L184">
        <f t="shared" si="20"/>
        <v>-1.3801661432314336</v>
      </c>
      <c r="M184" s="13">
        <f t="shared" si="24"/>
        <v>2.6888796026902587E-3</v>
      </c>
      <c r="N184" s="13">
        <f t="shared" si="25"/>
        <v>5.668018215109373E-2</v>
      </c>
      <c r="O184" s="13">
        <v>1</v>
      </c>
    </row>
    <row r="185" spans="4:15" x14ac:dyDescent="0.4">
      <c r="D185" s="6">
        <v>2.3199999999999998</v>
      </c>
      <c r="E185" s="7">
        <f t="shared" si="18"/>
        <v>-0.35845667883286836</v>
      </c>
      <c r="G185">
        <f t="shared" si="21"/>
        <v>5.5994085207156532</v>
      </c>
      <c r="H185" s="10">
        <f t="shared" si="26"/>
        <v>-1.643703100788118</v>
      </c>
      <c r="I185">
        <f t="shared" si="22"/>
        <v>5.4300277314118448</v>
      </c>
      <c r="J185" s="10">
        <f t="shared" si="23"/>
        <v>-1.5986450962588266</v>
      </c>
      <c r="K185">
        <f t="shared" si="19"/>
        <v>-1.5911123043719482</v>
      </c>
      <c r="L185">
        <f t="shared" si="20"/>
        <v>-1.3624280773475064</v>
      </c>
      <c r="M185" s="13">
        <f t="shared" si="24"/>
        <v>2.76579186768702E-3</v>
      </c>
      <c r="N185" s="13">
        <f t="shared" si="25"/>
        <v>5.5798480023350999E-2</v>
      </c>
      <c r="O185" s="13">
        <v>1</v>
      </c>
    </row>
    <row r="186" spans="4:15" x14ac:dyDescent="0.4">
      <c r="D186" s="6">
        <v>2.34</v>
      </c>
      <c r="E186" s="7">
        <f t="shared" si="18"/>
        <v>-0.35410834246056633</v>
      </c>
      <c r="G186">
        <f t="shared" si="21"/>
        <v>5.6171288634144512</v>
      </c>
      <c r="H186" s="10">
        <f t="shared" si="26"/>
        <v>-1.6237638043529268</v>
      </c>
      <c r="I186">
        <f t="shared" si="22"/>
        <v>5.4469657302148891</v>
      </c>
      <c r="J186" s="10">
        <f t="shared" si="23"/>
        <v>-1.5792523857056338</v>
      </c>
      <c r="K186">
        <f t="shared" si="19"/>
        <v>-1.5704619138104969</v>
      </c>
      <c r="L186">
        <f t="shared" si="20"/>
        <v>-1.3448938857173034</v>
      </c>
      <c r="M186" s="13">
        <f t="shared" si="24"/>
        <v>2.8410915353971719E-3</v>
      </c>
      <c r="N186" s="13">
        <f t="shared" si="25"/>
        <v>5.4923906516780238E-2</v>
      </c>
      <c r="O186" s="13">
        <v>1</v>
      </c>
    </row>
    <row r="187" spans="4:15" x14ac:dyDescent="0.4">
      <c r="D187" s="6">
        <v>2.36</v>
      </c>
      <c r="E187" s="7">
        <f t="shared" si="18"/>
        <v>-0.34980557238119053</v>
      </c>
      <c r="G187">
        <f t="shared" si="21"/>
        <v>5.6348492061132491</v>
      </c>
      <c r="H187" s="10">
        <f t="shared" si="26"/>
        <v>-1.6040334521539492</v>
      </c>
      <c r="I187">
        <f t="shared" si="22"/>
        <v>5.4639037290179324</v>
      </c>
      <c r="J187" s="10">
        <f t="shared" si="23"/>
        <v>-1.5600628917056338</v>
      </c>
      <c r="K187">
        <f t="shared" si="19"/>
        <v>-1.5500454522042881</v>
      </c>
      <c r="L187">
        <f t="shared" si="20"/>
        <v>-1.3275620105461763</v>
      </c>
      <c r="M187" s="13">
        <f t="shared" si="24"/>
        <v>2.9147041385646048E-3</v>
      </c>
      <c r="N187" s="13">
        <f t="shared" si="25"/>
        <v>5.4056659739924205E-2</v>
      </c>
      <c r="O187" s="13">
        <v>1</v>
      </c>
    </row>
    <row r="188" spans="4:15" x14ac:dyDescent="0.4">
      <c r="D188" s="6">
        <v>2.38</v>
      </c>
      <c r="E188" s="7">
        <f t="shared" si="18"/>
        <v>-0.34554811011059489</v>
      </c>
      <c r="G188">
        <f t="shared" si="21"/>
        <v>5.652569548812048</v>
      </c>
      <c r="H188" s="10">
        <f t="shared" si="26"/>
        <v>-1.5845108589121326</v>
      </c>
      <c r="I188">
        <f t="shared" si="22"/>
        <v>5.4808417278209758</v>
      </c>
      <c r="J188" s="10">
        <f t="shared" si="23"/>
        <v>-1.5410754614712312</v>
      </c>
      <c r="K188">
        <f t="shared" si="19"/>
        <v>-1.5298614202718104</v>
      </c>
      <c r="L188">
        <f t="shared" si="20"/>
        <v>-1.3104308773147169</v>
      </c>
      <c r="M188" s="13">
        <f t="shared" si="24"/>
        <v>2.9865611437023447E-3</v>
      </c>
      <c r="N188" s="13">
        <f t="shared" si="25"/>
        <v>5.3196924200731424E-2</v>
      </c>
      <c r="O188" s="13">
        <v>1</v>
      </c>
    </row>
    <row r="189" spans="4:15" x14ac:dyDescent="0.4">
      <c r="D189" s="6">
        <v>2.4</v>
      </c>
      <c r="E189" s="7">
        <f t="shared" si="18"/>
        <v>-0.34133569037393907</v>
      </c>
      <c r="G189">
        <f t="shared" si="21"/>
        <v>5.6702898915108459</v>
      </c>
      <c r="H189" s="10">
        <f t="shared" si="26"/>
        <v>-1.5651948082096976</v>
      </c>
      <c r="I189">
        <f t="shared" si="22"/>
        <v>5.49777972662402</v>
      </c>
      <c r="J189" s="10">
        <f t="shared" si="23"/>
        <v>-1.5222889119296938</v>
      </c>
      <c r="K189">
        <f t="shared" si="19"/>
        <v>-1.5099082838333215</v>
      </c>
      <c r="L189">
        <f t="shared" si="20"/>
        <v>-1.2934988961687082</v>
      </c>
      <c r="M189" s="13">
        <f t="shared" si="24"/>
        <v>3.0565997776196225E-3</v>
      </c>
      <c r="N189" s="13">
        <f t="shared" si="25"/>
        <v>5.2344871311912074E-2</v>
      </c>
      <c r="O189" s="13">
        <v>1</v>
      </c>
    </row>
    <row r="190" spans="4:15" x14ac:dyDescent="0.4">
      <c r="D190" s="6">
        <v>2.42</v>
      </c>
      <c r="E190" s="7">
        <f t="shared" si="18"/>
        <v>-0.33716804150504687</v>
      </c>
      <c r="G190">
        <f t="shared" si="21"/>
        <v>5.688010234209643</v>
      </c>
      <c r="H190" s="10">
        <f t="shared" si="26"/>
        <v>-1.5460840543213925</v>
      </c>
      <c r="I190">
        <f t="shared" si="22"/>
        <v>5.5147177254270634</v>
      </c>
      <c r="J190" s="10">
        <f t="shared" si="23"/>
        <v>-1.5037020315042082</v>
      </c>
      <c r="K190">
        <f t="shared" si="19"/>
        <v>-1.4901844760412646</v>
      </c>
      <c r="L190">
        <f t="shared" si="20"/>
        <v>-1.276764463254799</v>
      </c>
      <c r="M190" s="13">
        <f t="shared" si="24"/>
        <v>3.1247628518961497E-3</v>
      </c>
      <c r="N190" s="13">
        <f t="shared" si="25"/>
        <v>5.1500659882955283E-2</v>
      </c>
      <c r="O190" s="13">
        <v>1</v>
      </c>
    </row>
    <row r="191" spans="4:15" x14ac:dyDescent="0.4">
      <c r="D191" s="6">
        <v>2.44</v>
      </c>
      <c r="E191" s="7">
        <f t="shared" si="18"/>
        <v>-0.33304488583112929</v>
      </c>
      <c r="G191">
        <f t="shared" si="21"/>
        <v>5.7057305769084419</v>
      </c>
      <c r="H191" s="10">
        <f t="shared" si="26"/>
        <v>-1.527177323978643</v>
      </c>
      <c r="I191">
        <f t="shared" si="22"/>
        <v>5.5316557242301068</v>
      </c>
      <c r="J191" s="10">
        <f t="shared" si="23"/>
        <v>-1.4853135818296705</v>
      </c>
      <c r="K191">
        <f t="shared" si="19"/>
        <v>-1.4706883995254225</v>
      </c>
      <c r="L191">
        <f t="shared" si="20"/>
        <v>-1.2602259620037111</v>
      </c>
      <c r="M191" s="13">
        <f t="shared" si="24"/>
        <v>3.1909985858816544E-3</v>
      </c>
      <c r="N191" s="13">
        <f t="shared" si="25"/>
        <v>5.0664436598915667E-2</v>
      </c>
      <c r="O191" s="13">
        <v>1</v>
      </c>
    </row>
    <row r="192" spans="4:15" x14ac:dyDescent="0.4">
      <c r="D192" s="6">
        <v>2.46</v>
      </c>
      <c r="E192" s="7">
        <f t="shared" si="18"/>
        <v>-0.32896594004334551</v>
      </c>
      <c r="G192">
        <f t="shared" si="21"/>
        <v>5.7234509196072398</v>
      </c>
      <c r="H192" s="10">
        <f t="shared" si="26"/>
        <v>-1.5084733180687608</v>
      </c>
      <c r="I192">
        <f t="shared" si="22"/>
        <v>5.5485937230331501</v>
      </c>
      <c r="J192" s="10">
        <f t="shared" si="23"/>
        <v>-1.4671222994053124</v>
      </c>
      <c r="K192">
        <f t="shared" si="19"/>
        <v>-1.4514184284556644</v>
      </c>
      <c r="L192">
        <f t="shared" si="20"/>
        <v>-1.2438817643627347</v>
      </c>
      <c r="M192" s="13">
        <f t="shared" si="24"/>
        <v>3.2552604287626225E-3</v>
      </c>
      <c r="N192" s="13">
        <f t="shared" si="25"/>
        <v>4.9836336486096353E-2</v>
      </c>
      <c r="O192" s="13">
        <v>1</v>
      </c>
    </row>
    <row r="193" spans="4:15" x14ac:dyDescent="0.4">
      <c r="D193" s="6">
        <v>2.48</v>
      </c>
      <c r="E193" s="7">
        <f t="shared" si="18"/>
        <v>-0.32493091555365566</v>
      </c>
      <c r="G193">
        <f t="shared" si="21"/>
        <v>5.7411712623060378</v>
      </c>
      <c r="H193" s="10">
        <f t="shared" si="26"/>
        <v>-1.489970713271288</v>
      </c>
      <c r="I193">
        <f t="shared" si="22"/>
        <v>5.5655317218361944</v>
      </c>
      <c r="J193" s="10">
        <f t="shared" si="23"/>
        <v>-1.4491268971861937</v>
      </c>
      <c r="K193">
        <f t="shared" si="19"/>
        <v>-1.4323729105250542</v>
      </c>
      <c r="L193">
        <f t="shared" si="20"/>
        <v>-1.227730231979216</v>
      </c>
      <c r="M193" s="13">
        <f t="shared" si="24"/>
        <v>3.3175068811940613E-3</v>
      </c>
      <c r="N193" s="13">
        <f t="shared" si="25"/>
        <v>4.9016483364770547E-2</v>
      </c>
      <c r="O193" s="13">
        <v>1</v>
      </c>
    </row>
    <row r="194" spans="4:15" x14ac:dyDescent="0.4">
      <c r="D194" s="6">
        <v>2.5</v>
      </c>
      <c r="E194" s="7">
        <f t="shared" si="18"/>
        <v>-0.32093951883840932</v>
      </c>
      <c r="G194">
        <f t="shared" si="21"/>
        <v>5.7588916050048349</v>
      </c>
      <c r="H194" s="10">
        <f t="shared" si="26"/>
        <v>-1.4716681636335258</v>
      </c>
      <c r="I194">
        <f t="shared" si="22"/>
        <v>5.5824697206392377</v>
      </c>
      <c r="J194" s="10">
        <f t="shared" si="23"/>
        <v>-1.431326066115538</v>
      </c>
      <c r="K194">
        <f t="shared" si="19"/>
        <v>-1.4135501688560139</v>
      </c>
      <c r="L194">
        <f t="shared" si="20"/>
        <v>-1.2117697173366795</v>
      </c>
      <c r="M194" s="13">
        <f t="shared" si="24"/>
        <v>3.3777013169589E-3</v>
      </c>
      <c r="N194" s="13">
        <f t="shared" si="25"/>
        <v>4.8204990289103779E-2</v>
      </c>
      <c r="O194" s="13">
        <v>1</v>
      </c>
    </row>
    <row r="195" spans="4:15" x14ac:dyDescent="0.4">
      <c r="D195" s="6">
        <v>2.52</v>
      </c>
      <c r="E195" s="7">
        <f t="shared" si="18"/>
        <v>-0.31699145176909699</v>
      </c>
      <c r="G195">
        <f t="shared" si="21"/>
        <v>5.7766119477036337</v>
      </c>
      <c r="H195" s="10">
        <f t="shared" si="26"/>
        <v>-1.453564302087194</v>
      </c>
      <c r="I195">
        <f t="shared" si="22"/>
        <v>5.5994077194422811</v>
      </c>
      <c r="J195" s="10">
        <f t="shared" si="23"/>
        <v>-1.4137184765998188</v>
      </c>
      <c r="K195">
        <f t="shared" si="19"/>
        <v>-1.3949485038321479</v>
      </c>
      <c r="L195">
        <f t="shared" si="20"/>
        <v>-1.195998564845169</v>
      </c>
      <c r="M195" s="13">
        <f t="shared" si="24"/>
        <v>3.4358118050762708E-3</v>
      </c>
      <c r="N195" s="13">
        <f t="shared" si="25"/>
        <v>4.7401959974452484E-2</v>
      </c>
      <c r="O195" s="13">
        <v>1</v>
      </c>
    </row>
    <row r="196" spans="4:15" x14ac:dyDescent="0.4">
      <c r="D196" s="6">
        <v>2.54</v>
      </c>
      <c r="E196" s="7">
        <f t="shared" si="18"/>
        <v>-0.31308641193068154</v>
      </c>
      <c r="G196">
        <f t="shared" si="21"/>
        <v>5.7943322904024317</v>
      </c>
      <c r="H196" s="10">
        <f t="shared" si="26"/>
        <v>-1.4356577419081402</v>
      </c>
      <c r="I196">
        <f t="shared" si="22"/>
        <v>5.6163457182453245</v>
      </c>
      <c r="J196" s="10">
        <f t="shared" si="23"/>
        <v>-1.3963027799284538</v>
      </c>
      <c r="K196">
        <f t="shared" si="19"/>
        <v>-1.3765661948582395</v>
      </c>
      <c r="L196">
        <f t="shared" si="20"/>
        <v>-1.1804151118873571</v>
      </c>
      <c r="M196" s="13">
        <f t="shared" si="24"/>
        <v>3.4918109327506299E-3</v>
      </c>
      <c r="N196" s="13">
        <f t="shared" si="25"/>
        <v>4.6607485212222723E-2</v>
      </c>
      <c r="O196" s="13">
        <v>1</v>
      </c>
    </row>
    <row r="197" spans="4:15" x14ac:dyDescent="0.4">
      <c r="D197" s="6">
        <v>2.56</v>
      </c>
      <c r="E197" s="7">
        <f t="shared" si="18"/>
        <v>-0.30922409292791314</v>
      </c>
      <c r="G197">
        <f t="shared" si="21"/>
        <v>5.8120526331012297</v>
      </c>
      <c r="H197" s="10">
        <f t="shared" si="26"/>
        <v>-1.4179470781209456</v>
      </c>
      <c r="I197">
        <f t="shared" si="22"/>
        <v>5.6332837170483687</v>
      </c>
      <c r="J197" s="10">
        <f t="shared" si="23"/>
        <v>-1.3790776096399071</v>
      </c>
      <c r="K197">
        <f t="shared" si="19"/>
        <v>-1.3584015020508486</v>
      </c>
      <c r="L197">
        <f t="shared" si="20"/>
        <v>-1.16501768982192</v>
      </c>
      <c r="M197" s="13">
        <f t="shared" si="24"/>
        <v>3.5456756295196988E-3</v>
      </c>
      <c r="N197" s="13">
        <f t="shared" si="25"/>
        <v>4.582164927248307E-2</v>
      </c>
      <c r="O197" s="13">
        <v>1</v>
      </c>
    </row>
    <row r="198" spans="4:15" x14ac:dyDescent="0.4">
      <c r="D198" s="6">
        <v>2.58</v>
      </c>
      <c r="E198" s="7">
        <f t="shared" si="18"/>
        <v>-0.30540418468001695</v>
      </c>
      <c r="G198">
        <f t="shared" si="21"/>
        <v>5.8297729758000267</v>
      </c>
      <c r="H198" s="10">
        <f t="shared" si="26"/>
        <v>-1.4004308888502177</v>
      </c>
      <c r="I198">
        <f t="shared" si="22"/>
        <v>5.6502217158514121</v>
      </c>
      <c r="J198" s="10">
        <f t="shared" si="23"/>
        <v>-1.3620415828359398</v>
      </c>
      <c r="K198">
        <f t="shared" si="19"/>
        <v>-1.3404526678618818</v>
      </c>
      <c r="L198">
        <f t="shared" si="20"/>
        <v>-1.1498046249456173</v>
      </c>
      <c r="M198" s="13">
        <f t="shared" si="24"/>
        <v>3.597386992925662E-3</v>
      </c>
      <c r="N198" s="13">
        <f t="shared" si="25"/>
        <v>4.504452629453852E-2</v>
      </c>
      <c r="O198" s="13">
        <v>1</v>
      </c>
    </row>
    <row r="199" spans="4:15" x14ac:dyDescent="0.4">
      <c r="D199" s="6">
        <v>2.6</v>
      </c>
      <c r="E199" s="7">
        <f t="shared" si="18"/>
        <v>-0.30162637370413531</v>
      </c>
      <c r="G199">
        <f t="shared" si="21"/>
        <v>5.8474933184988256</v>
      </c>
      <c r="H199" s="10">
        <f t="shared" si="26"/>
        <v>-1.3831077366203124</v>
      </c>
      <c r="I199">
        <f t="shared" si="22"/>
        <v>5.6671597146544546</v>
      </c>
      <c r="J199" s="10">
        <f t="shared" si="23"/>
        <v>-1.3451933014457029</v>
      </c>
      <c r="K199">
        <f t="shared" si="19"/>
        <v>-1.3227179186374023</v>
      </c>
      <c r="L199">
        <f t="shared" si="20"/>
        <v>-1.134774239415475</v>
      </c>
      <c r="M199" s="13">
        <f t="shared" si="24"/>
        <v>3.6469301160090119E-3</v>
      </c>
      <c r="N199" s="13">
        <f t="shared" si="25"/>
        <v>4.4276181665680932E-2</v>
      </c>
      <c r="O199" s="13">
        <v>1</v>
      </c>
    </row>
    <row r="200" spans="4:15" x14ac:dyDescent="0.4">
      <c r="D200" s="6">
        <v>2.62</v>
      </c>
      <c r="E200" s="7">
        <f t="shared" si="18"/>
        <v>-0.29789034338788983</v>
      </c>
      <c r="G200">
        <f t="shared" si="21"/>
        <v>5.8652136611976236</v>
      </c>
      <c r="H200" s="10">
        <f t="shared" si="26"/>
        <v>-1.3659761696051687</v>
      </c>
      <c r="I200">
        <f t="shared" si="22"/>
        <v>5.6840977134574988</v>
      </c>
      <c r="J200" s="10">
        <f t="shared" si="23"/>
        <v>-1.3285313534413112</v>
      </c>
      <c r="K200">
        <f t="shared" si="19"/>
        <v>-1.3051954661139129</v>
      </c>
      <c r="L200">
        <f t="shared" si="20"/>
        <v>-1.119924852132433</v>
      </c>
      <c r="M200" s="13">
        <f t="shared" si="24"/>
        <v>3.6942939168919491E-3</v>
      </c>
      <c r="N200" s="13">
        <f t="shared" si="25"/>
        <v>4.3516672388331026E-2</v>
      </c>
      <c r="O200" s="13">
        <v>1</v>
      </c>
    </row>
    <row r="201" spans="4:15" x14ac:dyDescent="0.4">
      <c r="D201" s="6">
        <v>2.64</v>
      </c>
      <c r="E201" s="7">
        <f t="shared" si="18"/>
        <v>-0.29419577425142124</v>
      </c>
      <c r="G201">
        <f t="shared" si="21"/>
        <v>5.8829340038964215</v>
      </c>
      <c r="H201" s="10">
        <f t="shared" si="26"/>
        <v>-1.3490347228298918</v>
      </c>
      <c r="I201">
        <f t="shared" si="22"/>
        <v>5.7010357122605431</v>
      </c>
      <c r="J201" s="10">
        <f t="shared" si="23"/>
        <v>-1.3120543140064886</v>
      </c>
      <c r="K201">
        <f t="shared" si="19"/>
        <v>-1.2878835088542055</v>
      </c>
      <c r="L201">
        <f t="shared" si="20"/>
        <v>-1.1052547795877761</v>
      </c>
      <c r="M201" s="13">
        <f t="shared" si="24"/>
        <v>3.7394709707001634E-3</v>
      </c>
      <c r="N201" s="13">
        <f t="shared" si="25"/>
        <v>4.2766047435796282E-2</v>
      </c>
      <c r="O201" s="13">
        <v>1</v>
      </c>
    </row>
    <row r="202" spans="4:15" x14ac:dyDescent="0.4">
      <c r="D202" s="6">
        <v>2.66</v>
      </c>
      <c r="E202" s="7">
        <f t="shared" si="18"/>
        <v>-0.2905423441992519</v>
      </c>
      <c r="G202">
        <f t="shared" si="21"/>
        <v>5.9006543465952195</v>
      </c>
      <c r="H202" s="10">
        <f t="shared" si="26"/>
        <v>-1.3322819193256694</v>
      </c>
      <c r="I202">
        <f t="shared" si="22"/>
        <v>5.7179737110635864</v>
      </c>
      <c r="J202" s="10">
        <f t="shared" si="23"/>
        <v>-1.2957607466598235</v>
      </c>
      <c r="K202">
        <f t="shared" si="19"/>
        <v>-1.2707802336248961</v>
      </c>
      <c r="L202">
        <f t="shared" si="20"/>
        <v>-1.0907623366735986</v>
      </c>
      <c r="M202" s="13">
        <f t="shared" si="24"/>
        <v>3.7824573440367031E-3</v>
      </c>
      <c r="N202" s="13">
        <f t="shared" si="25"/>
        <v>4.2024348096880389E-2</v>
      </c>
      <c r="O202" s="13">
        <v>1</v>
      </c>
    </row>
    <row r="203" spans="4:15" x14ac:dyDescent="0.4">
      <c r="D203" s="6">
        <v>2.68</v>
      </c>
      <c r="E203" s="7">
        <f t="shared" si="18"/>
        <v>-0.28692972876230582</v>
      </c>
      <c r="G203">
        <f t="shared" si="21"/>
        <v>5.9183746892940174</v>
      </c>
      <c r="H203" s="10">
        <f t="shared" si="26"/>
        <v>-1.3157162712395534</v>
      </c>
      <c r="I203">
        <f t="shared" si="22"/>
        <v>5.7349117098666298</v>
      </c>
      <c r="J203" s="10">
        <f t="shared" si="23"/>
        <v>-1.2796492043341317</v>
      </c>
      <c r="K203">
        <f t="shared" si="19"/>
        <v>-1.2538838167176036</v>
      </c>
      <c r="L203">
        <f t="shared" si="20"/>
        <v>-1.0764458374585537</v>
      </c>
      <c r="M203" s="13">
        <f t="shared" si="24"/>
        <v>3.8232524322089831E-3</v>
      </c>
      <c r="N203" s="13">
        <f t="shared" si="25"/>
        <v>4.1291608309570724E-2</v>
      </c>
      <c r="O203" s="13">
        <v>1</v>
      </c>
    </row>
    <row r="204" spans="4:15" x14ac:dyDescent="0.4">
      <c r="D204" s="6">
        <v>2.7</v>
      </c>
      <c r="E204" s="7">
        <f t="shared" si="18"/>
        <v>-0.28335760133041199</v>
      </c>
      <c r="G204">
        <f t="shared" si="21"/>
        <v>5.9360950319928163</v>
      </c>
      <c r="H204" s="10">
        <f t="shared" si="26"/>
        <v>-1.2993362809006039</v>
      </c>
      <c r="I204">
        <f t="shared" si="22"/>
        <v>5.7518497086696732</v>
      </c>
      <c r="J204" s="10">
        <f t="shared" si="23"/>
        <v>-1.2637182304133716</v>
      </c>
      <c r="K204">
        <f t="shared" si="19"/>
        <v>-1.2371924252157402</v>
      </c>
      <c r="L204">
        <f t="shared" si="20"/>
        <v>-1.0623035959300686</v>
      </c>
      <c r="M204" s="13">
        <f t="shared" si="24"/>
        <v>3.8618587993811651E-3</v>
      </c>
      <c r="N204" s="13">
        <f t="shared" si="25"/>
        <v>4.0567854984042549E-2</v>
      </c>
      <c r="O204" s="13">
        <v>1</v>
      </c>
    </row>
    <row r="205" spans="4:15" x14ac:dyDescent="0.4">
      <c r="D205" s="6">
        <v>2.72</v>
      </c>
      <c r="E205" s="7">
        <f t="shared" si="18"/>
        <v>-0.27982563337560429</v>
      </c>
      <c r="G205">
        <f t="shared" si="21"/>
        <v>5.9538153746916134</v>
      </c>
      <c r="H205" s="10">
        <f t="shared" si="26"/>
        <v>-1.2831404418438332</v>
      </c>
      <c r="I205">
        <f t="shared" si="22"/>
        <v>5.7687877074727174</v>
      </c>
      <c r="J205" s="10">
        <f t="shared" si="23"/>
        <v>-1.2479663597285202</v>
      </c>
      <c r="K205">
        <f t="shared" si="19"/>
        <v>-1.2207042182087671</v>
      </c>
      <c r="L205">
        <f t="shared" si="20"/>
        <v>-1.0483339267041865</v>
      </c>
      <c r="M205" s="13">
        <f t="shared" si="24"/>
        <v>3.8982820218079967E-3</v>
      </c>
      <c r="N205" s="13">
        <f t="shared" si="25"/>
        <v>3.9853108315215102E-2</v>
      </c>
      <c r="O205" s="13">
        <v>1</v>
      </c>
    </row>
    <row r="206" spans="4:15" x14ac:dyDescent="0.4">
      <c r="D206" s="6">
        <v>2.74</v>
      </c>
      <c r="E206" s="7">
        <f t="shared" si="18"/>
        <v>-0.27633349466652474</v>
      </c>
      <c r="G206">
        <f t="shared" si="21"/>
        <v>5.9715357173904113</v>
      </c>
      <c r="H206" s="10">
        <f t="shared" si="26"/>
        <v>-1.2671272397933491</v>
      </c>
      <c r="I206">
        <f t="shared" si="22"/>
        <v>5.7857257062757608</v>
      </c>
      <c r="J206" s="10">
        <f t="shared" si="23"/>
        <v>-1.232392119513767</v>
      </c>
      <c r="K206">
        <f t="shared" si="19"/>
        <v>-1.204417347955735</v>
      </c>
      <c r="L206">
        <f t="shared" si="20"/>
        <v>-1.0345351457041401</v>
      </c>
      <c r="M206" s="13">
        <f t="shared" si="24"/>
        <v>3.9325305342852602E-3</v>
      </c>
      <c r="N206" s="13">
        <f t="shared" si="25"/>
        <v>3.9147382085103412E-2</v>
      </c>
      <c r="O206" s="13">
        <v>1</v>
      </c>
    </row>
    <row r="207" spans="4:15" x14ac:dyDescent="0.4">
      <c r="D207" s="6">
        <v>2.76</v>
      </c>
      <c r="E207" s="7">
        <f t="shared" si="18"/>
        <v>-0.27288085347422425</v>
      </c>
      <c r="G207">
        <f t="shared" si="21"/>
        <v>5.9892560600892084</v>
      </c>
      <c r="H207" s="10">
        <f t="shared" si="26"/>
        <v>-1.2512951536060553</v>
      </c>
      <c r="I207">
        <f t="shared" si="22"/>
        <v>5.8026637050788041</v>
      </c>
      <c r="J207" s="10">
        <f t="shared" si="23"/>
        <v>-1.2169940303243454</v>
      </c>
      <c r="K207">
        <f t="shared" si="19"/>
        <v>-1.1883299609998734</v>
      </c>
      <c r="L207">
        <f t="shared" si="20"/>
        <v>-1.0209055708087476</v>
      </c>
      <c r="M207" s="13">
        <f t="shared" si="24"/>
        <v>3.964615479933575E-3</v>
      </c>
      <c r="N207" s="13">
        <f t="shared" si="25"/>
        <v>3.8450683955200252E-2</v>
      </c>
      <c r="O207" s="13">
        <v>1</v>
      </c>
    </row>
    <row r="208" spans="4:15" x14ac:dyDescent="0.4">
      <c r="D208" s="6">
        <v>2.78</v>
      </c>
      <c r="E208" s="7">
        <f t="shared" si="18"/>
        <v>-0.26946737676964883</v>
      </c>
      <c r="G208">
        <f t="shared" si="21"/>
        <v>6.0069764027880073</v>
      </c>
      <c r="H208" s="10">
        <f t="shared" si="26"/>
        <v>-1.2356426561772245</v>
      </c>
      <c r="I208">
        <f t="shared" si="22"/>
        <v>5.8196017038818475</v>
      </c>
      <c r="J208" s="10">
        <f t="shared" si="23"/>
        <v>-1.2017706069172798</v>
      </c>
      <c r="K208">
        <f t="shared" si="19"/>
        <v>-1.1724401992359077</v>
      </c>
      <c r="L208">
        <f t="shared" si="20"/>
        <v>-1.0074435224716745</v>
      </c>
      <c r="M208" s="13">
        <f t="shared" si="24"/>
        <v>3.9945505634189993E-3</v>
      </c>
      <c r="N208" s="13">
        <f t="shared" si="25"/>
        <v>3.7763015749129415E-2</v>
      </c>
      <c r="O208" s="13">
        <v>1</v>
      </c>
    </row>
    <row r="209" spans="4:15" x14ac:dyDescent="0.4">
      <c r="D209" s="6">
        <v>2.8</v>
      </c>
      <c r="E209" s="7">
        <f t="shared" si="18"/>
        <v>-0.2660927304130889</v>
      </c>
      <c r="G209">
        <f t="shared" si="21"/>
        <v>6.0246967454868052</v>
      </c>
      <c r="H209" s="10">
        <f t="shared" si="26"/>
        <v>-1.2201682153092188</v>
      </c>
      <c r="I209">
        <f t="shared" si="22"/>
        <v>5.8365397026848909</v>
      </c>
      <c r="J209" s="10">
        <f t="shared" si="23"/>
        <v>-1.186720359096294</v>
      </c>
      <c r="K209">
        <f t="shared" si="19"/>
        <v>-1.1567462009317651</v>
      </c>
      <c r="L209">
        <f t="shared" si="20"/>
        <v>-0.99414732431257558</v>
      </c>
      <c r="M209" s="13">
        <f t="shared" si="24"/>
        <v>4.0223519076939517E-3</v>
      </c>
      <c r="N209" s="13">
        <f t="shared" si="25"/>
        <v>3.7084373725811241E-2</v>
      </c>
      <c r="O209" s="13">
        <v>1</v>
      </c>
    </row>
    <row r="210" spans="4:15" x14ac:dyDescent="0.4">
      <c r="D210" s="6">
        <v>2.82</v>
      </c>
      <c r="E210" s="7">
        <f t="shared" si="18"/>
        <v>-0.26275657933586022</v>
      </c>
      <c r="G210">
        <f t="shared" si="21"/>
        <v>6.0424170881856032</v>
      </c>
      <c r="H210" s="10">
        <f t="shared" si="26"/>
        <v>-1.2048702945445868</v>
      </c>
      <c r="I210">
        <f t="shared" si="22"/>
        <v>5.8534777014879342</v>
      </c>
      <c r="J210" s="10">
        <f t="shared" si="23"/>
        <v>-1.1718417925220694</v>
      </c>
      <c r="K210">
        <f t="shared" si="19"/>
        <v>-1.1412461017062481</v>
      </c>
      <c r="L210">
        <f t="shared" si="20"/>
        <v>-0.98101530368109036</v>
      </c>
      <c r="M210" s="13">
        <f t="shared" si="24"/>
        <v>4.0480379143301168E-3</v>
      </c>
      <c r="N210" s="13">
        <f t="shared" si="25"/>
        <v>3.6414748843376317E-2</v>
      </c>
      <c r="O210" s="13">
        <v>1</v>
      </c>
    </row>
    <row r="211" spans="4:15" x14ac:dyDescent="0.4">
      <c r="D211" s="6">
        <v>2.84</v>
      </c>
      <c r="E211" s="7">
        <f t="shared" ref="E211:E274" si="27">-(1+D211+$E$5*D211^3)*EXP(-D211)</f>
        <v>-0.25945858771447783</v>
      </c>
      <c r="G211">
        <f t="shared" si="21"/>
        <v>6.0601374308844012</v>
      </c>
      <c r="H211" s="10">
        <f t="shared" si="26"/>
        <v>-1.1897473539647379</v>
      </c>
      <c r="I211">
        <f t="shared" si="22"/>
        <v>5.8704157002909785</v>
      </c>
      <c r="J211" s="10">
        <f t="shared" si="23"/>
        <v>-1.1571334094890282</v>
      </c>
      <c r="K211">
        <f t="shared" ref="K211:K274" si="28">$E$6*$O$6*EXP(-$O$15*(G211/$E$4-1))-SQRT($E$6)*$O$5*EXP(-$O$4*(G211/$E$4-1))</f>
        <v>-1.125938035464211</v>
      </c>
      <c r="L211">
        <f t="shared" ref="L211:L274" si="29">$K$6*$O$6*EXP(-$O$15*(I211/$K$4-1))-SQRT($K$6)*$O$5*EXP(-$O$4*(I211/$K$4-1))</f>
        <v>-0.96804579219465314</v>
      </c>
      <c r="M211" s="13">
        <f t="shared" si="24"/>
        <v>4.0716291275016778E-3</v>
      </c>
      <c r="N211" s="13">
        <f t="shared" si="25"/>
        <v>3.5754127014064045E-2</v>
      </c>
      <c r="O211" s="13">
        <v>1</v>
      </c>
    </row>
    <row r="212" spans="4:15" x14ac:dyDescent="0.4">
      <c r="D212" s="6">
        <v>2.86</v>
      </c>
      <c r="E212" s="7">
        <f t="shared" si="27"/>
        <v>-0.25619841913757641</v>
      </c>
      <c r="G212">
        <f t="shared" ref="G212:G275" si="30">$E$11*(D212/$E$12+1)</f>
        <v>6.0778577735832</v>
      </c>
      <c r="H212" s="10">
        <f t="shared" si="26"/>
        <v>-1.1747978509553565</v>
      </c>
      <c r="I212">
        <f t="shared" ref="I212:I275" si="31">$K$11*(D212/$K$12+1)</f>
        <v>5.8873536990940218</v>
      </c>
      <c r="J212" s="10">
        <f t="shared" ref="J212:J275" si="32">-(-$H$4)*(1+D212+$K$5*D212^3)*EXP(-D212)</f>
        <v>-1.1425937096697631</v>
      </c>
      <c r="K212">
        <f t="shared" si="28"/>
        <v>-1.1108201352907372</v>
      </c>
      <c r="L212">
        <f t="shared" si="29"/>
        <v>-0.9552371262510263</v>
      </c>
      <c r="M212" s="13">
        <f t="shared" ref="M212:M275" si="33">(K212-H212)^2*O212</f>
        <v>4.093148101662873E-3</v>
      </c>
      <c r="N212" s="13">
        <f t="shared" ref="N212:N275" si="34">(L212-J212)^2*O212</f>
        <v>3.5102489350342096E-2</v>
      </c>
      <c r="O212" s="13">
        <v>1</v>
      </c>
    </row>
    <row r="213" spans="4:15" x14ac:dyDescent="0.4">
      <c r="D213" s="6">
        <v>2.88</v>
      </c>
      <c r="E213" s="7">
        <f t="shared" si="27"/>
        <v>-0.25297573676582097</v>
      </c>
      <c r="G213">
        <f t="shared" si="30"/>
        <v>6.095578116281998</v>
      </c>
      <c r="H213" s="10">
        <f t="shared" ref="H213:H276" si="35">-(-$B$4)*(1+D213+$E$5*D213^3)*EXP(-D213)</f>
        <v>-1.160020240939672</v>
      </c>
      <c r="I213">
        <f t="shared" si="31"/>
        <v>5.9042916978970643</v>
      </c>
      <c r="J213" s="10">
        <f t="shared" si="32"/>
        <v>-1.1282211908282083</v>
      </c>
      <c r="K213">
        <f t="shared" si="28"/>
        <v>-1.0958905343057526</v>
      </c>
      <c r="L213">
        <f t="shared" si="29"/>
        <v>-0.94258764751644675</v>
      </c>
      <c r="M213" s="13">
        <f t="shared" si="33"/>
        <v>4.112619272952576E-3</v>
      </c>
      <c r="N213" s="13">
        <f t="shared" si="34"/>
        <v>3.4459812402479639E-2</v>
      </c>
      <c r="O213" s="13">
        <v>1</v>
      </c>
    </row>
    <row r="214" spans="4:15" x14ac:dyDescent="0.4">
      <c r="D214" s="6">
        <v>2.9</v>
      </c>
      <c r="E214" s="7">
        <f t="shared" si="27"/>
        <v>-0.24979020348504663</v>
      </c>
      <c r="G214">
        <f t="shared" si="30"/>
        <v>6.113298458980795</v>
      </c>
      <c r="H214" s="10">
        <f t="shared" si="35"/>
        <v>-1.1454129780806812</v>
      </c>
      <c r="I214">
        <f t="shared" si="31"/>
        <v>5.9212296967001086</v>
      </c>
      <c r="J214" s="10">
        <f t="shared" si="32"/>
        <v>-1.1140143495026111</v>
      </c>
      <c r="K214">
        <f t="shared" si="28"/>
        <v>-1.0811473664804563</v>
      </c>
      <c r="L214">
        <f t="shared" si="29"/>
        <v>-0.93009570339025049</v>
      </c>
      <c r="M214" s="13">
        <f t="shared" si="33"/>
        <v>4.1300688343509648E-3</v>
      </c>
      <c r="N214" s="13">
        <f t="shared" si="34"/>
        <v>3.3826068387803748E-2</v>
      </c>
      <c r="O214" s="13">
        <v>1</v>
      </c>
    </row>
    <row r="215" spans="4:15" x14ac:dyDescent="0.4">
      <c r="D215" s="6">
        <v>2.92</v>
      </c>
      <c r="E215" s="7">
        <f t="shared" si="27"/>
        <v>-0.24664148205285594</v>
      </c>
      <c r="G215">
        <f t="shared" si="30"/>
        <v>6.1310188016795939</v>
      </c>
      <c r="H215" s="10">
        <f t="shared" si="35"/>
        <v>-1.1309745159533708</v>
      </c>
      <c r="I215">
        <f t="shared" si="31"/>
        <v>5.9381676955031528</v>
      </c>
      <c r="J215" s="10">
        <f t="shared" si="32"/>
        <v>-1.099971681659327</v>
      </c>
      <c r="K215">
        <f t="shared" si="28"/>
        <v>-1.0665887674169292</v>
      </c>
      <c r="L215">
        <f t="shared" si="29"/>
        <v>-0.91775964744681127</v>
      </c>
      <c r="M215" s="13">
        <f t="shared" si="33"/>
        <v>4.1455246145978963E-3</v>
      </c>
      <c r="N215" s="13">
        <f t="shared" si="34"/>
        <v>3.320122541186301E-2</v>
      </c>
      <c r="O215" s="13">
        <v>1</v>
      </c>
    </row>
    <row r="216" spans="4:15" x14ac:dyDescent="0.4">
      <c r="D216" s="6">
        <v>2.94</v>
      </c>
      <c r="E216" s="7">
        <f t="shared" si="27"/>
        <v>-0.24352923523889808</v>
      </c>
      <c r="G216">
        <f t="shared" si="30"/>
        <v>6.1487391443783919</v>
      </c>
      <c r="H216" s="10">
        <f t="shared" si="35"/>
        <v>-1.1167033081879671</v>
      </c>
      <c r="I216">
        <f t="shared" si="31"/>
        <v>5.9551056943061962</v>
      </c>
      <c r="J216" s="10">
        <f t="shared" si="32"/>
        <v>-1.0860916833184378</v>
      </c>
      <c r="K216">
        <f t="shared" si="28"/>
        <v>-1.0522128750922246</v>
      </c>
      <c r="L216">
        <f t="shared" si="29"/>
        <v>-0.90557783985558149</v>
      </c>
      <c r="M216" s="13">
        <f t="shared" si="33"/>
        <v>4.1590159608764447E-3</v>
      </c>
      <c r="N216" s="13">
        <f t="shared" si="34"/>
        <v>3.2585247681732571E-2</v>
      </c>
      <c r="O216" s="13">
        <v>1</v>
      </c>
    </row>
    <row r="217" spans="4:15" x14ac:dyDescent="0.4">
      <c r="D217" s="6">
        <v>2.96</v>
      </c>
      <c r="E217" s="7">
        <f t="shared" si="27"/>
        <v>-0.24045312595904514</v>
      </c>
      <c r="G217">
        <f t="shared" si="30"/>
        <v>6.1664594870771898</v>
      </c>
      <c r="H217" s="10">
        <f t="shared" si="35"/>
        <v>-1.1025978090852013</v>
      </c>
      <c r="I217">
        <f t="shared" si="31"/>
        <v>5.9720436931092395</v>
      </c>
      <c r="J217" s="10">
        <f t="shared" si="32"/>
        <v>-1.0723728511521495</v>
      </c>
      <c r="K217">
        <f t="shared" si="28"/>
        <v>-1.0380178305681846</v>
      </c>
      <c r="L217">
        <f t="shared" si="29"/>
        <v>-0.89354864778003407</v>
      </c>
      <c r="M217" s="13">
        <f t="shared" si="33"/>
        <v>4.1705736252583368E-3</v>
      </c>
      <c r="N217" s="13">
        <f t="shared" si="34"/>
        <v>3.1978095711671713E-2</v>
      </c>
      <c r="O217" s="13">
        <v>1</v>
      </c>
    </row>
    <row r="218" spans="4:15" x14ac:dyDescent="0.4">
      <c r="D218" s="6">
        <v>2.98</v>
      </c>
      <c r="E218" s="7">
        <f t="shared" si="27"/>
        <v>-0.23741281740367456</v>
      </c>
      <c r="G218">
        <f t="shared" si="30"/>
        <v>6.1841798297759869</v>
      </c>
      <c r="H218" s="10">
        <f t="shared" si="35"/>
        <v>-1.0886564742045495</v>
      </c>
      <c r="I218">
        <f t="shared" si="31"/>
        <v>5.9889816919122829</v>
      </c>
      <c r="J218" s="10">
        <f t="shared" si="32"/>
        <v>-1.0588136830569079</v>
      </c>
      <c r="K218">
        <f t="shared" si="28"/>
        <v>-1.0240017786682147</v>
      </c>
      <c r="L218">
        <f t="shared" si="29"/>
        <v>-0.88167044575625575</v>
      </c>
      <c r="M218" s="13">
        <f t="shared" si="33"/>
        <v>4.1802296548961431E-3</v>
      </c>
      <c r="N218" s="13">
        <f t="shared" si="34"/>
        <v>3.1379726521355171E-2</v>
      </c>
      <c r="O218" s="13">
        <v>1</v>
      </c>
    </row>
    <row r="219" spans="4:15" x14ac:dyDescent="0.4">
      <c r="D219" s="6">
        <v>3</v>
      </c>
      <c r="E219" s="7">
        <f t="shared" si="27"/>
        <v>-0.23440797316026071</v>
      </c>
      <c r="G219">
        <f t="shared" si="30"/>
        <v>6.2019001724747858</v>
      </c>
      <c r="H219" s="10">
        <f t="shared" si="35"/>
        <v>-1.0748777609263755</v>
      </c>
      <c r="I219">
        <f t="shared" si="31"/>
        <v>6.0059196907153272</v>
      </c>
      <c r="J219" s="10">
        <f t="shared" si="32"/>
        <v>-1.045412678700131</v>
      </c>
      <c r="K219">
        <f t="shared" si="28"/>
        <v>-1.0101628686221966</v>
      </c>
      <c r="L219">
        <f t="shared" si="29"/>
        <v>-0.86994161605191289</v>
      </c>
      <c r="M219" s="13">
        <f t="shared" si="33"/>
        <v>4.1880172859414767E-3</v>
      </c>
      <c r="N219" s="13">
        <f t="shared" si="34"/>
        <v>3.079009382689488E-2</v>
      </c>
      <c r="O219" s="13">
        <v>1</v>
      </c>
    </row>
    <row r="220" spans="4:15" x14ac:dyDescent="0.4">
      <c r="D220" s="6">
        <v>3.02</v>
      </c>
      <c r="E220" s="7">
        <f t="shared" si="27"/>
        <v>-0.23143825733047166</v>
      </c>
      <c r="G220">
        <f t="shared" si="30"/>
        <v>6.2196205151735837</v>
      </c>
      <c r="H220" s="10">
        <f t="shared" si="35"/>
        <v>-1.0612601289888779</v>
      </c>
      <c r="I220">
        <f t="shared" si="31"/>
        <v>6.0228576895183705</v>
      </c>
      <c r="J220" s="10">
        <f t="shared" si="32"/>
        <v>-1.0321683400424377</v>
      </c>
      <c r="K220">
        <f t="shared" si="28"/>
        <v>-0.99649925468066891</v>
      </c>
      <c r="L220">
        <f t="shared" si="29"/>
        <v>-0.85836054900630609</v>
      </c>
      <c r="M220" s="13">
        <f t="shared" si="33"/>
        <v>4.1939708411636422E-3</v>
      </c>
      <c r="N220" s="13">
        <f t="shared" si="34"/>
        <v>3.0209148224859601E-2</v>
      </c>
      <c r="O220" s="13">
        <v>1</v>
      </c>
    </row>
    <row r="221" spans="4:15" x14ac:dyDescent="0.4">
      <c r="D221" s="6">
        <v>3.04</v>
      </c>
      <c r="E221" s="7">
        <f t="shared" si="27"/>
        <v>-0.2285033346419614</v>
      </c>
      <c r="G221">
        <f t="shared" si="30"/>
        <v>6.2373408578723817</v>
      </c>
      <c r="H221" s="10">
        <f t="shared" si="35"/>
        <v>-1.0478020410007138</v>
      </c>
      <c r="I221">
        <f t="shared" si="31"/>
        <v>6.0397956883214139</v>
      </c>
      <c r="J221" s="10">
        <f t="shared" si="32"/>
        <v>-1.0190791718362195</v>
      </c>
      <c r="K221">
        <f t="shared" si="28"/>
        <v>-0.98300909669938918</v>
      </c>
      <c r="L221">
        <f t="shared" si="29"/>
        <v>-0.84692564335219245</v>
      </c>
      <c r="M221" s="13">
        <f t="shared" si="33"/>
        <v>4.1981256312345581E-3</v>
      </c>
      <c r="N221" s="13">
        <f t="shared" si="34"/>
        <v>2.9636837369500728E-2</v>
      </c>
      <c r="O221" s="13">
        <v>1</v>
      </c>
    </row>
    <row r="222" spans="4:15" x14ac:dyDescent="0.4">
      <c r="D222" s="6">
        <v>3.06</v>
      </c>
      <c r="E222" s="7">
        <f t="shared" si="27"/>
        <v>-0.22560287055504136</v>
      </c>
      <c r="G222">
        <f t="shared" si="30"/>
        <v>6.2550612005711788</v>
      </c>
      <c r="H222" s="10">
        <f t="shared" si="35"/>
        <v>-1.0345019629301422</v>
      </c>
      <c r="I222">
        <f t="shared" si="31"/>
        <v>6.0567336871244573</v>
      </c>
      <c r="J222" s="10">
        <f t="shared" si="32"/>
        <v>-1.0061436821013736</v>
      </c>
      <c r="K222">
        <f t="shared" si="28"/>
        <v>-0.9696905606953351</v>
      </c>
      <c r="L222">
        <f t="shared" si="29"/>
        <v>-0.83563530652003737</v>
      </c>
      <c r="M222" s="13">
        <f t="shared" si="33"/>
        <v>4.2005178596419565E-3</v>
      </c>
      <c r="N222" s="13">
        <f t="shared" si="34"/>
        <v>2.9073106143386023E-2</v>
      </c>
      <c r="O222" s="13">
        <v>1</v>
      </c>
    </row>
    <row r="223" spans="4:15" x14ac:dyDescent="0.4">
      <c r="D223" s="6">
        <v>3.08</v>
      </c>
      <c r="E223" s="7">
        <f t="shared" si="27"/>
        <v>-0.2227365313644098</v>
      </c>
      <c r="G223">
        <f t="shared" si="30"/>
        <v>6.2727815432699776</v>
      </c>
      <c r="H223" s="10">
        <f t="shared" si="35"/>
        <v>-1.021358364571501</v>
      </c>
      <c r="I223">
        <f t="shared" si="31"/>
        <v>6.0736716859275006</v>
      </c>
      <c r="J223" s="10">
        <f t="shared" si="32"/>
        <v>-0.99336038257899473</v>
      </c>
      <c r="K223">
        <f t="shared" si="28"/>
        <v>-0.95654181937518146</v>
      </c>
      <c r="L223">
        <f t="shared" si="29"/>
        <v>-0.82448795492533822</v>
      </c>
      <c r="M223" s="13">
        <f t="shared" si="33"/>
        <v>4.2011845311865307E-3</v>
      </c>
      <c r="N223" s="13">
        <f t="shared" si="34"/>
        <v>2.8517896821639452E-2</v>
      </c>
      <c r="O223" s="13">
        <v>1</v>
      </c>
    </row>
    <row r="224" spans="4:15" x14ac:dyDescent="0.4">
      <c r="D224" s="6">
        <v>3.1</v>
      </c>
      <c r="E224" s="7">
        <f t="shared" si="27"/>
        <v>-0.21990398429611194</v>
      </c>
      <c r="G224">
        <f t="shared" si="30"/>
        <v>6.2905018859687756</v>
      </c>
      <c r="H224" s="10">
        <f t="shared" si="35"/>
        <v>-1.0083697199898214</v>
      </c>
      <c r="I224">
        <f t="shared" si="31"/>
        <v>6.090609684730544</v>
      </c>
      <c r="J224" s="10">
        <f t="shared" si="32"/>
        <v>-0.9807277891638001</v>
      </c>
      <c r="K224">
        <f t="shared" si="28"/>
        <v>-0.94356105263725787</v>
      </c>
      <c r="L224">
        <f t="shared" si="29"/>
        <v>-0.81348201423963507</v>
      </c>
      <c r="M224" s="13">
        <f t="shared" si="33"/>
        <v>4.2001633640152327E-3</v>
      </c>
      <c r="N224" s="13">
        <f t="shared" si="34"/>
        <v>2.797114922998447E-2</v>
      </c>
      <c r="O224" s="13">
        <v>1</v>
      </c>
    </row>
    <row r="225" spans="4:15" x14ac:dyDescent="0.4">
      <c r="D225" s="6">
        <v>3.12</v>
      </c>
      <c r="E225" s="7">
        <f t="shared" si="27"/>
        <v>-0.21710489759989757</v>
      </c>
      <c r="G225">
        <f t="shared" si="30"/>
        <v>6.3082222286675735</v>
      </c>
      <c r="H225" s="10">
        <f t="shared" si="35"/>
        <v>-0.99553450794433029</v>
      </c>
      <c r="I225">
        <f t="shared" si="31"/>
        <v>6.1075476835335882</v>
      </c>
      <c r="J225" s="10">
        <f t="shared" si="32"/>
        <v>-0.96824442231602326</v>
      </c>
      <c r="K225">
        <f t="shared" si="28"/>
        <v>-0.93074644804792794</v>
      </c>
      <c r="L225">
        <f t="shared" si="29"/>
        <v>-0.80261591964580847</v>
      </c>
      <c r="M225" s="13">
        <f t="shared" si="33"/>
        <v>4.1974927051398186E-3</v>
      </c>
      <c r="N225" s="13">
        <f t="shared" si="34"/>
        <v>2.7432800896777347E-2</v>
      </c>
      <c r="O225" s="13">
        <v>1</v>
      </c>
    </row>
    <row r="226" spans="4:15" x14ac:dyDescent="0.4">
      <c r="D226" s="6">
        <v>3.14</v>
      </c>
      <c r="E226" s="7">
        <f t="shared" si="27"/>
        <v>-0.21433894063713826</v>
      </c>
      <c r="G226">
        <f t="shared" si="30"/>
        <v>6.3259425713663715</v>
      </c>
      <c r="H226" s="10">
        <f t="shared" si="35"/>
        <v>-0.98285121229159733</v>
      </c>
      <c r="I226">
        <f t="shared" si="31"/>
        <v>6.1244856823366316</v>
      </c>
      <c r="J226" s="10">
        <f t="shared" si="32"/>
        <v>-0.95590880745350926</v>
      </c>
      <c r="K226">
        <f t="shared" si="28"/>
        <v>-0.91809620129334901</v>
      </c>
      <c r="L226">
        <f t="shared" si="29"/>
        <v>-0.79188811607824672</v>
      </c>
      <c r="M226" s="13">
        <f t="shared" si="33"/>
        <v>4.1932114493832611E-3</v>
      </c>
      <c r="N226" s="13">
        <f t="shared" si="34"/>
        <v>2.6902787199219125E-2</v>
      </c>
      <c r="O226" s="13">
        <v>1</v>
      </c>
    </row>
    <row r="227" spans="4:15" x14ac:dyDescent="0.4">
      <c r="D227" s="6">
        <v>3.16</v>
      </c>
      <c r="E227" s="7">
        <f t="shared" si="27"/>
        <v>-0.21160578396446128</v>
      </c>
      <c r="G227">
        <f t="shared" si="30"/>
        <v>6.3436629140651695</v>
      </c>
      <c r="H227" s="10">
        <f t="shared" si="35"/>
        <v>-0.97031832236903715</v>
      </c>
      <c r="I227">
        <f t="shared" si="31"/>
        <v>6.141423681139675</v>
      </c>
      <c r="J227" s="10">
        <f t="shared" si="32"/>
        <v>-0.94371947532470446</v>
      </c>
      <c r="K227">
        <f t="shared" si="28"/>
        <v>-0.90560851660749997</v>
      </c>
      <c r="L227">
        <f t="shared" si="29"/>
        <v>-0.781297058448438</v>
      </c>
      <c r="M227" s="13">
        <f t="shared" si="33"/>
        <v>4.18735896169587E-3</v>
      </c>
      <c r="N227" s="13">
        <f t="shared" si="34"/>
        <v>2.6381041503927689E-2</v>
      </c>
      <c r="O227" s="13">
        <v>1</v>
      </c>
    </row>
    <row r="228" spans="4:15" x14ac:dyDescent="0.4">
      <c r="D228" s="6">
        <v>3.18</v>
      </c>
      <c r="E228" s="7">
        <f t="shared" si="27"/>
        <v>-0.20890509941325178</v>
      </c>
      <c r="G228">
        <f t="shared" si="30"/>
        <v>6.3613832567639683</v>
      </c>
      <c r="H228" s="10">
        <f t="shared" si="35"/>
        <v>-0.95793433335946598</v>
      </c>
      <c r="I228">
        <f t="shared" si="31"/>
        <v>6.1583616799427183</v>
      </c>
      <c r="J228" s="10">
        <f t="shared" si="32"/>
        <v>-0.93167496236322034</v>
      </c>
      <c r="K228">
        <f t="shared" si="28"/>
        <v>-0.89328160717735416</v>
      </c>
      <c r="L228">
        <f t="shared" si="29"/>
        <v>-0.77084121185653154</v>
      </c>
      <c r="M228" s="13">
        <f t="shared" si="33"/>
        <v>4.1799750027791275E-3</v>
      </c>
      <c r="N228" s="13">
        <f t="shared" si="34"/>
        <v>2.5867495302047818E-2</v>
      </c>
      <c r="O228" s="13">
        <v>1</v>
      </c>
    </row>
    <row r="229" spans="4:15" x14ac:dyDescent="0.4">
      <c r="D229" s="6">
        <v>3.2</v>
      </c>
      <c r="E229" s="7">
        <f t="shared" si="27"/>
        <v>-0.20623656016517031</v>
      </c>
      <c r="G229">
        <f t="shared" si="30"/>
        <v>6.3791035994627654</v>
      </c>
      <c r="H229" s="10">
        <f t="shared" si="35"/>
        <v>-0.94569774663738837</v>
      </c>
      <c r="I229">
        <f t="shared" si="31"/>
        <v>6.1752996787457626</v>
      </c>
      <c r="J229" s="10">
        <f t="shared" si="32"/>
        <v>-0.91977381102462663</v>
      </c>
      <c r="K229">
        <f t="shared" si="28"/>
        <v>-0.88111369552603358</v>
      </c>
      <c r="L229">
        <f t="shared" si="29"/>
        <v>-0.76051905178939205</v>
      </c>
      <c r="M229" s="13">
        <f t="shared" si="33"/>
        <v>4.1710996579540881E-3</v>
      </c>
      <c r="N229" s="13">
        <f t="shared" si="34"/>
        <v>2.5362078339072534E-2</v>
      </c>
      <c r="O229" s="13">
        <v>1</v>
      </c>
    </row>
    <row r="230" spans="4:15" x14ac:dyDescent="0.4">
      <c r="D230" s="6">
        <v>3.22</v>
      </c>
      <c r="E230" s="7">
        <f t="shared" si="27"/>
        <v>-0.20359984082382737</v>
      </c>
      <c r="G230">
        <f t="shared" si="30"/>
        <v>6.3968239421615634</v>
      </c>
      <c r="H230" s="10">
        <f t="shared" si="35"/>
        <v>-0.93360707009766031</v>
      </c>
      <c r="I230">
        <f t="shared" si="31"/>
        <v>6.1922376775488068</v>
      </c>
      <c r="J230" s="10">
        <f t="shared" si="32"/>
        <v>-0.90801457010610531</v>
      </c>
      <c r="K230">
        <f t="shared" si="28"/>
        <v>-0.86910301387476996</v>
      </c>
      <c r="L230">
        <f t="shared" si="29"/>
        <v>-0.75032906430565616</v>
      </c>
      <c r="M230" s="13">
        <f t="shared" si="33"/>
        <v>4.1607732692057996E-3</v>
      </c>
      <c r="N230" s="13">
        <f t="shared" si="34"/>
        <v>2.4864718739543483E-2</v>
      </c>
      <c r="O230" s="13">
        <v>1</v>
      </c>
    </row>
    <row r="231" spans="4:15" x14ac:dyDescent="0.4">
      <c r="D231" s="6">
        <v>3.24</v>
      </c>
      <c r="E231" s="7">
        <f t="shared" si="27"/>
        <v>-0.20099461748275413</v>
      </c>
      <c r="G231">
        <f t="shared" si="30"/>
        <v>6.4145442848603613</v>
      </c>
      <c r="H231" s="10">
        <f t="shared" si="35"/>
        <v>-0.92166081846716896</v>
      </c>
      <c r="I231">
        <f t="shared" si="31"/>
        <v>6.2091756763518493</v>
      </c>
      <c r="J231" s="10">
        <f t="shared" si="32"/>
        <v>-0.89639579504958689</v>
      </c>
      <c r="K231">
        <f t="shared" si="28"/>
        <v>-0.85724780448445004</v>
      </c>
      <c r="L231">
        <f t="shared" si="29"/>
        <v>-0.74026974620827724</v>
      </c>
      <c r="M231" s="13">
        <f t="shared" si="33"/>
        <v>4.1490363703379435E-3</v>
      </c>
      <c r="N231" s="13">
        <f t="shared" si="34"/>
        <v>2.4375343126799006E-2</v>
      </c>
      <c r="O231" s="13">
        <v>1</v>
      </c>
    </row>
    <row r="232" spans="4:15" x14ac:dyDescent="0.4">
      <c r="D232" s="6">
        <v>3.26</v>
      </c>
      <c r="E232" s="7">
        <f t="shared" si="27"/>
        <v>-0.19842056778980105</v>
      </c>
      <c r="G232">
        <f t="shared" si="30"/>
        <v>6.4322646275591593</v>
      </c>
      <c r="H232" s="10">
        <f t="shared" si="35"/>
        <v>-0.90985751360013267</v>
      </c>
      <c r="I232">
        <f t="shared" si="31"/>
        <v>6.2261136751548927</v>
      </c>
      <c r="J232" s="10">
        <f t="shared" si="32"/>
        <v>-0.88491604822895475</v>
      </c>
      <c r="K232">
        <f t="shared" si="28"/>
        <v>-0.84554631997751739</v>
      </c>
      <c r="L232">
        <f t="shared" si="29"/>
        <v>-0.7303396052050305</v>
      </c>
      <c r="M232" s="13">
        <f t="shared" si="33"/>
        <v>4.1359296251655122E-3</v>
      </c>
      <c r="N232" s="13">
        <f t="shared" si="34"/>
        <v>2.3893876737928504E-2</v>
      </c>
      <c r="O232" s="13">
        <v>1</v>
      </c>
    </row>
    <row r="233" spans="4:15" x14ac:dyDescent="0.4">
      <c r="D233" s="6">
        <v>3.28</v>
      </c>
      <c r="E233" s="7">
        <f t="shared" si="27"/>
        <v>-0.19587737100809449</v>
      </c>
      <c r="G233">
        <f t="shared" si="30"/>
        <v>6.4499849702579573</v>
      </c>
      <c r="H233" s="10">
        <f t="shared" si="35"/>
        <v>-0.89819568475761713</v>
      </c>
      <c r="I233">
        <f t="shared" si="31"/>
        <v>6.243051673957936</v>
      </c>
      <c r="J233" s="10">
        <f t="shared" si="32"/>
        <v>-0.87357389922189987</v>
      </c>
      <c r="K233">
        <f t="shared" si="28"/>
        <v>-0.83399682364095518</v>
      </c>
      <c r="L233">
        <f t="shared" si="29"/>
        <v>-0.72053716005744828</v>
      </c>
      <c r="M233" s="13">
        <f t="shared" si="33"/>
        <v>4.1214937686764501E-3</v>
      </c>
      <c r="N233" s="13">
        <f t="shared" si="34"/>
        <v>2.3420243534088392E-2</v>
      </c>
      <c r="O233" s="13">
        <v>1</v>
      </c>
    </row>
    <row r="234" spans="4:15" x14ac:dyDescent="0.4">
      <c r="D234" s="6">
        <v>3.3</v>
      </c>
      <c r="E234" s="7">
        <f t="shared" si="27"/>
        <v>-0.19336470807367612</v>
      </c>
      <c r="G234">
        <f t="shared" si="30"/>
        <v>6.4677053129567552</v>
      </c>
      <c r="H234" s="10">
        <f t="shared" si="35"/>
        <v>-0.88667386887184185</v>
      </c>
      <c r="I234">
        <f t="shared" si="31"/>
        <v>6.2599896727609794</v>
      </c>
      <c r="J234" s="10">
        <f t="shared" si="32"/>
        <v>-0.86236792506698079</v>
      </c>
      <c r="K234">
        <f t="shared" si="28"/>
        <v>-0.82259758971107444</v>
      </c>
      <c r="L234">
        <f t="shared" si="29"/>
        <v>-0.71086094071861583</v>
      </c>
      <c r="M234" s="13">
        <f t="shared" si="33"/>
        <v>4.1057695510885962E-3</v>
      </c>
      <c r="N234" s="13">
        <f t="shared" si="34"/>
        <v>2.2954366306335704E-2</v>
      </c>
      <c r="O234" s="13">
        <v>1</v>
      </c>
    </row>
    <row r="235" spans="4:15" x14ac:dyDescent="0.4">
      <c r="D235" s="6">
        <v>3.32</v>
      </c>
      <c r="E235" s="7">
        <f t="shared" si="27"/>
        <v>-0.19088226164994515</v>
      </c>
      <c r="G235">
        <f t="shared" si="30"/>
        <v>6.4854256556555532</v>
      </c>
      <c r="H235" s="10">
        <f t="shared" si="35"/>
        <v>-0.87529061079582349</v>
      </c>
      <c r="I235">
        <f t="shared" si="31"/>
        <v>6.2769276715640236</v>
      </c>
      <c r="J235" s="10">
        <f t="shared" si="32"/>
        <v>-0.85129671050642552</v>
      </c>
      <c r="K235">
        <f t="shared" si="28"/>
        <v>-0.8113469036407811</v>
      </c>
      <c r="L235">
        <f t="shared" si="29"/>
        <v>-0.70130948846026375</v>
      </c>
      <c r="M235" s="13">
        <f t="shared" si="33"/>
        <v>4.0887976847298188E-3</v>
      </c>
      <c r="N235" s="13">
        <f t="shared" si="34"/>
        <v>2.2496166777124637E-2</v>
      </c>
      <c r="O235" s="13">
        <v>1</v>
      </c>
    </row>
    <row r="236" spans="4:15" x14ac:dyDescent="0.4">
      <c r="D236" s="6">
        <v>3.34</v>
      </c>
      <c r="E236" s="7">
        <f t="shared" si="27"/>
        <v>-0.18842971617902185</v>
      </c>
      <c r="G236">
        <f t="shared" si="30"/>
        <v>6.5031459983543511</v>
      </c>
      <c r="H236" s="10">
        <f t="shared" si="35"/>
        <v>-0.86404446353890463</v>
      </c>
      <c r="I236">
        <f t="shared" si="31"/>
        <v>6.293865670367067</v>
      </c>
      <c r="J236" s="10">
        <f t="shared" si="32"/>
        <v>-0.84035884821520168</v>
      </c>
      <c r="K236">
        <f t="shared" si="28"/>
        <v>-0.80024306235000431</v>
      </c>
      <c r="L236">
        <f t="shared" si="29"/>
        <v>-0.69188135598956557</v>
      </c>
      <c r="M236" s="13">
        <f t="shared" si="33"/>
        <v>4.0706187936670113E-3</v>
      </c>
      <c r="N236" s="13">
        <f t="shared" si="34"/>
        <v>2.2045565697613831E-2</v>
      </c>
      <c r="O236" s="13">
        <v>1</v>
      </c>
    </row>
    <row r="237" spans="4:15" x14ac:dyDescent="0.4">
      <c r="D237" s="6">
        <v>3.36</v>
      </c>
      <c r="E237" s="7">
        <f t="shared" si="27"/>
        <v>-0.18600675793014393</v>
      </c>
      <c r="G237">
        <f t="shared" si="30"/>
        <v>6.52086634105315</v>
      </c>
      <c r="H237" s="10">
        <f t="shared" si="35"/>
        <v>-0.85293398848867497</v>
      </c>
      <c r="I237">
        <f t="shared" si="31"/>
        <v>6.3108036691701104</v>
      </c>
      <c r="J237" s="10">
        <f t="shared" si="32"/>
        <v>-0.82955293901685601</v>
      </c>
      <c r="K237">
        <f t="shared" si="28"/>
        <v>-0.78928437445990796</v>
      </c>
      <c r="L237">
        <f t="shared" si="29"/>
        <v>-0.68257510755604955</v>
      </c>
      <c r="M237" s="13">
        <f t="shared" si="33"/>
        <v>4.0512733660110142E-3</v>
      </c>
      <c r="N237" s="13">
        <f t="shared" si="34"/>
        <v>2.1602482940921226E-2</v>
      </c>
      <c r="O237" s="13">
        <v>1</v>
      </c>
    </row>
    <row r="238" spans="4:15" x14ac:dyDescent="0.4">
      <c r="D238" s="6">
        <v>3.38</v>
      </c>
      <c r="E238" s="7">
        <f t="shared" si="27"/>
        <v>-0.1836130750452066</v>
      </c>
      <c r="G238">
        <f t="shared" si="30"/>
        <v>6.5385866837519471</v>
      </c>
      <c r="H238" s="10">
        <f t="shared" si="35"/>
        <v>-0.84195775561979491</v>
      </c>
      <c r="I238">
        <f t="shared" si="31"/>
        <v>6.3277416679731537</v>
      </c>
      <c r="J238" s="10">
        <f t="shared" si="32"/>
        <v>-0.81887759208661248</v>
      </c>
      <c r="K238">
        <f t="shared" si="28"/>
        <v>-0.77846916051153037</v>
      </c>
      <c r="L238">
        <f t="shared" si="29"/>
        <v>-0.67338931904899979</v>
      </c>
      <c r="M238" s="13">
        <f t="shared" si="33"/>
        <v>4.0308017088211525E-3</v>
      </c>
      <c r="N238" s="13">
        <f t="shared" si="34"/>
        <v>2.1166837591466939E-2</v>
      </c>
      <c r="O238" s="13">
        <v>1</v>
      </c>
    </row>
    <row r="239" spans="4:15" x14ac:dyDescent="0.4">
      <c r="D239" s="6">
        <v>3.4</v>
      </c>
      <c r="E239" s="7">
        <f t="shared" si="27"/>
        <v>-0.18124835758155158</v>
      </c>
      <c r="G239">
        <f t="shared" si="30"/>
        <v>6.556307026450745</v>
      </c>
      <c r="H239" s="10">
        <f t="shared" si="35"/>
        <v>-0.83111434369020476</v>
      </c>
      <c r="I239">
        <f t="shared" si="31"/>
        <v>6.344679666776198</v>
      </c>
      <c r="J239" s="10">
        <f t="shared" si="32"/>
        <v>-0.8083314251422038</v>
      </c>
      <c r="K239">
        <f t="shared" si="28"/>
        <v>-0.76779575316942406</v>
      </c>
      <c r="L239">
        <f t="shared" si="29"/>
        <v>-0.66432257808573347</v>
      </c>
      <c r="M239" s="13">
        <f t="shared" si="33"/>
        <v>4.0092439055382997E-3</v>
      </c>
      <c r="N239" s="13">
        <f t="shared" si="34"/>
        <v>2.0738548030533863E-2</v>
      </c>
      <c r="O239" s="13">
        <v>1</v>
      </c>
    </row>
    <row r="240" spans="4:15" x14ac:dyDescent="0.4">
      <c r="D240" s="6">
        <v>3.42</v>
      </c>
      <c r="E240" s="7">
        <f t="shared" si="27"/>
        <v>-0.17891229755210752</v>
      </c>
      <c r="G240">
        <f t="shared" si="30"/>
        <v>6.574027369149543</v>
      </c>
      <c r="H240" s="10">
        <f t="shared" si="35"/>
        <v>-0.820402340425189</v>
      </c>
      <c r="I240">
        <f t="shared" si="31"/>
        <v>6.3616176655792414</v>
      </c>
      <c r="J240" s="10">
        <f t="shared" si="32"/>
        <v>-0.79791306462288913</v>
      </c>
      <c r="K240">
        <f t="shared" si="28"/>
        <v>-0.75726249741090412</v>
      </c>
      <c r="L240">
        <f t="shared" si="29"/>
        <v>-0.65537348409111018</v>
      </c>
      <c r="M240" s="13">
        <f t="shared" si="33"/>
        <v>3.9866397758685388E-3</v>
      </c>
      <c r="N240" s="13">
        <f t="shared" si="34"/>
        <v>2.0317532018175499E-2</v>
      </c>
      <c r="O240" s="13">
        <v>1</v>
      </c>
    </row>
    <row r="241" spans="4:15" x14ac:dyDescent="0.4">
      <c r="D241" s="6">
        <v>3.44</v>
      </c>
      <c r="E241" s="7">
        <f t="shared" si="27"/>
        <v>-0.17660458896298178</v>
      </c>
      <c r="G241">
        <f t="shared" si="30"/>
        <v>6.5917477118483419</v>
      </c>
      <c r="H241" s="10">
        <f t="shared" si="35"/>
        <v>-0.80982034268975289</v>
      </c>
      <c r="I241">
        <f t="shared" si="31"/>
        <v>6.3785556643822847</v>
      </c>
      <c r="J241" s="10">
        <f t="shared" si="32"/>
        <v>-0.78762114585710619</v>
      </c>
      <c r="K241">
        <f t="shared" si="28"/>
        <v>-0.74686775070144462</v>
      </c>
      <c r="L241">
        <f t="shared" si="29"/>
        <v>-0.64654064836861647</v>
      </c>
      <c r="M241" s="13">
        <f t="shared" si="33"/>
        <v>3.9630288380464148E-3</v>
      </c>
      <c r="N241" s="13">
        <f t="shared" si="34"/>
        <v>1.9903706771599753E-2</v>
      </c>
      <c r="O241" s="13">
        <v>1</v>
      </c>
    </row>
    <row r="242" spans="4:15" x14ac:dyDescent="0.4">
      <c r="D242" s="6">
        <v>3.46</v>
      </c>
      <c r="E242" s="7">
        <f t="shared" si="27"/>
        <v>-0.17432492784859857</v>
      </c>
      <c r="G242">
        <f t="shared" si="30"/>
        <v>6.6094680545471389</v>
      </c>
      <c r="H242" s="10">
        <f t="shared" si="35"/>
        <v>-0.79936695664974877</v>
      </c>
      <c r="I242">
        <f t="shared" si="31"/>
        <v>6.3954936631853281</v>
      </c>
      <c r="J242" s="10">
        <f t="shared" si="32"/>
        <v>-0.7774543132191799</v>
      </c>
      <c r="K242">
        <f t="shared" si="28"/>
        <v>-0.736609883156775</v>
      </c>
      <c r="L242">
        <f t="shared" si="29"/>
        <v>-0.63782269416337845</v>
      </c>
      <c r="M242" s="13">
        <f t="shared" si="33"/>
        <v>3.9384502734025112E-3</v>
      </c>
      <c r="N242" s="13">
        <f t="shared" si="34"/>
        <v>1.9496989040144456E-2</v>
      </c>
      <c r="O242" s="13">
        <v>1</v>
      </c>
    </row>
    <row r="243" spans="4:15" x14ac:dyDescent="0.4">
      <c r="D243" s="6">
        <v>3.48</v>
      </c>
      <c r="E243" s="7">
        <f t="shared" si="27"/>
        <v>-0.17207301230447658</v>
      </c>
      <c r="G243">
        <f t="shared" si="30"/>
        <v>6.6271883972459369</v>
      </c>
      <c r="H243" s="10">
        <f t="shared" si="35"/>
        <v>-0.78904079792217729</v>
      </c>
      <c r="I243">
        <f t="shared" si="31"/>
        <v>6.4124316619883723</v>
      </c>
      <c r="J243" s="10">
        <f t="shared" si="32"/>
        <v>-0.76741122027550468</v>
      </c>
      <c r="K243">
        <f t="shared" si="28"/>
        <v>-0.72648727769219112</v>
      </c>
      <c r="L243">
        <f t="shared" si="29"/>
        <v>-0.62921825671741172</v>
      </c>
      <c r="M243" s="13">
        <f t="shared" si="33"/>
        <v>3.912942893163289E-3</v>
      </c>
      <c r="N243" s="13">
        <f t="shared" si="34"/>
        <v>1.9097295176968409E-2</v>
      </c>
      <c r="O243" s="13">
        <v>1</v>
      </c>
    </row>
    <row r="244" spans="4:15" x14ac:dyDescent="0.4">
      <c r="D244" s="6">
        <v>3.5</v>
      </c>
      <c r="E244" s="7">
        <f t="shared" si="27"/>
        <v>-0.16984854251773615</v>
      </c>
      <c r="G244">
        <f t="shared" si="30"/>
        <v>6.6449087399447349</v>
      </c>
      <c r="H244" s="10">
        <f t="shared" si="35"/>
        <v>-0.77884049171507896</v>
      </c>
      <c r="I244">
        <f t="shared" si="31"/>
        <v>6.4293696607914157</v>
      </c>
      <c r="J244" s="10">
        <f t="shared" si="32"/>
        <v>-0.75749052992059973</v>
      </c>
      <c r="K244">
        <f t="shared" si="28"/>
        <v>-0.71649833015959619</v>
      </c>
      <c r="L244">
        <f t="shared" si="29"/>
        <v>-0.62072598331744244</v>
      </c>
      <c r="M244" s="13">
        <f t="shared" si="33"/>
        <v>3.8865451074099147E-3</v>
      </c>
      <c r="N244" s="13">
        <f t="shared" si="34"/>
        <v>1.870454120756718E-2</v>
      </c>
      <c r="O244" s="13">
        <v>1</v>
      </c>
    </row>
    <row r="245" spans="4:15" x14ac:dyDescent="0.4">
      <c r="D245" s="6">
        <v>3.52</v>
      </c>
      <c r="E245" s="7">
        <f t="shared" si="27"/>
        <v>-0.16765122079542255</v>
      </c>
      <c r="G245">
        <f t="shared" si="30"/>
        <v>6.6626290826435337</v>
      </c>
      <c r="H245" s="10">
        <f t="shared" si="35"/>
        <v>-0.76876467295740991</v>
      </c>
      <c r="I245">
        <f t="shared" si="31"/>
        <v>6.4463076595944591</v>
      </c>
      <c r="J245" s="10">
        <f t="shared" si="32"/>
        <v>-0.74769091450342551</v>
      </c>
      <c r="K245">
        <f t="shared" si="28"/>
        <v>-0.7066414494727552</v>
      </c>
      <c r="L245">
        <f t="shared" si="29"/>
        <v>-0.61234453333558458</v>
      </c>
      <c r="M245" s="13">
        <f t="shared" si="33"/>
        <v>3.8592948961243545E-3</v>
      </c>
      <c r="N245" s="13">
        <f t="shared" si="34"/>
        <v>1.8318642895230483E-2</v>
      </c>
      <c r="O245" s="13">
        <v>1</v>
      </c>
    </row>
    <row r="246" spans="4:15" x14ac:dyDescent="0.4">
      <c r="D246" s="6">
        <v>3.54</v>
      </c>
      <c r="E246" s="7">
        <f t="shared" si="27"/>
        <v>-0.16548075159072895</v>
      </c>
      <c r="G246">
        <f t="shared" si="30"/>
        <v>6.6803494253423308</v>
      </c>
      <c r="H246" s="10">
        <f t="shared" si="35"/>
        <v>-0.7588119864192876</v>
      </c>
      <c r="I246">
        <f t="shared" si="31"/>
        <v>6.4632456583975024</v>
      </c>
      <c r="J246" s="10">
        <f t="shared" si="32"/>
        <v>-0.73801105594433303</v>
      </c>
      <c r="K246">
        <f t="shared" si="28"/>
        <v>-0.69691505772122819</v>
      </c>
      <c r="L246">
        <f t="shared" si="29"/>
        <v>-0.60407257826318517</v>
      </c>
      <c r="M246" s="13">
        <f t="shared" si="33"/>
        <v>3.83122978225265E-3</v>
      </c>
      <c r="N246" s="13">
        <f t="shared" si="34"/>
        <v>1.7939515803543343E-2</v>
      </c>
      <c r="O246" s="13">
        <v>1</v>
      </c>
    </row>
    <row r="247" spans="4:15" x14ac:dyDescent="0.4">
      <c r="D247" s="6">
        <v>3.56</v>
      </c>
      <c r="E247" s="7">
        <f t="shared" si="27"/>
        <v>-0.16333684152720085</v>
      </c>
      <c r="G247">
        <f t="shared" si="30"/>
        <v>6.6980697680411287</v>
      </c>
      <c r="H247" s="10">
        <f t="shared" si="35"/>
        <v>-0.74898108682297948</v>
      </c>
      <c r="I247">
        <f t="shared" si="31"/>
        <v>6.4801836572005467</v>
      </c>
      <c r="J247" s="10">
        <f t="shared" si="32"/>
        <v>-0.72844964584301042</v>
      </c>
      <c r="K247">
        <f t="shared" si="28"/>
        <v>-0.68731759027344697</v>
      </c>
      <c r="L247">
        <f t="shared" si="29"/>
        <v>-0.59590880173811178</v>
      </c>
      <c r="M247" s="13">
        <f t="shared" si="33"/>
        <v>3.8023868067142085E-3</v>
      </c>
      <c r="N247" s="13">
        <f t="shared" si="34"/>
        <v>1.7567075356039043E-2</v>
      </c>
      <c r="O247" s="13">
        <v>1</v>
      </c>
    </row>
    <row r="248" spans="4:15" x14ac:dyDescent="0.4">
      <c r="D248" s="6">
        <v>3.58</v>
      </c>
      <c r="E248" s="7">
        <f t="shared" si="27"/>
        <v>-0.16121919942099996</v>
      </c>
      <c r="G248">
        <f t="shared" si="30"/>
        <v>6.7157901107399276</v>
      </c>
      <c r="H248" s="10">
        <f t="shared" si="35"/>
        <v>-0.73927063894499523</v>
      </c>
      <c r="I248">
        <f t="shared" si="31"/>
        <v>6.49712165600359</v>
      </c>
      <c r="J248" s="10">
        <f t="shared" si="32"/>
        <v>-0.71900538557777571</v>
      </c>
      <c r="K248">
        <f t="shared" si="28"/>
        <v>-0.6778474958693711</v>
      </c>
      <c r="L248">
        <f t="shared" si="29"/>
        <v>-0.58785189956576078</v>
      </c>
      <c r="M248" s="13">
        <f t="shared" si="33"/>
        <v>3.7728025052885927E-3</v>
      </c>
      <c r="N248" s="13">
        <f t="shared" si="34"/>
        <v>1.7201236893103797E-2</v>
      </c>
      <c r="O248" s="13">
        <v>1</v>
      </c>
    </row>
    <row r="249" spans="4:15" x14ac:dyDescent="0.4">
      <c r="D249" s="6">
        <v>3.6</v>
      </c>
      <c r="E249" s="7">
        <f t="shared" si="27"/>
        <v>-0.15912753630130391</v>
      </c>
      <c r="G249">
        <f t="shared" si="30"/>
        <v>6.7335104534387256</v>
      </c>
      <c r="H249" s="10">
        <f t="shared" si="35"/>
        <v>-0.72967931770962891</v>
      </c>
      <c r="I249">
        <f t="shared" si="31"/>
        <v>6.5140596548066334</v>
      </c>
      <c r="J249" s="10">
        <f t="shared" si="32"/>
        <v>-0.70967698639655519</v>
      </c>
      <c r="K249">
        <f t="shared" si="28"/>
        <v>-0.66850323670314971</v>
      </c>
      <c r="L249">
        <f t="shared" si="29"/>
        <v>-0.5799005797340494</v>
      </c>
      <c r="M249" s="13">
        <f t="shared" si="33"/>
        <v>3.7425128873113051E-3</v>
      </c>
      <c r="N249" s="13">
        <f t="shared" si="34"/>
        <v>1.6841915726232077E-2</v>
      </c>
      <c r="O249" s="13">
        <v>1</v>
      </c>
    </row>
    <row r="250" spans="4:15" x14ac:dyDescent="0.4">
      <c r="D250" s="6">
        <v>3.62</v>
      </c>
      <c r="E250" s="7">
        <f t="shared" si="27"/>
        <v>-0.15706156542891414</v>
      </c>
      <c r="G250">
        <f t="shared" si="30"/>
        <v>6.7512307961375235</v>
      </c>
      <c r="H250" s="10">
        <f t="shared" si="35"/>
        <v>-0.72020580827428582</v>
      </c>
      <c r="I250">
        <f t="shared" si="31"/>
        <v>6.5309976536096768</v>
      </c>
      <c r="J250" s="10">
        <f t="shared" si="32"/>
        <v>-0.70046316949987142</v>
      </c>
      <c r="K250">
        <f t="shared" si="28"/>
        <v>-0.65928328849618989</v>
      </c>
      <c r="L250">
        <f t="shared" si="29"/>
        <v>-0.57205356242265304</v>
      </c>
      <c r="M250" s="13">
        <f t="shared" si="33"/>
        <v>3.7115534161124898E-3</v>
      </c>
      <c r="N250" s="13">
        <f t="shared" si="34"/>
        <v>1.6489027189725614E-2</v>
      </c>
      <c r="O250" s="13">
        <v>1</v>
      </c>
    </row>
    <row r="251" spans="4:15" x14ac:dyDescent="0.4">
      <c r="D251" s="6">
        <v>3.64</v>
      </c>
      <c r="E251" s="7">
        <f t="shared" si="27"/>
        <v>-0.15502100231314442</v>
      </c>
      <c r="G251">
        <f t="shared" si="30"/>
        <v>6.7689511388363206</v>
      </c>
      <c r="H251" s="10">
        <f t="shared" si="35"/>
        <v>-0.71084880610692369</v>
      </c>
      <c r="I251">
        <f t="shared" si="31"/>
        <v>6.547935652412721</v>
      </c>
      <c r="J251" s="10">
        <f t="shared" si="32"/>
        <v>-0.69136266611616159</v>
      </c>
      <c r="K251">
        <f t="shared" si="28"/>
        <v>-0.65018614056104473</v>
      </c>
      <c r="L251">
        <f t="shared" si="29"/>
        <v>-0.56430958000672815</v>
      </c>
      <c r="M251" s="13">
        <f t="shared" si="33"/>
        <v>3.6799589911311699E-3</v>
      </c>
      <c r="N251" s="13">
        <f t="shared" si="34"/>
        <v>1.614248668993111E-2</v>
      </c>
      <c r="O251" s="13">
        <v>1</v>
      </c>
    </row>
    <row r="252" spans="4:15" x14ac:dyDescent="0.4">
      <c r="D252" s="6">
        <v>3.66</v>
      </c>
      <c r="E252" s="7">
        <f t="shared" si="27"/>
        <v>-0.15300556472705659</v>
      </c>
      <c r="G252">
        <f t="shared" si="30"/>
        <v>6.7866714815351195</v>
      </c>
      <c r="H252" s="10">
        <f t="shared" si="35"/>
        <v>-0.70160701705591799</v>
      </c>
      <c r="I252">
        <f t="shared" si="31"/>
        <v>6.5648736512157644</v>
      </c>
      <c r="J252" s="10">
        <f t="shared" si="32"/>
        <v>-0.68237421756972705</v>
      </c>
      <c r="K252">
        <f t="shared" si="28"/>
        <v>-0.64121029585648748</v>
      </c>
      <c r="L252">
        <f t="shared" si="29"/>
        <v>-0.55666737705536784</v>
      </c>
      <c r="M252" s="13">
        <f t="shared" si="33"/>
        <v>3.6477639316417395E-3</v>
      </c>
      <c r="N252" s="13">
        <f t="shared" si="34"/>
        <v>1.5802209752102541E-2</v>
      </c>
      <c r="O252" s="13">
        <v>1</v>
      </c>
    </row>
    <row r="253" spans="4:15" x14ac:dyDescent="0.4">
      <c r="D253" s="6">
        <v>3.68</v>
      </c>
      <c r="E253" s="7">
        <f t="shared" si="27"/>
        <v>-0.15101497272111181</v>
      </c>
      <c r="G253">
        <f t="shared" si="30"/>
        <v>6.8043918242339174</v>
      </c>
      <c r="H253" s="10">
        <f t="shared" si="35"/>
        <v>-0.69247915741265809</v>
      </c>
      <c r="I253">
        <f t="shared" si="31"/>
        <v>6.5818116500188077</v>
      </c>
      <c r="J253" s="10">
        <f t="shared" si="32"/>
        <v>-0.67349657534161445</v>
      </c>
      <c r="K253">
        <f t="shared" si="28"/>
        <v>-0.63235427103415209</v>
      </c>
      <c r="L253">
        <f t="shared" si="29"/>
        <v>-0.54912571032501067</v>
      </c>
      <c r="M253" s="13">
        <f t="shared" si="33"/>
        <v>3.6150019620282553E-3</v>
      </c>
      <c r="N253" s="13">
        <f t="shared" si="34"/>
        <v>1.5468112064978275E-2</v>
      </c>
      <c r="O253" s="13">
        <v>1</v>
      </c>
    </row>
    <row r="254" spans="4:15" x14ac:dyDescent="0.4">
      <c r="D254" s="6">
        <v>3.7</v>
      </c>
      <c r="E254" s="7">
        <f t="shared" si="27"/>
        <v>-0.14904894863529924</v>
      </c>
      <c r="G254">
        <f t="shared" si="30"/>
        <v>6.8221121669327154</v>
      </c>
      <c r="H254" s="10">
        <f t="shared" si="35"/>
        <v>-0.68346395396716464</v>
      </c>
      <c r="I254">
        <f t="shared" si="31"/>
        <v>6.5987496488218511</v>
      </c>
      <c r="J254" s="10">
        <f t="shared" si="32"/>
        <v>-0.66472850112370763</v>
      </c>
      <c r="K254">
        <f t="shared" si="28"/>
        <v>-0.623616596477086</v>
      </c>
      <c r="L254">
        <f t="shared" si="29"/>
        <v>-0.54168334874803892</v>
      </c>
      <c r="M254" s="13">
        <f t="shared" si="33"/>
        <v>3.5817061985452714E-3</v>
      </c>
      <c r="N254" s="13">
        <f t="shared" si="34"/>
        <v>1.5140109523151531E-2</v>
      </c>
      <c r="O254" s="13">
        <v>1</v>
      </c>
    </row>
    <row r="255" spans="4:15" x14ac:dyDescent="0.4">
      <c r="D255" s="6">
        <v>3.72</v>
      </c>
      <c r="E255" s="7">
        <f t="shared" si="27"/>
        <v>-0.14710721710980582</v>
      </c>
      <c r="G255">
        <f t="shared" si="30"/>
        <v>6.8398325096315125</v>
      </c>
      <c r="H255" s="10">
        <f t="shared" si="35"/>
        <v>-0.67456014405701448</v>
      </c>
      <c r="I255">
        <f t="shared" si="31"/>
        <v>6.6156876476248945</v>
      </c>
      <c r="J255" s="10">
        <f t="shared" si="32"/>
        <v>-0.65606876686631199</v>
      </c>
      <c r="K255">
        <f t="shared" si="28"/>
        <v>-0.6149958163305701</v>
      </c>
      <c r="L255">
        <f t="shared" si="29"/>
        <v>-0.53433907341676978</v>
      </c>
      <c r="M255" s="13">
        <f t="shared" si="33"/>
        <v>3.5479091375032702E-3</v>
      </c>
      <c r="N255" s="13">
        <f t="shared" si="34"/>
        <v>1.4818118267319519E-2</v>
      </c>
      <c r="O255" s="13">
        <v>1</v>
      </c>
    </row>
    <row r="256" spans="4:15" x14ac:dyDescent="0.4">
      <c r="D256" s="6">
        <v>3.74</v>
      </c>
      <c r="E256" s="7">
        <f t="shared" si="27"/>
        <v>-0.14518950509428552</v>
      </c>
      <c r="G256">
        <f t="shared" si="30"/>
        <v>6.8575528523303113</v>
      </c>
      <c r="H256" s="10">
        <f t="shared" si="35"/>
        <v>-0.66576647560984625</v>
      </c>
      <c r="I256">
        <f t="shared" si="31"/>
        <v>6.6326256464279378</v>
      </c>
      <c r="J256" s="10">
        <f t="shared" si="32"/>
        <v>-0.64751615481949465</v>
      </c>
      <c r="K256">
        <f t="shared" si="28"/>
        <v>-0.606490488525528</v>
      </c>
      <c r="L256">
        <f t="shared" si="29"/>
        <v>-0.52709167756305186</v>
      </c>
      <c r="M256" s="13">
        <f t="shared" si="33"/>
        <v>3.513642644820264E-3</v>
      </c>
      <c r="N256" s="13">
        <f t="shared" si="34"/>
        <v>1.4502054722487506E-2</v>
      </c>
      <c r="O256" s="13">
        <v>1</v>
      </c>
    </row>
    <row r="257" spans="4:15" x14ac:dyDescent="0.4">
      <c r="D257" s="6">
        <v>3.76</v>
      </c>
      <c r="E257" s="7">
        <f t="shared" si="27"/>
        <v>-0.14329554185578686</v>
      </c>
      <c r="G257">
        <f t="shared" si="30"/>
        <v>6.8752731950291084</v>
      </c>
      <c r="H257" s="10">
        <f t="shared" si="35"/>
        <v>-0.65708170717971059</v>
      </c>
      <c r="I257">
        <f t="shared" si="31"/>
        <v>6.6495636452309821</v>
      </c>
      <c r="J257" s="10">
        <f t="shared" si="32"/>
        <v>-0.63906945756843836</v>
      </c>
      <c r="K257">
        <f t="shared" si="28"/>
        <v>-0.59809918479485658</v>
      </c>
      <c r="L257">
        <f t="shared" si="29"/>
        <v>-0.5199399665336687</v>
      </c>
      <c r="M257" s="13">
        <f t="shared" si="33"/>
        <v>3.4789379468798056E-3</v>
      </c>
      <c r="N257" s="13">
        <f t="shared" si="34"/>
        <v>1.4191835634203266E-2</v>
      </c>
      <c r="O257" s="13">
        <v>1</v>
      </c>
    </row>
    <row r="258" spans="4:15" x14ac:dyDescent="0.4">
      <c r="D258" s="6">
        <v>3.78</v>
      </c>
      <c r="E258" s="7">
        <f t="shared" si="27"/>
        <v>-0.14142505898539323</v>
      </c>
      <c r="G258">
        <f t="shared" si="30"/>
        <v>6.8929935377279072</v>
      </c>
      <c r="H258" s="10">
        <f t="shared" si="35"/>
        <v>-0.64850460797752063</v>
      </c>
      <c r="I258">
        <f t="shared" si="31"/>
        <v>6.6665016440340255</v>
      </c>
      <c r="J258" s="10">
        <f t="shared" si="32"/>
        <v>-0.63072747806305685</v>
      </c>
      <c r="K258">
        <f t="shared" si="28"/>
        <v>-0.58982049068297004</v>
      </c>
      <c r="L258">
        <f t="shared" si="29"/>
        <v>-0.51288275776174175</v>
      </c>
      <c r="M258" s="13">
        <f t="shared" si="33"/>
        <v>3.4438256226405712E-3</v>
      </c>
      <c r="N258" s="13">
        <f t="shared" si="34"/>
        <v>1.3887378102895186E-2</v>
      </c>
      <c r="O258" s="13">
        <v>1</v>
      </c>
    </row>
    <row r="259" spans="4:15" x14ac:dyDescent="0.4">
      <c r="D259" s="6">
        <v>3.8</v>
      </c>
      <c r="E259" s="7">
        <f t="shared" si="27"/>
        <v>-0.13957779040363141</v>
      </c>
      <c r="G259">
        <f t="shared" si="30"/>
        <v>6.9107138804267052</v>
      </c>
      <c r="H259" s="10">
        <f t="shared" si="35"/>
        <v>-0.64003395789585182</v>
      </c>
      <c r="I259">
        <f t="shared" si="31"/>
        <v>6.6834396428370688</v>
      </c>
      <c r="J259" s="10">
        <f t="shared" si="32"/>
        <v>-0.62248902964211539</v>
      </c>
      <c r="K259">
        <f t="shared" si="28"/>
        <v>-0.58165300554887645</v>
      </c>
      <c r="L259">
        <f t="shared" si="29"/>
        <v>-0.50591888073431535</v>
      </c>
      <c r="M259" s="13">
        <f t="shared" si="33"/>
        <v>3.4083355969398098E-3</v>
      </c>
      <c r="N259" s="13">
        <f t="shared" si="34"/>
        <v>1.3588599616386676E-2</v>
      </c>
      <c r="O259" s="13">
        <v>1</v>
      </c>
    </row>
    <row r="260" spans="4:15" x14ac:dyDescent="0.4">
      <c r="D260" s="6">
        <v>3.82</v>
      </c>
      <c r="E260" s="7">
        <f t="shared" si="27"/>
        <v>-0.13775347236469876</v>
      </c>
      <c r="G260">
        <f t="shared" si="30"/>
        <v>6.9284342231255023</v>
      </c>
      <c r="H260" s="10">
        <f t="shared" si="35"/>
        <v>-0.63166854752832613</v>
      </c>
      <c r="I260">
        <f t="shared" si="31"/>
        <v>6.7003776416401122</v>
      </c>
      <c r="J260" s="10">
        <f t="shared" si="32"/>
        <v>-0.61435293605208363</v>
      </c>
      <c r="K260">
        <f t="shared" si="28"/>
        <v>-0.57359534256305655</v>
      </c>
      <c r="L260">
        <f t="shared" si="29"/>
        <v>-0.49904717695631423</v>
      </c>
      <c r="M260" s="13">
        <f t="shared" si="33"/>
        <v>3.3724971349382111E-3</v>
      </c>
      <c r="N260" s="13">
        <f t="shared" si="34"/>
        <v>1.3295418080651608E-2</v>
      </c>
      <c r="O260" s="13">
        <v>1</v>
      </c>
    </row>
    <row r="261" spans="4:15" x14ac:dyDescent="0.4">
      <c r="D261" s="6">
        <v>3.84</v>
      </c>
      <c r="E261" s="7">
        <f t="shared" si="27"/>
        <v>-0.13595184345956041</v>
      </c>
      <c r="G261">
        <f t="shared" si="30"/>
        <v>6.9461545658243011</v>
      </c>
      <c r="H261" s="10">
        <f t="shared" si="35"/>
        <v>-0.62340717818381419</v>
      </c>
      <c r="I261">
        <f t="shared" si="31"/>
        <v>6.7173156404431564</v>
      </c>
      <c r="J261" s="10">
        <f t="shared" si="32"/>
        <v>-0.60631803146094754</v>
      </c>
      <c r="K261">
        <f t="shared" si="28"/>
        <v>-0.56564612869843189</v>
      </c>
      <c r="L261">
        <f t="shared" si="29"/>
        <v>-0.4922664999110325</v>
      </c>
      <c r="M261" s="13">
        <f t="shared" si="33"/>
        <v>3.3363388376527825E-3</v>
      </c>
      <c r="N261" s="13">
        <f t="shared" si="34"/>
        <v>1.3007751848881265E-2</v>
      </c>
      <c r="O261" s="13">
        <v>1</v>
      </c>
    </row>
    <row r="262" spans="4:15" x14ac:dyDescent="0.4">
      <c r="D262" s="6">
        <v>3.86</v>
      </c>
      <c r="E262" s="7">
        <f t="shared" si="27"/>
        <v>-0.13417264461796452</v>
      </c>
      <c r="G262">
        <f t="shared" si="30"/>
        <v>6.9638749085230991</v>
      </c>
      <c r="H262" s="10">
        <f t="shared" si="35"/>
        <v>-0.61524866189567629</v>
      </c>
      <c r="I262">
        <f t="shared" si="31"/>
        <v>6.7342536392461998</v>
      </c>
      <c r="J262" s="10">
        <f t="shared" si="32"/>
        <v>-0.59838316046719819</v>
      </c>
      <c r="K262">
        <f t="shared" si="28"/>
        <v>-0.55780400471569269</v>
      </c>
      <c r="L262">
        <f t="shared" si="29"/>
        <v>-0.48557571501733798</v>
      </c>
      <c r="M262" s="13">
        <f t="shared" si="33"/>
        <v>3.2998886385258407E-3</v>
      </c>
      <c r="N262" s="13">
        <f t="shared" si="34"/>
        <v>1.2725519748923187E-2</v>
      </c>
      <c r="O262" s="13">
        <v>1</v>
      </c>
    </row>
    <row r="263" spans="4:15" x14ac:dyDescent="0.4">
      <c r="D263" s="6">
        <v>3.88</v>
      </c>
      <c r="E263" s="7">
        <f t="shared" si="27"/>
        <v>-0.13241561910942254</v>
      </c>
      <c r="G263">
        <f t="shared" si="30"/>
        <v>6.9815952512218971</v>
      </c>
      <c r="H263" s="10">
        <f t="shared" si="35"/>
        <v>-0.60719182142625694</v>
      </c>
      <c r="I263">
        <f t="shared" si="31"/>
        <v>6.7511916380492432</v>
      </c>
      <c r="J263" s="10">
        <f t="shared" si="32"/>
        <v>-0.59054717810420265</v>
      </c>
      <c r="K263">
        <f t="shared" si="28"/>
        <v>-0.55006762514323448</v>
      </c>
      <c r="L263">
        <f t="shared" si="29"/>
        <v>-0.47897369958373942</v>
      </c>
      <c r="M263" s="13">
        <f t="shared" si="33"/>
        <v>3.2631738009812764E-3</v>
      </c>
      <c r="N263" s="13">
        <f t="shared" si="34"/>
        <v>1.2448641109156271E-2</v>
      </c>
      <c r="O263" s="13">
        <v>1</v>
      </c>
    </row>
    <row r="264" spans="4:15" x14ac:dyDescent="0.4">
      <c r="D264" s="6">
        <v>3.9</v>
      </c>
      <c r="E264" s="7">
        <f t="shared" si="27"/>
        <v>-0.13068051254319929</v>
      </c>
      <c r="G264">
        <f t="shared" si="30"/>
        <v>6.9993155939206941</v>
      </c>
      <c r="H264" s="10">
        <f t="shared" si="35"/>
        <v>-0.59923549026684042</v>
      </c>
      <c r="I264">
        <f t="shared" si="31"/>
        <v>6.7681296368522865</v>
      </c>
      <c r="J264" s="10">
        <f t="shared" si="32"/>
        <v>-0.5828089498401603</v>
      </c>
      <c r="K264">
        <f t="shared" si="28"/>
        <v>-0.54243565825196005</v>
      </c>
      <c r="L264">
        <f t="shared" si="29"/>
        <v>-0.47245934275948204</v>
      </c>
      <c r="M264" s="13">
        <f t="shared" si="33"/>
        <v>3.2262209169186288E-3</v>
      </c>
      <c r="N264" s="13">
        <f t="shared" si="34"/>
        <v>1.2177035782860076E-2</v>
      </c>
      <c r="O264" s="13">
        <v>1</v>
      </c>
    </row>
    <row r="265" spans="4:15" x14ac:dyDescent="0.4">
      <c r="D265" s="6">
        <v>3.92</v>
      </c>
      <c r="E265" s="7">
        <f t="shared" si="27"/>
        <v>-0.12896707286735751</v>
      </c>
      <c r="G265">
        <f t="shared" si="30"/>
        <v>7.017035936619493</v>
      </c>
      <c r="H265" s="10">
        <f t="shared" si="35"/>
        <v>-0.59137851263326791</v>
      </c>
      <c r="I265">
        <f t="shared" si="31"/>
        <v>6.7850676356553299</v>
      </c>
      <c r="J265" s="10">
        <f t="shared" si="32"/>
        <v>-0.57516735157384113</v>
      </c>
      <c r="K265">
        <f t="shared" si="28"/>
        <v>-0.53490678602518449</v>
      </c>
      <c r="L265">
        <f t="shared" si="29"/>
        <v>-0.46603154548281917</v>
      </c>
      <c r="M265" s="13">
        <f t="shared" si="33"/>
        <v>3.1890559060981168E-3</v>
      </c>
      <c r="N265" s="13">
        <f t="shared" si="34"/>
        <v>1.1910624171137148E-2</v>
      </c>
      <c r="O265" s="13">
        <v>1</v>
      </c>
    </row>
    <row r="266" spans="4:15" x14ac:dyDescent="0.4">
      <c r="D266" s="6">
        <v>3.94</v>
      </c>
      <c r="E266" s="7">
        <f t="shared" si="27"/>
        <v>-0.12727505036689779</v>
      </c>
      <c r="G266">
        <f t="shared" si="30"/>
        <v>7.034756279318291</v>
      </c>
      <c r="H266" s="10">
        <f t="shared" si="35"/>
        <v>-0.58361974345740986</v>
      </c>
      <c r="I266">
        <f t="shared" si="31"/>
        <v>6.8020056344583733</v>
      </c>
      <c r="J266" s="10">
        <f t="shared" si="32"/>
        <v>-0.56762126962629089</v>
      </c>
      <c r="K266">
        <f t="shared" si="28"/>
        <v>-0.52747970412387879</v>
      </c>
      <c r="L266">
        <f t="shared" si="29"/>
        <v>-0.45968922042660026</v>
      </c>
      <c r="M266" s="13">
        <f t="shared" si="33"/>
        <v>3.1517040163704154E-3</v>
      </c>
      <c r="N266" s="13">
        <f t="shared" si="34"/>
        <v>1.1649327244444438E-2</v>
      </c>
      <c r="O266" s="13">
        <v>1</v>
      </c>
    </row>
    <row r="267" spans="4:15" x14ac:dyDescent="0.4">
      <c r="D267" s="6">
        <v>3.96</v>
      </c>
      <c r="E267" s="7">
        <f t="shared" si="27"/>
        <v>-0.12560419766103542</v>
      </c>
      <c r="G267">
        <f t="shared" si="30"/>
        <v>7.0524766220170889</v>
      </c>
      <c r="H267" s="10">
        <f t="shared" si="35"/>
        <v>-0.5759580483746779</v>
      </c>
      <c r="I267">
        <f t="shared" si="31"/>
        <v>6.8189436332614175</v>
      </c>
      <c r="J267" s="10">
        <f t="shared" si="32"/>
        <v>-0.56016960072868593</v>
      </c>
      <c r="K267">
        <f t="shared" si="28"/>
        <v>-0.52015312184746731</v>
      </c>
      <c r="L267">
        <f t="shared" si="29"/>
        <v>-0.45343129194132309</v>
      </c>
      <c r="M267" s="13">
        <f t="shared" si="33"/>
        <v>3.1141898247073717E-3</v>
      </c>
      <c r="N267" s="13">
        <f t="shared" si="34"/>
        <v>1.139306656278642E-2</v>
      </c>
      <c r="O267" s="13">
        <v>1</v>
      </c>
    </row>
    <row r="268" spans="4:15" x14ac:dyDescent="0.4">
      <c r="D268" s="6">
        <v>3.98</v>
      </c>
      <c r="E268" s="7">
        <f t="shared" si="27"/>
        <v>-0.12395426969965302</v>
      </c>
      <c r="G268">
        <f t="shared" si="30"/>
        <v>7.070196964715886</v>
      </c>
      <c r="H268" s="10">
        <f t="shared" si="35"/>
        <v>-0.56839230370775884</v>
      </c>
      <c r="I268">
        <f t="shared" si="31"/>
        <v>6.8358816320644609</v>
      </c>
      <c r="J268" s="10">
        <f t="shared" si="32"/>
        <v>-0.5528112520065126</v>
      </c>
      <c r="K268">
        <f t="shared" si="28"/>
        <v>-0.51292576209040375</v>
      </c>
      <c r="L268">
        <f t="shared" si="29"/>
        <v>-0.44725669599578066</v>
      </c>
      <c r="M268" s="13">
        <f t="shared" si="33"/>
        <v>3.0765372389897844E-3</v>
      </c>
      <c r="N268" s="13">
        <f t="shared" si="34"/>
        <v>1.1141764294622747E-2</v>
      </c>
      <c r="O268" s="13">
        <v>1</v>
      </c>
    </row>
    <row r="269" spans="4:15" x14ac:dyDescent="0.4">
      <c r="D269" s="6">
        <v>4</v>
      </c>
      <c r="E269" s="7">
        <f t="shared" si="27"/>
        <v>-0.12232502375896674</v>
      </c>
      <c r="G269">
        <f t="shared" si="30"/>
        <v>7.087917307414684</v>
      </c>
      <c r="H269" s="10">
        <f t="shared" si="35"/>
        <v>-0.56092139644674199</v>
      </c>
      <c r="I269">
        <f t="shared" si="31"/>
        <v>6.8528196308675042</v>
      </c>
      <c r="J269" s="10">
        <f t="shared" si="32"/>
        <v>-0.54554514096023987</v>
      </c>
      <c r="K269">
        <f t="shared" si="28"/>
        <v>-0.50579636129472694</v>
      </c>
      <c r="L269">
        <f t="shared" si="29"/>
        <v>-0.44116438011543058</v>
      </c>
      <c r="M269" s="13">
        <f t="shared" si="33"/>
        <v>3.0387695005108955E-3</v>
      </c>
      <c r="N269" s="13">
        <f t="shared" si="34"/>
        <v>1.0895343234541274E-2</v>
      </c>
      <c r="O269" s="13">
        <v>1</v>
      </c>
    </row>
    <row r="270" spans="4:15" x14ac:dyDescent="0.4">
      <c r="D270" s="6">
        <v>4.0199999999999996</v>
      </c>
      <c r="E270" s="7">
        <f t="shared" si="27"/>
        <v>-0.12071621943644316</v>
      </c>
      <c r="G270">
        <f t="shared" si="30"/>
        <v>7.1056376501134819</v>
      </c>
      <c r="H270" s="10">
        <f t="shared" si="35"/>
        <v>-0.55354422422581007</v>
      </c>
      <c r="I270">
        <f t="shared" si="31"/>
        <v>6.8697576296705476</v>
      </c>
      <c r="J270" s="10">
        <f t="shared" si="32"/>
        <v>-0.53837019544264919</v>
      </c>
      <c r="K270">
        <f t="shared" si="28"/>
        <v>-0.49876366939880079</v>
      </c>
      <c r="L270">
        <f t="shared" si="29"/>
        <v>-0.43515330331861651</v>
      </c>
      <c r="M270" s="13">
        <f t="shared" si="33"/>
        <v>3.0009091871549694E-3</v>
      </c>
      <c r="N270" s="13">
        <f t="shared" si="34"/>
        <v>1.0653726819744198E-2</v>
      </c>
      <c r="O270" s="13">
        <v>1</v>
      </c>
    </row>
    <row r="271" spans="4:15" x14ac:dyDescent="0.4">
      <c r="D271" s="6">
        <v>4.04</v>
      </c>
      <c r="E271" s="7">
        <f t="shared" si="27"/>
        <v>-0.11912761864500082</v>
      </c>
      <c r="G271">
        <f t="shared" si="30"/>
        <v>7.1233579928122808</v>
      </c>
      <c r="H271" s="10">
        <f t="shared" si="35"/>
        <v>-0.54625969529665119</v>
      </c>
      <c r="I271">
        <f t="shared" si="31"/>
        <v>6.8866956284735918</v>
      </c>
      <c r="J271" s="10">
        <f t="shared" si="32"/>
        <v>-0.53128535363297469</v>
      </c>
      <c r="K271">
        <f t="shared" si="28"/>
        <v>-0.49182644978242746</v>
      </c>
      <c r="L271">
        <f t="shared" si="29"/>
        <v>-0.42922243605075922</v>
      </c>
      <c r="M271" s="13">
        <f t="shared" si="33"/>
        <v>2.9629782172117588E-3</v>
      </c>
      <c r="N271" s="13">
        <f t="shared" si="34"/>
        <v>1.0416839145394109E-2</v>
      </c>
      <c r="O271" s="13">
        <v>1</v>
      </c>
    </row>
    <row r="272" spans="4:15" x14ac:dyDescent="0.4">
      <c r="D272" s="6">
        <v>4.0599999999999996</v>
      </c>
      <c r="E272" s="7">
        <f t="shared" si="27"/>
        <v>-0.11755898560653229</v>
      </c>
      <c r="G272">
        <f t="shared" si="30"/>
        <v>7.1410783355110787</v>
      </c>
      <c r="H272" s="10">
        <f t="shared" si="35"/>
        <v>-0.53906672849875381</v>
      </c>
      <c r="I272">
        <f t="shared" si="31"/>
        <v>6.9036336272766352</v>
      </c>
      <c r="J272" s="10">
        <f t="shared" si="32"/>
        <v>-0.52428956400801274</v>
      </c>
      <c r="K272">
        <f t="shared" si="28"/>
        <v>-0.48498347920852569</v>
      </c>
      <c r="L272">
        <f t="shared" si="29"/>
        <v>-0.4233707601166371</v>
      </c>
      <c r="M272" s="13">
        <f t="shared" si="33"/>
        <v>2.9249978537889605E-3</v>
      </c>
      <c r="N272" s="13">
        <f t="shared" si="34"/>
        <v>1.0184604978865936E-2</v>
      </c>
      <c r="O272" s="13">
        <v>1</v>
      </c>
    </row>
    <row r="273" spans="4:15" x14ac:dyDescent="0.4">
      <c r="D273" s="6">
        <v>4.08</v>
      </c>
      <c r="E273" s="7">
        <f t="shared" si="27"/>
        <v>-0.11601008684477732</v>
      </c>
      <c r="G273">
        <f t="shared" si="30"/>
        <v>7.1587986782098776</v>
      </c>
      <c r="H273" s="10">
        <f t="shared" si="35"/>
        <v>-0.53196425322672636</v>
      </c>
      <c r="I273">
        <f t="shared" si="31"/>
        <v>6.9205716260796786</v>
      </c>
      <c r="J273" s="10">
        <f t="shared" si="32"/>
        <v>-0.51738178531033796</v>
      </c>
      <c r="K273">
        <f t="shared" si="28"/>
        <v>-0.47823354776154192</v>
      </c>
      <c r="L273">
        <f t="shared" si="29"/>
        <v>-0.41759726861086038</v>
      </c>
      <c r="M273" s="13">
        <f t="shared" si="33"/>
        <v>2.8869887097864007E-3</v>
      </c>
      <c r="N273" s="13">
        <f t="shared" si="34"/>
        <v>9.9569497729483196E-3</v>
      </c>
      <c r="O273" s="13">
        <v>1</v>
      </c>
    </row>
    <row r="274" spans="4:15" x14ac:dyDescent="0.4">
      <c r="D274" s="6">
        <v>4.0999999999999996</v>
      </c>
      <c r="E274" s="7">
        <f t="shared" si="27"/>
        <v>-0.11448069117758077</v>
      </c>
      <c r="G274">
        <f t="shared" si="30"/>
        <v>7.1765190209086756</v>
      </c>
      <c r="H274" s="10">
        <f t="shared" si="35"/>
        <v>-0.52495120939479656</v>
      </c>
      <c r="I274">
        <f t="shared" si="31"/>
        <v>6.9375096248827219</v>
      </c>
      <c r="J274" s="10">
        <f t="shared" si="32"/>
        <v>-0.51056098651377479</v>
      </c>
      <c r="K274">
        <f t="shared" si="28"/>
        <v>-0.47157545878278384</v>
      </c>
      <c r="L274">
        <f t="shared" si="29"/>
        <v>-0.41190096584665759</v>
      </c>
      <c r="M274" s="13">
        <f t="shared" si="33"/>
        <v>2.848970753395776E-3</v>
      </c>
      <c r="N274" s="13">
        <f t="shared" si="34"/>
        <v>9.733799678035995E-3</v>
      </c>
      <c r="O274" s="13">
        <v>1</v>
      </c>
    </row>
    <row r="275" spans="4:15" x14ac:dyDescent="0.4">
      <c r="D275" s="6">
        <v>4.12</v>
      </c>
      <c r="E275" s="7">
        <f t="shared" ref="E275:E338" si="36">-(1+D275+$E$5*D275^3)*EXP(-D275)</f>
        <v>-0.11297056970856398</v>
      </c>
      <c r="G275">
        <f t="shared" si="30"/>
        <v>7.1942393636074726</v>
      </c>
      <c r="H275" s="10">
        <f t="shared" si="35"/>
        <v>-0.51802654739862009</v>
      </c>
      <c r="I275">
        <f t="shared" si="31"/>
        <v>6.9544476236857662</v>
      </c>
      <c r="J275" s="10">
        <f t="shared" si="32"/>
        <v>-0.5038261467862537</v>
      </c>
      <c r="K275">
        <f t="shared" ref="K275:K338" si="37">$E$6*$O$6*EXP(-$O$15*(G275/$E$4-1))-SQRT($E$6)*$O$5*EXP(-$O$4*(G275/$E$4-1))</f>
        <v>-0.46500802880282338</v>
      </c>
      <c r="L275">
        <f t="shared" ref="L275:L338" si="38">$K$6*$O$6*EXP(-$O$15*(I275/$K$4-1))-SQRT($K$6)*$O$5*EXP(-$O$4*(I275/$K$4-1))</f>
        <v>-0.40628086728306856</v>
      </c>
      <c r="M275" s="13">
        <f t="shared" si="33"/>
        <v>2.8109633140928408E-3</v>
      </c>
      <c r="N275" s="13">
        <f t="shared" si="34"/>
        <v>9.5150815533545114E-3</v>
      </c>
      <c r="O275" s="13">
        <v>1</v>
      </c>
    </row>
    <row r="276" spans="4:15" x14ac:dyDescent="0.4">
      <c r="D276" s="6">
        <v>4.1399999999999997</v>
      </c>
      <c r="E276" s="7">
        <f t="shared" si="36"/>
        <v>-0.11147949581824081</v>
      </c>
      <c r="G276">
        <f t="shared" ref="G276:G339" si="39">$E$11*(D276/$E$12+1)</f>
        <v>7.2119597063062706</v>
      </c>
      <c r="H276" s="10">
        <f t="shared" si="35"/>
        <v>-0.51118922807454314</v>
      </c>
      <c r="I276">
        <f t="shared" ref="I276:I339" si="40">$K$11*(D276/$K$12+1)</f>
        <v>6.9713856224888104</v>
      </c>
      <c r="J276" s="10">
        <f t="shared" ref="J276:J339" si="41">-(-$H$4)*(1+D276+$K$5*D276^3)*EXP(-D276)</f>
        <v>-0.4971762554501904</v>
      </c>
      <c r="K276">
        <f t="shared" si="37"/>
        <v>-0.45853008747114604</v>
      </c>
      <c r="L276">
        <f t="shared" si="38"/>
        <v>-0.40073599945064892</v>
      </c>
      <c r="M276" s="13">
        <f t="shared" ref="M276:M339" si="42">(K276-H276)^2*O276</f>
        <v>2.7729850890883456E-3</v>
      </c>
      <c r="N276" s="13">
        <f t="shared" ref="N276:N339" si="43">(L276-J276)^2*O276</f>
        <v>9.3007229772570955E-3</v>
      </c>
      <c r="O276" s="13">
        <v>1</v>
      </c>
    </row>
    <row r="277" spans="4:15" x14ac:dyDescent="0.4">
      <c r="D277" s="6">
        <v>4.16</v>
      </c>
      <c r="E277" s="7">
        <f t="shared" si="36"/>
        <v>-0.11000724515460431</v>
      </c>
      <c r="G277">
        <f t="shared" si="39"/>
        <v>7.2296800490050677</v>
      </c>
      <c r="H277" s="10">
        <f t="shared" ref="H277:H340" si="44">-(-$B$4)*(1+D277+$E$5*D277^3)*EXP(-D277)</f>
        <v>-0.50443822265643801</v>
      </c>
      <c r="I277">
        <f t="shared" si="40"/>
        <v>6.9883236212918538</v>
      </c>
      <c r="J277" s="10">
        <f t="shared" si="41"/>
        <v>-0.49061031194050431</v>
      </c>
      <c r="K277">
        <f t="shared" si="37"/>
        <v>-0.45214047748318981</v>
      </c>
      <c r="L277">
        <f t="shared" si="38"/>
        <v>-0.3952653998757818</v>
      </c>
      <c r="M277" s="13">
        <f t="shared" si="42"/>
        <v>2.7350541502060054E-3</v>
      </c>
      <c r="N277" s="13">
        <f t="shared" si="43"/>
        <v>9.0906522566296683E-3</v>
      </c>
      <c r="O277" s="13">
        <v>1</v>
      </c>
    </row>
    <row r="278" spans="4:15" x14ac:dyDescent="0.4">
      <c r="D278" s="6">
        <v>4.1800000000000104</v>
      </c>
      <c r="E278" s="7">
        <f t="shared" si="36"/>
        <v>-0.10855359562321332</v>
      </c>
      <c r="G278">
        <f t="shared" si="39"/>
        <v>7.2474003917038754</v>
      </c>
      <c r="H278" s="10">
        <f t="shared" si="44"/>
        <v>-0.49777251273024459</v>
      </c>
      <c r="I278">
        <f t="shared" si="40"/>
        <v>7.0052616200949043</v>
      </c>
      <c r="J278" s="10">
        <f t="shared" si="41"/>
        <v>-0.48412732576040673</v>
      </c>
      <c r="K278">
        <f t="shared" si="37"/>
        <v>-0.44583805450492259</v>
      </c>
      <c r="L278">
        <f t="shared" si="38"/>
        <v>-0.38986811700368457</v>
      </c>
      <c r="M278" s="13">
        <f t="shared" si="42"/>
        <v>2.6971879511577162E-3</v>
      </c>
      <c r="N278" s="13">
        <f t="shared" si="43"/>
        <v>8.8847984354433283E-3</v>
      </c>
      <c r="O278" s="13">
        <v>1</v>
      </c>
    </row>
    <row r="279" spans="4:15" x14ac:dyDescent="0.4">
      <c r="D279" s="6">
        <v>4.2</v>
      </c>
      <c r="E279" s="7">
        <f t="shared" si="36"/>
        <v>-0.10711832737680779</v>
      </c>
      <c r="G279">
        <f t="shared" si="39"/>
        <v>7.2651207344026645</v>
      </c>
      <c r="H279" s="10">
        <f t="shared" si="44"/>
        <v>-0.49119109018635204</v>
      </c>
      <c r="I279">
        <f t="shared" si="40"/>
        <v>7.0221996188979405</v>
      </c>
      <c r="J279" s="10">
        <f t="shared" si="41"/>
        <v>-0.47772631643508751</v>
      </c>
      <c r="K279">
        <f t="shared" si="37"/>
        <v>-0.43962168709512378</v>
      </c>
      <c r="L279">
        <f t="shared" si="38"/>
        <v>-0.38454321012021864</v>
      </c>
      <c r="M279" s="13">
        <f t="shared" si="42"/>
        <v>2.6594033351855827E-3</v>
      </c>
      <c r="N279" s="13">
        <f t="shared" si="43"/>
        <v>8.6830913024881547E-3</v>
      </c>
      <c r="O279" s="13">
        <v>1</v>
      </c>
    </row>
    <row r="280" spans="4:15" x14ac:dyDescent="0.4">
      <c r="D280" s="6">
        <v>4.22</v>
      </c>
      <c r="E280" s="7">
        <f t="shared" si="36"/>
        <v>-0.10570122280446476</v>
      </c>
      <c r="G280">
        <f t="shared" si="39"/>
        <v>7.2828410771014624</v>
      </c>
      <c r="H280" s="10">
        <f t="shared" si="44"/>
        <v>-0.48469295716987315</v>
      </c>
      <c r="I280">
        <f t="shared" si="40"/>
        <v>7.039137617700983</v>
      </c>
      <c r="J280" s="10">
        <f t="shared" si="41"/>
        <v>-0.47140631346335199</v>
      </c>
      <c r="K280">
        <f t="shared" si="37"/>
        <v>-0.43349025662544077</v>
      </c>
      <c r="L280">
        <f t="shared" si="38"/>
        <v>-0.37928974927253889</v>
      </c>
      <c r="M280" s="13">
        <f t="shared" si="42"/>
        <v>2.6217165430428156E-3</v>
      </c>
      <c r="N280" s="13">
        <f t="shared" si="43"/>
        <v>8.4854613983201908E-3</v>
      </c>
      <c r="O280" s="13">
        <v>1</v>
      </c>
    </row>
    <row r="281" spans="4:15" x14ac:dyDescent="0.4">
      <c r="D281" s="6">
        <v>4.24</v>
      </c>
      <c r="E281" s="7">
        <f t="shared" si="36"/>
        <v>-0.10430206652034363</v>
      </c>
      <c r="G281">
        <f t="shared" si="39"/>
        <v>7.3005614198002613</v>
      </c>
      <c r="H281" s="10">
        <f t="shared" si="44"/>
        <v>-0.47827712602903566</v>
      </c>
      <c r="I281">
        <f t="shared" si="40"/>
        <v>7.0560756165040273</v>
      </c>
      <c r="J281" s="10">
        <f t="shared" si="41"/>
        <v>-0.46516635626742858</v>
      </c>
      <c r="K281">
        <f t="shared" si="37"/>
        <v>-0.42744265719845892</v>
      </c>
      <c r="L281">
        <f t="shared" si="38"/>
        <v>-0.37410681518874328</v>
      </c>
      <c r="M281" s="13">
        <f t="shared" si="42"/>
        <v>2.5841432212868783E-3</v>
      </c>
      <c r="N281" s="13">
        <f t="shared" si="43"/>
        <v>8.2918400214607758E-3</v>
      </c>
      <c r="O281" s="13">
        <v>1</v>
      </c>
    </row>
    <row r="282" spans="4:15" x14ac:dyDescent="0.4">
      <c r="D282" s="6">
        <v>4.2600000000000096</v>
      </c>
      <c r="E282" s="7">
        <f t="shared" si="36"/>
        <v>-0.10292064535201931</v>
      </c>
      <c r="G282">
        <f t="shared" si="39"/>
        <v>7.3182817624990673</v>
      </c>
      <c r="H282" s="10">
        <f t="shared" si="44"/>
        <v>-0.47194261926168446</v>
      </c>
      <c r="I282">
        <f t="shared" si="40"/>
        <v>7.0730136153070786</v>
      </c>
      <c r="J282" s="10">
        <f t="shared" si="41"/>
        <v>-0.45900549414093572</v>
      </c>
      <c r="K282">
        <f t="shared" si="37"/>
        <v>-0.4214777955638096</v>
      </c>
      <c r="L282">
        <f t="shared" si="38"/>
        <v>-0.36899349919652397</v>
      </c>
      <c r="M282" s="13">
        <f t="shared" si="42"/>
        <v>2.5466984308575922E-3</v>
      </c>
      <c r="N282" s="13">
        <f t="shared" si="43"/>
        <v>8.1021592338728077E-3</v>
      </c>
      <c r="O282" s="13">
        <v>1</v>
      </c>
    </row>
    <row r="283" spans="4:15" x14ac:dyDescent="0.4">
      <c r="D283" s="6">
        <v>4.28</v>
      </c>
      <c r="E283" s="7">
        <f t="shared" si="36"/>
        <v>-0.101556748328444</v>
      </c>
      <c r="G283">
        <f t="shared" si="39"/>
        <v>7.3360021051978563</v>
      </c>
      <c r="H283" s="10">
        <f t="shared" si="44"/>
        <v>-0.46568846946007991</v>
      </c>
      <c r="I283">
        <f t="shared" si="40"/>
        <v>7.0899516141101149</v>
      </c>
      <c r="J283" s="10">
        <f t="shared" si="41"/>
        <v>-0.45292278619519455</v>
      </c>
      <c r="K283">
        <f t="shared" si="37"/>
        <v>-0.41559459103250862</v>
      </c>
      <c r="L283">
        <f t="shared" si="38"/>
        <v>-0.36394890314095552</v>
      </c>
      <c r="M283" s="13">
        <f t="shared" si="42"/>
        <v>2.5093966559162923E-3</v>
      </c>
      <c r="N283" s="13">
        <f t="shared" si="43"/>
        <v>7.916351865749403E-3</v>
      </c>
      <c r="O283" s="13">
        <v>1</v>
      </c>
    </row>
    <row r="284" spans="4:15" x14ac:dyDescent="0.4">
      <c r="D284" s="6">
        <v>4.3</v>
      </c>
      <c r="E284" s="7">
        <f t="shared" si="36"/>
        <v>-0.10021016666754261</v>
      </c>
      <c r="G284">
        <f t="shared" si="39"/>
        <v>7.3537224478966543</v>
      </c>
      <c r="H284" s="10">
        <f t="shared" si="44"/>
        <v>-0.45951371925401663</v>
      </c>
      <c r="I284">
        <f t="shared" si="40"/>
        <v>7.1068896129131574</v>
      </c>
      <c r="J284" s="10">
        <f t="shared" si="41"/>
        <v>-0.44691730130390656</v>
      </c>
      <c r="K284">
        <f t="shared" si="37"/>
        <v>-0.40979197538958029</v>
      </c>
      <c r="L284">
        <f t="shared" si="38"/>
        <v>-0.3589721393014324</v>
      </c>
      <c r="M284" s="13">
        <f t="shared" si="42"/>
        <v>2.4722518129206127E-3</v>
      </c>
      <c r="N284" s="13">
        <f t="shared" si="43"/>
        <v>7.7343515196414232E-3</v>
      </c>
      <c r="O284" s="13">
        <v>1</v>
      </c>
    </row>
    <row r="285" spans="4:15" x14ac:dyDescent="0.4">
      <c r="D285" s="6">
        <v>4.32</v>
      </c>
      <c r="E285" s="7">
        <f t="shared" si="36"/>
        <v>-9.8880693763484462E-2</v>
      </c>
      <c r="G285">
        <f t="shared" si="39"/>
        <v>7.3714427905954523</v>
      </c>
      <c r="H285" s="10">
        <f t="shared" si="44"/>
        <v>-0.45341742125245799</v>
      </c>
      <c r="I285">
        <f t="shared" si="40"/>
        <v>7.1238276117162016</v>
      </c>
      <c r="J285" s="10">
        <f t="shared" si="41"/>
        <v>-0.44098811804638804</v>
      </c>
      <c r="K285">
        <f t="shared" si="37"/>
        <v>-0.40406889280516473</v>
      </c>
      <c r="L285">
        <f t="shared" si="38"/>
        <v>-0.35406233030790457</v>
      </c>
      <c r="M285" s="13">
        <f t="shared" si="42"/>
        <v>2.4352772599133122E-3</v>
      </c>
      <c r="N285" s="13">
        <f t="shared" si="43"/>
        <v>7.5560925739558841E-3</v>
      </c>
      <c r="O285" s="13">
        <v>1</v>
      </c>
    </row>
    <row r="286" spans="4:15" x14ac:dyDescent="0.4">
      <c r="D286" s="6">
        <v>4.3400000000000096</v>
      </c>
      <c r="E286" s="7">
        <f t="shared" si="36"/>
        <v>-9.7568125173629755E-2</v>
      </c>
      <c r="G286">
        <f t="shared" si="39"/>
        <v>7.3891631332942591</v>
      </c>
      <c r="H286" s="10">
        <f t="shared" si="44"/>
        <v>-0.44739863798367918</v>
      </c>
      <c r="I286">
        <f t="shared" si="40"/>
        <v>7.140765610519253</v>
      </c>
      <c r="J286" s="10">
        <f t="shared" si="41"/>
        <v>-0.43513432464935403</v>
      </c>
      <c r="K286">
        <f t="shared" si="37"/>
        <v>-0.39842429974412868</v>
      </c>
      <c r="L286">
        <f t="shared" si="38"/>
        <v>-0.34921860905640573</v>
      </c>
      <c r="M286" s="13">
        <f t="shared" si="42"/>
        <v>2.3984858060018981E-3</v>
      </c>
      <c r="N286" s="13">
        <f t="shared" si="43"/>
        <v>7.3815101858483809E-3</v>
      </c>
      <c r="O286" s="13">
        <v>1</v>
      </c>
    </row>
    <row r="287" spans="4:15" x14ac:dyDescent="0.4">
      <c r="D287" s="6">
        <v>4.3600000000000003</v>
      </c>
      <c r="E287" s="7">
        <f t="shared" si="36"/>
        <v>-9.6272258605186345E-2</v>
      </c>
      <c r="G287">
        <f t="shared" si="39"/>
        <v>7.4068834759930491</v>
      </c>
      <c r="H287" s="10">
        <f t="shared" si="44"/>
        <v>-0.441456441834082</v>
      </c>
      <c r="I287">
        <f t="shared" si="40"/>
        <v>7.1577036093222874</v>
      </c>
      <c r="J287" s="10">
        <f t="shared" si="41"/>
        <v>-0.42935501892741013</v>
      </c>
      <c r="K287">
        <f t="shared" si="37"/>
        <v>-0.39285716487435507</v>
      </c>
      <c r="L287">
        <f t="shared" si="38"/>
        <v>-0.34444011862399015</v>
      </c>
      <c r="M287" s="13">
        <f t="shared" si="42"/>
        <v>2.3618897210082451E-3</v>
      </c>
      <c r="N287" s="13">
        <f t="shared" si="43"/>
        <v>7.2105402935397529E-3</v>
      </c>
      <c r="O287" s="13">
        <v>1</v>
      </c>
    </row>
    <row r="288" spans="4:15" x14ac:dyDescent="0.4">
      <c r="D288" s="6">
        <v>4.38</v>
      </c>
      <c r="E288" s="7">
        <f t="shared" si="36"/>
        <v>-9.4992893901580083E-2</v>
      </c>
      <c r="G288">
        <f t="shared" si="39"/>
        <v>7.4246038186918462</v>
      </c>
      <c r="H288" s="10">
        <f t="shared" si="44"/>
        <v>-0.43558991498569544</v>
      </c>
      <c r="I288">
        <f t="shared" si="40"/>
        <v>7.1746416081253317</v>
      </c>
      <c r="J288" s="10">
        <f t="shared" si="41"/>
        <v>-0.42364930822226693</v>
      </c>
      <c r="K288">
        <f t="shared" si="37"/>
        <v>-0.38736646897373916</v>
      </c>
      <c r="L288">
        <f t="shared" si="38"/>
        <v>-0.33972601218308568</v>
      </c>
      <c r="M288" s="13">
        <f t="shared" si="42"/>
        <v>2.3255007452680611E-3</v>
      </c>
      <c r="N288" s="13">
        <f t="shared" si="43"/>
        <v>7.0431196180800555E-3</v>
      </c>
      <c r="O288" s="13">
        <v>1</v>
      </c>
    </row>
    <row r="289" spans="4:15" x14ac:dyDescent="0.4">
      <c r="D289" s="6">
        <v>4.4000000000000004</v>
      </c>
      <c r="E289" s="7">
        <f t="shared" si="36"/>
        <v>-9.3729833028576778E-2</v>
      </c>
      <c r="G289">
        <f t="shared" si="39"/>
        <v>7.4423241613906459</v>
      </c>
      <c r="H289" s="10">
        <f t="shared" si="44"/>
        <v>-0.42979814935253879</v>
      </c>
      <c r="I289">
        <f t="shared" si="40"/>
        <v>7.1915796069283759</v>
      </c>
      <c r="J289" s="10">
        <f t="shared" si="41"/>
        <v>-0.41801630934084677</v>
      </c>
      <c r="K289">
        <f t="shared" si="37"/>
        <v>-0.38195120483608236</v>
      </c>
      <c r="L289">
        <f t="shared" si="38"/>
        <v>-0.33507545291540475</v>
      </c>
      <c r="M289" s="13">
        <f t="shared" si="42"/>
        <v>2.2893300995608604E-3</v>
      </c>
      <c r="N289" s="13">
        <f t="shared" si="43"/>
        <v>6.8791856645857869E-3</v>
      </c>
      <c r="O289" s="13">
        <v>1</v>
      </c>
    </row>
    <row r="290" spans="4:15" x14ac:dyDescent="0.4">
      <c r="D290" s="6">
        <v>4.4200000000000097</v>
      </c>
      <c r="E290" s="7">
        <f t="shared" si="36"/>
        <v>-9.2482880060152942E-2</v>
      </c>
      <c r="G290">
        <f t="shared" si="39"/>
        <v>7.460044504089451</v>
      </c>
      <c r="H290" s="10">
        <f t="shared" si="44"/>
        <v>-0.42408024651583132</v>
      </c>
      <c r="I290">
        <f t="shared" si="40"/>
        <v>7.2085176057314273</v>
      </c>
      <c r="J290" s="10">
        <f t="shared" si="41"/>
        <v>-0.41245514849227016</v>
      </c>
      <c r="K290">
        <f t="shared" si="37"/>
        <v>-0.37661037717588514</v>
      </c>
      <c r="L290">
        <f t="shared" si="38"/>
        <v>-0.33048761392538289</v>
      </c>
      <c r="M290" s="13">
        <f t="shared" si="42"/>
        <v>2.2533884951515624E-3</v>
      </c>
      <c r="N290" s="13">
        <f t="shared" si="43"/>
        <v>6.7186767229738594E-3</v>
      </c>
      <c r="O290" s="13">
        <v>1</v>
      </c>
    </row>
    <row r="291" spans="4:15" x14ac:dyDescent="0.4">
      <c r="D291" s="6">
        <v>4.4400000000000004</v>
      </c>
      <c r="E291" s="7">
        <f t="shared" si="36"/>
        <v>-9.1251841164147224E-2</v>
      </c>
      <c r="G291">
        <f t="shared" si="39"/>
        <v>7.4777648467882409</v>
      </c>
      <c r="H291" s="10">
        <f t="shared" si="44"/>
        <v>-0.41843531765819714</v>
      </c>
      <c r="I291">
        <f t="shared" si="40"/>
        <v>7.2254556045344636</v>
      </c>
      <c r="J291" s="10">
        <f t="shared" si="41"/>
        <v>-0.40696496122386383</v>
      </c>
      <c r="K291">
        <f t="shared" si="37"/>
        <v>-0.37134300253219149</v>
      </c>
      <c r="L291">
        <f t="shared" si="38"/>
        <v>-0.32596167815326837</v>
      </c>
      <c r="M291" s="13">
        <f t="shared" si="42"/>
        <v>2.21768614392702E-3</v>
      </c>
      <c r="N291" s="13">
        <f t="shared" si="43"/>
        <v>6.5615318682150162E-3</v>
      </c>
      <c r="O291" s="13">
        <v>1</v>
      </c>
    </row>
    <row r="292" spans="4:15" x14ac:dyDescent="0.4">
      <c r="D292" s="6">
        <v>4.46</v>
      </c>
      <c r="E292" s="7">
        <f t="shared" si="36"/>
        <v>-9.0036524587693192E-2</v>
      </c>
      <c r="G292">
        <f t="shared" si="39"/>
        <v>7.495485189487038</v>
      </c>
      <c r="H292" s="10">
        <f t="shared" si="44"/>
        <v>-0.41286248349686711</v>
      </c>
      <c r="I292">
        <f t="shared" si="40"/>
        <v>7.242393603337506</v>
      </c>
      <c r="J292" s="10">
        <f t="shared" si="41"/>
        <v>-0.40154489235619412</v>
      </c>
      <c r="K292">
        <f t="shared" si="37"/>
        <v>-0.36614810917151414</v>
      </c>
      <c r="L292">
        <f t="shared" si="38"/>
        <v>-0.32149683828785308</v>
      </c>
      <c r="M292" s="13">
        <f t="shared" si="42"/>
        <v>2.1822327686091968E-3</v>
      </c>
      <c r="N292" s="13">
        <f t="shared" si="43"/>
        <v>6.4076909601280497E-3</v>
      </c>
      <c r="O292" s="13">
        <v>1</v>
      </c>
    </row>
    <row r="293" spans="4:15" x14ac:dyDescent="0.4">
      <c r="D293" s="6">
        <v>4.4800000000000004</v>
      </c>
      <c r="E293" s="7">
        <f t="shared" si="36"/>
        <v>-8.8836740642469006E-2</v>
      </c>
      <c r="G293">
        <f t="shared" si="39"/>
        <v>7.513205532185836</v>
      </c>
      <c r="H293" s="10">
        <f t="shared" si="44"/>
        <v>-0.40736087421604161</v>
      </c>
      <c r="I293">
        <f t="shared" si="40"/>
        <v>7.2593316021405503</v>
      </c>
      <c r="J293" s="10">
        <f t="shared" si="41"/>
        <v>-0.39619409591728333</v>
      </c>
      <c r="K293">
        <f t="shared" si="37"/>
        <v>-0.36102473698999837</v>
      </c>
      <c r="L293">
        <f t="shared" si="38"/>
        <v>-0.31709229667897088</v>
      </c>
      <c r="M293" s="13">
        <f t="shared" si="42"/>
        <v>2.14703761303071E-3</v>
      </c>
      <c r="N293" s="13">
        <f t="shared" si="43"/>
        <v>6.2570946427382883E-3</v>
      </c>
      <c r="O293" s="13">
        <v>1</v>
      </c>
    </row>
    <row r="294" spans="4:15" x14ac:dyDescent="0.4">
      <c r="D294" s="6">
        <v>4.5000000000000098</v>
      </c>
      <c r="E294" s="7">
        <f t="shared" si="36"/>
        <v>-8.7652301689758599E-2</v>
      </c>
      <c r="G294">
        <f t="shared" si="39"/>
        <v>7.5309258748846428</v>
      </c>
      <c r="H294" s="10">
        <f t="shared" si="44"/>
        <v>-0.401929629398388</v>
      </c>
      <c r="I294">
        <f t="shared" si="40"/>
        <v>7.2762696009436016</v>
      </c>
      <c r="J294" s="10">
        <f t="shared" si="41"/>
        <v>-0.39091173507598542</v>
      </c>
      <c r="K294">
        <f t="shared" si="37"/>
        <v>-0.3559719374148223</v>
      </c>
      <c r="L294">
        <f t="shared" si="38"/>
        <v>-0.31274726524973978</v>
      </c>
      <c r="M294" s="13">
        <f t="shared" si="42"/>
        <v>2.1121094524562986E-3</v>
      </c>
      <c r="N294" s="13">
        <f t="shared" si="43"/>
        <v>6.1096843432180657E-3</v>
      </c>
      <c r="O294" s="13">
        <v>1</v>
      </c>
    </row>
    <row r="295" spans="4:15" x14ac:dyDescent="0.4">
      <c r="D295" s="6">
        <v>4.5199999999999996</v>
      </c>
      <c r="E295" s="7">
        <f t="shared" si="36"/>
        <v>-8.6483022125353498E-2</v>
      </c>
      <c r="G295">
        <f t="shared" si="39"/>
        <v>7.548646217583431</v>
      </c>
      <c r="H295" s="10">
        <f t="shared" si="44"/>
        <v>-0.39656789795580843</v>
      </c>
      <c r="I295">
        <f t="shared" si="40"/>
        <v>7.293207599746637</v>
      </c>
      <c r="J295" s="10">
        <f t="shared" si="41"/>
        <v>-0.38569698207465164</v>
      </c>
      <c r="K295">
        <f t="shared" si="37"/>
        <v>-0.35098877330497769</v>
      </c>
      <c r="L295">
        <f t="shared" si="38"/>
        <v>-0.30846096540864781</v>
      </c>
      <c r="M295" s="13">
        <f t="shared" si="42"/>
        <v>2.0774566039359673E-3</v>
      </c>
      <c r="N295" s="13">
        <f t="shared" si="43"/>
        <v>5.9654022704312207E-3</v>
      </c>
      <c r="O295" s="13">
        <v>1</v>
      </c>
    </row>
    <row r="296" spans="4:15" x14ac:dyDescent="0.4">
      <c r="D296" s="6">
        <v>4.54</v>
      </c>
      <c r="E296" s="7">
        <f t="shared" si="36"/>
        <v>-8.5328718364294454E-2</v>
      </c>
      <c r="G296">
        <f t="shared" si="39"/>
        <v>7.5663665602822308</v>
      </c>
      <c r="H296" s="10">
        <f t="shared" si="44"/>
        <v>-0.39127483805947216</v>
      </c>
      <c r="I296">
        <f t="shared" si="40"/>
        <v>7.3101455985496804</v>
      </c>
      <c r="J296" s="10">
        <f t="shared" si="41"/>
        <v>-0.38054901816108039</v>
      </c>
      <c r="K296">
        <f t="shared" si="37"/>
        <v>-0.34607431885142809</v>
      </c>
      <c r="L296">
        <f t="shared" si="38"/>
        <v>-0.30423262796147327</v>
      </c>
      <c r="M296" s="13">
        <f t="shared" si="42"/>
        <v>2.0430869366767617E-3</v>
      </c>
      <c r="N296" s="13">
        <f t="shared" si="43"/>
        <v>5.8241914130986901E-3</v>
      </c>
      <c r="O296" s="13">
        <v>1</v>
      </c>
    </row>
    <row r="297" spans="4:15" x14ac:dyDescent="0.4">
      <c r="D297" s="6">
        <v>4.5599999999999996</v>
      </c>
      <c r="E297" s="7">
        <f t="shared" si="36"/>
        <v>-8.4189208825485196E-2</v>
      </c>
      <c r="G297">
        <f t="shared" si="39"/>
        <v>7.5840869029810278</v>
      </c>
      <c r="H297" s="10">
        <f t="shared" si="44"/>
        <v>-0.38604961706926233</v>
      </c>
      <c r="I297">
        <f t="shared" si="40"/>
        <v>7.3270835973527246</v>
      </c>
      <c r="J297" s="10">
        <f t="shared" si="41"/>
        <v>-0.37546703351989896</v>
      </c>
      <c r="K297">
        <f t="shared" si="37"/>
        <v>-0.3412276594768156</v>
      </c>
      <c r="L297">
        <f t="shared" si="38"/>
        <v>-0.30006149302315493</v>
      </c>
      <c r="M297" s="13">
        <f t="shared" si="42"/>
        <v>2.0090078824190928E-3</v>
      </c>
      <c r="N297" s="13">
        <f t="shared" si="43"/>
        <v>5.6859955376061038E-3</v>
      </c>
      <c r="O297" s="13">
        <v>1</v>
      </c>
    </row>
    <row r="298" spans="4:15" x14ac:dyDescent="0.4">
      <c r="D298" s="6">
        <v>4.5800000000000098</v>
      </c>
      <c r="E298" s="7">
        <f t="shared" si="36"/>
        <v>-8.3064313916170654E-2</v>
      </c>
      <c r="G298">
        <f t="shared" si="39"/>
        <v>7.6018072456798347</v>
      </c>
      <c r="H298" s="10">
        <f t="shared" si="44"/>
        <v>-0.38089141146260047</v>
      </c>
      <c r="I298">
        <f t="shared" si="40"/>
        <v>7.344021596155776</v>
      </c>
      <c r="J298" s="10">
        <f t="shared" si="41"/>
        <v>-0.37045022720333792</v>
      </c>
      <c r="K298">
        <f t="shared" si="37"/>
        <v>-0.33644789173467837</v>
      </c>
      <c r="L298">
        <f t="shared" si="38"/>
        <v>-0.29594680992957972</v>
      </c>
      <c r="M298" s="13">
        <f t="shared" si="42"/>
        <v>1.9752264458062006E-3</v>
      </c>
      <c r="N298" s="13">
        <f t="shared" si="43"/>
        <v>5.5507591854677312E-3</v>
      </c>
      <c r="O298" s="13">
        <v>1</v>
      </c>
    </row>
    <row r="299" spans="4:15" x14ac:dyDescent="0.4">
      <c r="D299" s="6">
        <v>4.5999999999999996</v>
      </c>
      <c r="E299" s="7">
        <f t="shared" si="36"/>
        <v>-8.195385601630821E-2</v>
      </c>
      <c r="G299">
        <f t="shared" si="39"/>
        <v>7.6195275883786246</v>
      </c>
      <c r="H299" s="10">
        <f t="shared" si="44"/>
        <v>-0.37579940676278134</v>
      </c>
      <c r="I299">
        <f t="shared" si="40"/>
        <v>7.3609595949588114</v>
      </c>
      <c r="J299" s="10">
        <f t="shared" si="41"/>
        <v>-0.3654978070615314</v>
      </c>
      <c r="K299">
        <f t="shared" si="37"/>
        <v>-0.33173412320832463</v>
      </c>
      <c r="L299">
        <f t="shared" si="38"/>
        <v>-0.29188783714938216</v>
      </c>
      <c r="M299" s="13">
        <f t="shared" si="42"/>
        <v>1.9417492147346732E-3</v>
      </c>
      <c r="N299" s="13">
        <f t="shared" si="43"/>
        <v>5.4184276704675165E-3</v>
      </c>
      <c r="O299" s="13">
        <v>1</v>
      </c>
    </row>
    <row r="300" spans="4:15" x14ac:dyDescent="0.4">
      <c r="D300" s="6">
        <v>4.62</v>
      </c>
      <c r="E300" s="7">
        <f t="shared" si="36"/>
        <v>-8.0857659462826789E-2</v>
      </c>
      <c r="G300">
        <f t="shared" si="39"/>
        <v>7.6372479310774226</v>
      </c>
      <c r="H300" s="10">
        <f t="shared" si="44"/>
        <v>-0.3707727974667922</v>
      </c>
      <c r="I300">
        <f t="shared" si="40"/>
        <v>7.3778975937618547</v>
      </c>
      <c r="J300" s="10">
        <f t="shared" si="41"/>
        <v>-0.36060898967231497</v>
      </c>
      <c r="K300">
        <f t="shared" si="37"/>
        <v>-0.32708547240935004</v>
      </c>
      <c r="L300">
        <f t="shared" si="38"/>
        <v>-0.28788384219573854</v>
      </c>
      <c r="M300" s="13">
        <f t="shared" si="42"/>
        <v>1.9085823706746136E-3</v>
      </c>
      <c r="N300" s="13">
        <f t="shared" si="43"/>
        <v>5.2889470754897919E-3</v>
      </c>
      <c r="O300" s="13">
        <v>1</v>
      </c>
    </row>
    <row r="301" spans="4:15" x14ac:dyDescent="0.4">
      <c r="D301" s="6">
        <v>4.6400000000000103</v>
      </c>
      <c r="E301" s="7">
        <f t="shared" si="36"/>
        <v>-7.9775550533805348E-2</v>
      </c>
      <c r="G301">
        <f t="shared" si="39"/>
        <v>7.6549682737762295</v>
      </c>
      <c r="H301" s="10">
        <f t="shared" si="44"/>
        <v>-0.36581078697276442</v>
      </c>
      <c r="I301">
        <f t="shared" si="40"/>
        <v>7.394835592564907</v>
      </c>
      <c r="J301" s="10">
        <f t="shared" si="41"/>
        <v>-0.35578300027066517</v>
      </c>
      <c r="K301">
        <f t="shared" si="37"/>
        <v>-0.32250106867594103</v>
      </c>
      <c r="L301">
        <f t="shared" si="38"/>
        <v>-0.28393410153826382</v>
      </c>
      <c r="M301" s="13">
        <f t="shared" si="42"/>
        <v>1.8757316989501992E-3</v>
      </c>
      <c r="N301" s="13">
        <f t="shared" si="43"/>
        <v>5.1622642490588653E-3</v>
      </c>
      <c r="O301" s="13">
        <v>1</v>
      </c>
    </row>
    <row r="302" spans="4:15" x14ac:dyDescent="0.4">
      <c r="D302" s="6">
        <v>4.6600000000000099</v>
      </c>
      <c r="E302" s="7">
        <f t="shared" si="36"/>
        <v>-7.8707357432564476E-2</v>
      </c>
      <c r="G302">
        <f t="shared" si="39"/>
        <v>7.6726886164750274</v>
      </c>
      <c r="H302" s="10">
        <f t="shared" si="44"/>
        <v>-0.36091258750702437</v>
      </c>
      <c r="I302">
        <f t="shared" si="40"/>
        <v>7.4117735913679512</v>
      </c>
      <c r="J302" s="10">
        <f t="shared" si="41"/>
        <v>-0.35101907267775112</v>
      </c>
      <c r="K302">
        <f t="shared" si="37"/>
        <v>-0.31798005207095403</v>
      </c>
      <c r="L302">
        <f t="shared" si="38"/>
        <v>-0.28003790051497995</v>
      </c>
      <c r="M302" s="13">
        <f t="shared" si="42"/>
        <v>1.8432025989694354E-3</v>
      </c>
      <c r="N302" s="13">
        <f t="shared" si="43"/>
        <v>5.0383268016009602E-3</v>
      </c>
      <c r="O302" s="13">
        <v>1</v>
      </c>
    </row>
    <row r="303" spans="4:15" x14ac:dyDescent="0.4">
      <c r="D303" s="6">
        <v>4.6800000000000104</v>
      </c>
      <c r="E303" s="7">
        <f t="shared" si="36"/>
        <v>-7.7652910271684986E-2</v>
      </c>
      <c r="G303">
        <f t="shared" si="39"/>
        <v>7.6904089591738245</v>
      </c>
      <c r="H303" s="10">
        <f t="shared" si="44"/>
        <v>-0.3560774200508115</v>
      </c>
      <c r="I303">
        <f t="shared" si="40"/>
        <v>7.4287115901709946</v>
      </c>
      <c r="J303" s="10">
        <f t="shared" si="41"/>
        <v>-0.34631644922966076</v>
      </c>
      <c r="K303">
        <f t="shared" si="37"/>
        <v>-0.31352157327983576</v>
      </c>
      <c r="L303">
        <f t="shared" si="38"/>
        <v>-0.27619453324441012</v>
      </c>
      <c r="M303" s="13">
        <f t="shared" si="42"/>
        <v>1.811000094394766E-3</v>
      </c>
      <c r="N303" s="13">
        <f t="shared" si="43"/>
        <v>4.9170831014425488E-3</v>
      </c>
      <c r="O303" s="13">
        <v>1</v>
      </c>
    </row>
    <row r="304" spans="4:15" x14ac:dyDescent="0.4">
      <c r="D304" s="6">
        <v>4.7</v>
      </c>
      <c r="E304" s="7">
        <f t="shared" si="36"/>
        <v>-7.6612041056971392E-2</v>
      </c>
      <c r="G304">
        <f t="shared" si="39"/>
        <v>7.7081293018726145</v>
      </c>
      <c r="H304" s="10">
        <f t="shared" si="44"/>
        <v>-0.35130451426674231</v>
      </c>
      <c r="I304">
        <f t="shared" si="40"/>
        <v>7.44564958897403</v>
      </c>
      <c r="J304" s="10">
        <f t="shared" si="41"/>
        <v>-0.34167438070588108</v>
      </c>
      <c r="K304">
        <f t="shared" si="37"/>
        <v>-0.30912479350847011</v>
      </c>
      <c r="L304">
        <f t="shared" si="38"/>
        <v>-0.27240330253784972</v>
      </c>
      <c r="M304" s="13">
        <f t="shared" si="42"/>
        <v>1.7791288432458187E-3</v>
      </c>
      <c r="N304" s="13">
        <f t="shared" si="43"/>
        <v>4.7984822705615096E-3</v>
      </c>
      <c r="O304" s="13">
        <v>1</v>
      </c>
    </row>
    <row r="305" spans="4:15" x14ac:dyDescent="0.4">
      <c r="D305" s="6">
        <v>4.7200000000000104</v>
      </c>
      <c r="E305" s="7">
        <f t="shared" si="36"/>
        <v>-7.5584583671357036E-2</v>
      </c>
      <c r="G305">
        <f t="shared" si="39"/>
        <v>7.7258496445714213</v>
      </c>
      <c r="H305" s="10">
        <f t="shared" si="44"/>
        <v>-0.34659310842500768</v>
      </c>
      <c r="I305">
        <f t="shared" si="40"/>
        <v>7.4625875877770813</v>
      </c>
      <c r="J305" s="10">
        <f t="shared" si="41"/>
        <v>-0.33709212625751811</v>
      </c>
      <c r="K305">
        <f t="shared" si="37"/>
        <v>-0.30478888438095264</v>
      </c>
      <c r="L305">
        <f t="shared" si="38"/>
        <v>-0.26866351981180742</v>
      </c>
      <c r="M305" s="13">
        <f t="shared" si="42"/>
        <v>1.7475931479255494E-3</v>
      </c>
      <c r="N305" s="13">
        <f t="shared" si="43"/>
        <v>4.6824741801019592E-3</v>
      </c>
      <c r="O305" s="13">
        <v>1</v>
      </c>
    </row>
    <row r="306" spans="4:15" x14ac:dyDescent="0.4">
      <c r="D306" s="6">
        <v>4.74000000000001</v>
      </c>
      <c r="E306" s="7">
        <f t="shared" si="36"/>
        <v>-7.4570373858775463E-2</v>
      </c>
      <c r="G306">
        <f t="shared" si="39"/>
        <v>7.7435699872702193</v>
      </c>
      <c r="H306" s="10">
        <f t="shared" si="44"/>
        <v>-0.34194244932941487</v>
      </c>
      <c r="I306">
        <f t="shared" si="40"/>
        <v>7.4795255865801238</v>
      </c>
      <c r="J306" s="10">
        <f t="shared" si="41"/>
        <v>-0.33256895333536685</v>
      </c>
      <c r="K306">
        <f t="shared" si="37"/>
        <v>-0.30051302783739853</v>
      </c>
      <c r="L306">
        <f t="shared" si="38"/>
        <v>-0.26497450500069497</v>
      </c>
      <c r="M306" s="13">
        <f t="shared" si="42"/>
        <v>1.7163969651631454E-3</v>
      </c>
      <c r="N306" s="13">
        <f t="shared" si="43"/>
        <v>4.569009445668625E-3</v>
      </c>
      <c r="O306" s="13">
        <v>1</v>
      </c>
    </row>
    <row r="307" spans="4:15" x14ac:dyDescent="0.4">
      <c r="D307" s="6">
        <v>4.7600000000000096</v>
      </c>
      <c r="E307" s="7">
        <f t="shared" si="36"/>
        <v>-7.3569249207986756E-2</v>
      </c>
      <c r="G307">
        <f t="shared" si="39"/>
        <v>7.7612903299690164</v>
      </c>
      <c r="H307" s="10">
        <f t="shared" si="44"/>
        <v>-0.33735179224322326</v>
      </c>
      <c r="I307">
        <f t="shared" si="40"/>
        <v>7.496463585383168</v>
      </c>
      <c r="J307" s="10">
        <f t="shared" si="41"/>
        <v>-0.32810413761777935</v>
      </c>
      <c r="K307">
        <f t="shared" si="37"/>
        <v>-0.29629641603175022</v>
      </c>
      <c r="L307">
        <f t="shared" si="38"/>
        <v>-0.26133558646972282</v>
      </c>
      <c r="M307" s="13">
        <f t="shared" si="42"/>
        <v>1.6855439158655861E-3</v>
      </c>
      <c r="N307" s="13">
        <f t="shared" si="43"/>
        <v>4.4580394224106399E-3</v>
      </c>
      <c r="O307" s="13">
        <v>1</v>
      </c>
    </row>
    <row r="308" spans="4:15" x14ac:dyDescent="0.4">
      <c r="D308" s="6">
        <v>4.78</v>
      </c>
      <c r="E308" s="7">
        <f t="shared" si="36"/>
        <v>-7.2581049136386397E-2</v>
      </c>
      <c r="G308">
        <f t="shared" si="39"/>
        <v>7.7790106726678063</v>
      </c>
      <c r="H308" s="10">
        <f t="shared" si="44"/>
        <v>-0.33282040081489978</v>
      </c>
      <c r="I308">
        <f t="shared" si="40"/>
        <v>7.5134015841862025</v>
      </c>
      <c r="J308" s="10">
        <f t="shared" si="41"/>
        <v>-0.32369696293845607</v>
      </c>
      <c r="K308">
        <f t="shared" si="37"/>
        <v>-0.29213825122970788</v>
      </c>
      <c r="L308">
        <f t="shared" si="38"/>
        <v>-0.25774610092810113</v>
      </c>
      <c r="M308" s="13">
        <f t="shared" si="42"/>
        <v>1.6550372948719292E-3</v>
      </c>
      <c r="N308" s="13">
        <f t="shared" si="43"/>
        <v>4.349516199908878E-3</v>
      </c>
      <c r="O308" s="13">
        <v>1</v>
      </c>
    </row>
    <row r="309" spans="4:15" x14ac:dyDescent="0.4">
      <c r="D309" s="6">
        <v>4.8000000000000096</v>
      </c>
      <c r="E309" s="7">
        <f t="shared" si="36"/>
        <v>-7.1605614873789913E-2</v>
      </c>
      <c r="G309">
        <f t="shared" si="39"/>
        <v>7.7967310153666132</v>
      </c>
      <c r="H309" s="10">
        <f t="shared" si="44"/>
        <v>-0.32834754700376362</v>
      </c>
      <c r="I309">
        <f t="shared" si="40"/>
        <v>7.5303395829892557</v>
      </c>
      <c r="J309" s="10">
        <f t="shared" si="41"/>
        <v>-0.31934672121412827</v>
      </c>
      <c r="K309">
        <f t="shared" si="37"/>
        <v>-0.28803774570676155</v>
      </c>
      <c r="L309">
        <f t="shared" si="38"/>
        <v>-0.25420539334250902</v>
      </c>
      <c r="M309" s="13">
        <f t="shared" si="42"/>
        <v>1.6248800806037897E-3</v>
      </c>
      <c r="N309" s="13">
        <f t="shared" si="43"/>
        <v>4.2433925968777984E-3</v>
      </c>
      <c r="O309" s="13">
        <v>1</v>
      </c>
    </row>
    <row r="310" spans="4:15" x14ac:dyDescent="0.4">
      <c r="D310" s="6">
        <v>4.8200000000000101</v>
      </c>
      <c r="E310" s="7">
        <f t="shared" si="36"/>
        <v>-7.0642789446214285E-2</v>
      </c>
      <c r="G310">
        <f t="shared" si="39"/>
        <v>7.8144513580654111</v>
      </c>
      <c r="H310" s="10">
        <f t="shared" si="44"/>
        <v>-0.3239325110056156</v>
      </c>
      <c r="I310">
        <f t="shared" si="40"/>
        <v>7.5472775817922999</v>
      </c>
      <c r="J310" s="10">
        <f t="shared" si="41"/>
        <v>-0.31505271237222648</v>
      </c>
      <c r="K310">
        <f t="shared" si="37"/>
        <v>-0.28399412164642096</v>
      </c>
      <c r="L310">
        <f t="shared" si="38"/>
        <v>-0.25071281685091568</v>
      </c>
      <c r="M310" s="13">
        <f t="shared" si="42"/>
        <v>1.5950749446066313E-3</v>
      </c>
      <c r="N310" s="13">
        <f t="shared" si="43"/>
        <v>4.1396221556931909E-3</v>
      </c>
      <c r="O310" s="13">
        <v>1</v>
      </c>
    </row>
    <row r="311" spans="4:15" x14ac:dyDescent="0.4">
      <c r="D311" s="6">
        <v>4.8400000000000096</v>
      </c>
      <c r="E311" s="7">
        <f t="shared" si="36"/>
        <v>-6.9692417659646871E-2</v>
      </c>
      <c r="G311">
        <f t="shared" si="39"/>
        <v>7.8321717007642082</v>
      </c>
      <c r="H311" s="10">
        <f t="shared" si="44"/>
        <v>-0.31957458117831072</v>
      </c>
      <c r="I311">
        <f t="shared" si="40"/>
        <v>7.5642155805953424</v>
      </c>
      <c r="J311" s="10">
        <f t="shared" si="41"/>
        <v>-0.31081424427849319</v>
      </c>
      <c r="K311">
        <f t="shared" si="37"/>
        <v>-0.2800066110386103</v>
      </c>
      <c r="L311">
        <f t="shared" si="38"/>
        <v>-0.24726773267670565</v>
      </c>
      <c r="M311" s="13">
        <f t="shared" si="42"/>
        <v>1.5656242609762246E-3</v>
      </c>
      <c r="N311" s="13">
        <f t="shared" si="43"/>
        <v>4.0381591367561181E-3</v>
      </c>
      <c r="O311" s="13">
        <v>1</v>
      </c>
    </row>
    <row r="312" spans="4:15" x14ac:dyDescent="0.4">
      <c r="D312" s="6">
        <v>4.8600000000000003</v>
      </c>
      <c r="E312" s="7">
        <f t="shared" si="36"/>
        <v>-6.8754346083824483E-2</v>
      </c>
      <c r="G312">
        <f t="shared" si="39"/>
        <v>7.8498920434629982</v>
      </c>
      <c r="H312" s="10">
        <f t="shared" si="44"/>
        <v>-0.31527305396737715</v>
      </c>
      <c r="I312">
        <f t="shared" si="40"/>
        <v>7.5811535793983786</v>
      </c>
      <c r="J312" s="10">
        <f t="shared" si="41"/>
        <v>-0.30663063266464047</v>
      </c>
      <c r="K312">
        <f t="shared" si="37"/>
        <v>-0.2760744555783331</v>
      </c>
      <c r="L312">
        <f t="shared" si="38"/>
        <v>-0.24386951004319246</v>
      </c>
      <c r="M312" s="13">
        <f t="shared" si="42"/>
        <v>1.5365301156655667E-3</v>
      </c>
      <c r="N312" s="13">
        <f t="shared" si="43"/>
        <v>3.9389585127044329E-3</v>
      </c>
      <c r="O312" s="13">
        <v>1</v>
      </c>
    </row>
    <row r="313" spans="4:15" x14ac:dyDescent="0.4">
      <c r="D313" s="6">
        <v>4.8800000000000097</v>
      </c>
      <c r="E313" s="7">
        <f t="shared" si="36"/>
        <v>-6.7828423036017632E-2</v>
      </c>
      <c r="G313">
        <f t="shared" si="39"/>
        <v>7.8676123861618041</v>
      </c>
      <c r="H313" s="10">
        <f t="shared" si="44"/>
        <v>-0.31102723383165887</v>
      </c>
      <c r="I313">
        <f t="shared" si="40"/>
        <v>7.5980915782014282</v>
      </c>
      <c r="J313" s="10">
        <f t="shared" si="41"/>
        <v>-0.30250120105603151</v>
      </c>
      <c r="K313">
        <f t="shared" si="37"/>
        <v>-0.27219690656458762</v>
      </c>
      <c r="L313">
        <f t="shared" si="38"/>
        <v>-0.24051752608849961</v>
      </c>
      <c r="M313" s="13">
        <f t="shared" si="42"/>
        <v>1.5077943156678571E-3</v>
      </c>
      <c r="N313" s="13">
        <f t="shared" si="43"/>
        <v>3.8419759624806413E-3</v>
      </c>
      <c r="O313" s="13">
        <v>1</v>
      </c>
    </row>
    <row r="314" spans="4:15" x14ac:dyDescent="0.4">
      <c r="D314" s="6">
        <v>4.9000000000000101</v>
      </c>
      <c r="E314" s="7">
        <f t="shared" si="36"/>
        <v>-6.6914498564837332E-2</v>
      </c>
      <c r="G314">
        <f t="shared" si="39"/>
        <v>7.885332728860603</v>
      </c>
      <c r="H314" s="10">
        <f t="shared" si="44"/>
        <v>-0.30683643316906156</v>
      </c>
      <c r="I314">
        <f t="shared" si="40"/>
        <v>7.6150295770044725</v>
      </c>
      <c r="J314" s="10">
        <f t="shared" si="41"/>
        <v>-0.29842528069946156</v>
      </c>
      <c r="K314">
        <f t="shared" si="37"/>
        <v>-0.26837322479961512</v>
      </c>
      <c r="L314">
        <f t="shared" si="38"/>
        <v>-0.2372111657808616</v>
      </c>
      <c r="M314" s="13">
        <f t="shared" si="42"/>
        <v>1.4794183980714551E-3</v>
      </c>
      <c r="N314" s="13">
        <f t="shared" si="43"/>
        <v>3.7471678652675621E-3</v>
      </c>
      <c r="O314" s="13">
        <v>1</v>
      </c>
    </row>
    <row r="315" spans="4:15" x14ac:dyDescent="0.4">
      <c r="D315" s="6">
        <v>4.9200000000000097</v>
      </c>
      <c r="E315" s="7">
        <f t="shared" si="36"/>
        <v>-6.6012424434055653E-2</v>
      </c>
      <c r="G315">
        <f t="shared" si="39"/>
        <v>7.903053071559401</v>
      </c>
      <c r="H315" s="10">
        <f t="shared" si="44"/>
        <v>-0.30269997224236211</v>
      </c>
      <c r="I315">
        <f t="shared" si="40"/>
        <v>7.6319675758075167</v>
      </c>
      <c r="J315" s="10">
        <f t="shared" si="41"/>
        <v>-0.2944022104910014</v>
      </c>
      <c r="K315">
        <f t="shared" si="37"/>
        <v>-0.26460268048844965</v>
      </c>
      <c r="L315">
        <f t="shared" si="38"/>
        <v>-0.23394982183431903</v>
      </c>
      <c r="M315" s="13">
        <f t="shared" si="42"/>
        <v>1.4514036389827267E-3</v>
      </c>
      <c r="N315" s="13">
        <f t="shared" si="43"/>
        <v>3.6544912942985796E-3</v>
      </c>
      <c r="O315" s="13">
        <v>1</v>
      </c>
    </row>
    <row r="316" spans="4:15" x14ac:dyDescent="0.4">
      <c r="D316" s="6">
        <v>4.9400000000000004</v>
      </c>
      <c r="E316" s="7">
        <f t="shared" si="36"/>
        <v>-6.5122054106460492E-2</v>
      </c>
      <c r="G316">
        <f t="shared" si="39"/>
        <v>7.92077341425819</v>
      </c>
      <c r="H316" s="10">
        <f t="shared" si="44"/>
        <v>-0.29861717910517455</v>
      </c>
      <c r="I316">
        <f t="shared" si="40"/>
        <v>7.6489055746105512</v>
      </c>
      <c r="J316" s="10">
        <f t="shared" si="41"/>
        <v>-0.29043133690399253</v>
      </c>
      <c r="K316">
        <f t="shared" si="37"/>
        <v>-0.26088455313885744</v>
      </c>
      <c r="L316">
        <f t="shared" si="38"/>
        <v>-0.23073289462487018</v>
      </c>
      <c r="M316" s="13">
        <f t="shared" si="42"/>
        <v>1.4237510623139875E-3</v>
      </c>
      <c r="N316" s="13">
        <f t="shared" si="43"/>
        <v>3.5639040105537034E-3</v>
      </c>
      <c r="O316" s="13">
        <v>1</v>
      </c>
    </row>
    <row r="317" spans="4:15" x14ac:dyDescent="0.4">
      <c r="D317" s="6">
        <v>4.9600000000000097</v>
      </c>
      <c r="E317" s="7">
        <f t="shared" si="36"/>
        <v>-6.4243242727738972E-2</v>
      </c>
      <c r="G317">
        <f t="shared" si="39"/>
        <v>7.9384937569569978</v>
      </c>
      <c r="H317" s="10">
        <f t="shared" si="44"/>
        <v>-0.29458738952804708</v>
      </c>
      <c r="I317">
        <f t="shared" si="40"/>
        <v>7.6658435734136043</v>
      </c>
      <c r="J317" s="10">
        <f t="shared" si="41"/>
        <v>-0.28651201391717029</v>
      </c>
      <c r="K317">
        <f t="shared" si="37"/>
        <v>-0.25721813146165096</v>
      </c>
      <c r="L317">
        <f t="shared" si="38"/>
        <v>-0.2275597921070579</v>
      </c>
      <c r="M317" s="13">
        <f t="shared" si="42"/>
        <v>1.396461448432912E-3</v>
      </c>
      <c r="N317" s="13">
        <f t="shared" si="43"/>
        <v>3.4753644563486914E-3</v>
      </c>
      <c r="O317" s="13">
        <v>1</v>
      </c>
    </row>
    <row r="318" spans="4:15" x14ac:dyDescent="0.4">
      <c r="D318" s="6">
        <v>4.9800000000000102</v>
      </c>
      <c r="E318" s="7">
        <f t="shared" si="36"/>
        <v>-6.3375847110405295E-2</v>
      </c>
      <c r="G318">
        <f t="shared" si="39"/>
        <v>7.9562140996557948</v>
      </c>
      <c r="H318" s="10">
        <f t="shared" si="44"/>
        <v>-0.2906099469247635</v>
      </c>
      <c r="I318">
        <f t="shared" si="40"/>
        <v>7.6827815722166486</v>
      </c>
      <c r="J318" s="10">
        <f t="shared" si="41"/>
        <v>-0.28264360294298557</v>
      </c>
      <c r="K318">
        <f t="shared" si="37"/>
        <v>-0.25360271327144684</v>
      </c>
      <c r="L318">
        <f t="shared" si="38"/>
        <v>-0.22442992973105058</v>
      </c>
      <c r="M318" s="13">
        <f t="shared" si="42"/>
        <v>1.3695353426711725E-3</v>
      </c>
      <c r="N318" s="13">
        <f t="shared" si="43"/>
        <v>3.3888317488259575E-3</v>
      </c>
      <c r="O318" s="13">
        <v>1</v>
      </c>
    </row>
    <row r="319" spans="4:15" x14ac:dyDescent="0.4">
      <c r="D319" s="6">
        <v>5.0000000000000098</v>
      </c>
      <c r="E319" s="7">
        <f t="shared" si="36"/>
        <v>-6.251972571776386E-2</v>
      </c>
      <c r="G319">
        <f t="shared" si="39"/>
        <v>7.9739344423545928</v>
      </c>
      <c r="H319" s="10">
        <f t="shared" si="44"/>
        <v>-0.28668420227880614</v>
      </c>
      <c r="I319">
        <f t="shared" si="40"/>
        <v>7.6997195710196911</v>
      </c>
      <c r="J319" s="10">
        <f t="shared" si="41"/>
        <v>-0.27882547275608327</v>
      </c>
      <c r="K319">
        <f t="shared" si="37"/>
        <v>-0.25003760538783193</v>
      </c>
      <c r="L319">
        <f t="shared" si="38"/>
        <v>-0.22134273036017013</v>
      </c>
      <c r="M319" s="13">
        <f t="shared" si="42"/>
        <v>1.3429730636895609E-3</v>
      </c>
      <c r="N319" s="13">
        <f t="shared" si="43"/>
        <v>3.3042656733549098E-3</v>
      </c>
      <c r="O319" s="13">
        <v>1</v>
      </c>
    </row>
    <row r="320" spans="4:15" x14ac:dyDescent="0.4">
      <c r="D320" s="6">
        <v>5.0199999999999996</v>
      </c>
      <c r="E320" s="7">
        <f t="shared" si="36"/>
        <v>-6.167473864792649E-2</v>
      </c>
      <c r="G320">
        <f t="shared" si="39"/>
        <v>7.991654785053381</v>
      </c>
      <c r="H320" s="10">
        <f t="shared" si="44"/>
        <v>-0.28280951407006688</v>
      </c>
      <c r="I320">
        <f t="shared" si="40"/>
        <v>7.7166575698227255</v>
      </c>
      <c r="J320" s="10">
        <f t="shared" si="41"/>
        <v>-0.27505699942202261</v>
      </c>
      <c r="K320">
        <f t="shared" si="37"/>
        <v>-0.24652212353702499</v>
      </c>
      <c r="L320">
        <f t="shared" si="38"/>
        <v>-0.21829762418894261</v>
      </c>
      <c r="M320" s="13">
        <f t="shared" si="42"/>
        <v>1.3167747116974982E-3</v>
      </c>
      <c r="N320" s="13">
        <f t="shared" si="43"/>
        <v>3.2216266768495755E-3</v>
      </c>
      <c r="O320" s="13">
        <v>1</v>
      </c>
    </row>
    <row r="321" spans="4:15" x14ac:dyDescent="0.4">
      <c r="D321" s="6">
        <v>5.0400000000000098</v>
      </c>
      <c r="E321" s="7">
        <f t="shared" si="36"/>
        <v>-6.0840747617877285E-2</v>
      </c>
      <c r="G321">
        <f t="shared" si="39"/>
        <v>8.0093751277521879</v>
      </c>
      <c r="H321" s="10">
        <f t="shared" si="44"/>
        <v>-0.27898524820177628</v>
      </c>
      <c r="I321">
        <f t="shared" si="40"/>
        <v>7.7335955686257778</v>
      </c>
      <c r="J321" s="10">
        <f t="shared" si="41"/>
        <v>-0.27133756622620914</v>
      </c>
      <c r="K321">
        <f t="shared" si="37"/>
        <v>-0.24305559225400489</v>
      </c>
      <c r="L321">
        <f t="shared" si="38"/>
        <v>-0.21529404866163865</v>
      </c>
      <c r="M321" s="13">
        <f t="shared" si="42"/>
        <v>1.2909401765252243E-3</v>
      </c>
      <c r="N321" s="13">
        <f t="shared" si="43"/>
        <v>3.1408758610103208E-3</v>
      </c>
      <c r="O321" s="13">
        <v>1</v>
      </c>
    </row>
    <row r="322" spans="4:15" x14ac:dyDescent="0.4">
      <c r="D322" s="6">
        <v>5.0600000000000103</v>
      </c>
      <c r="E322" s="7">
        <f t="shared" si="36"/>
        <v>-6.0017615947600682E-2</v>
      </c>
      <c r="G322">
        <f t="shared" si="39"/>
        <v>8.0270954704509876</v>
      </c>
      <c r="H322" s="10">
        <f t="shared" si="44"/>
        <v>-0.27521077792772292</v>
      </c>
      <c r="I322">
        <f t="shared" si="40"/>
        <v>7.7505335674288212</v>
      </c>
      <c r="J322" s="10">
        <f t="shared" si="41"/>
        <v>-0.26766656360310953</v>
      </c>
      <c r="K322">
        <f t="shared" si="37"/>
        <v>-0.23963734478517806</v>
      </c>
      <c r="L322">
        <f t="shared" si="38"/>
        <v>-0.21233144839135634</v>
      </c>
      <c r="M322" s="13">
        <f t="shared" si="42"/>
        <v>1.2654691455471086E-3</v>
      </c>
      <c r="N322" s="13">
        <f t="shared" si="43"/>
        <v>3.0619749754979991E-3</v>
      </c>
      <c r="O322" s="13">
        <v>1</v>
      </c>
    </row>
    <row r="323" spans="4:15" x14ac:dyDescent="0.4">
      <c r="D323" s="6">
        <v>5.0800000000000098</v>
      </c>
      <c r="E323" s="7">
        <f t="shared" si="36"/>
        <v>-5.9205208544261374E-2</v>
      </c>
      <c r="G323">
        <f t="shared" si="39"/>
        <v>8.0448158131497838</v>
      </c>
      <c r="H323" s="10">
        <f t="shared" si="44"/>
        <v>-0.27148548377971049</v>
      </c>
      <c r="I323">
        <f t="shared" si="40"/>
        <v>7.7674715662318654</v>
      </c>
      <c r="J323" s="10">
        <f t="shared" si="41"/>
        <v>-0.26404338906569691</v>
      </c>
      <c r="K323">
        <f t="shared" si="37"/>
        <v>-0.23626672299154011</v>
      </c>
      <c r="L323">
        <f t="shared" si="38"/>
        <v>-0.20940927507960641</v>
      </c>
      <c r="M323" s="13">
        <f t="shared" si="42"/>
        <v>1.2403611114543674E-3</v>
      </c>
      <c r="N323" s="13">
        <f t="shared" si="43"/>
        <v>2.9848864110451293E-3</v>
      </c>
      <c r="O323" s="13">
        <v>1</v>
      </c>
    </row>
    <row r="324" spans="4:15" x14ac:dyDescent="0.4">
      <c r="D324" s="6">
        <v>5.0999999999999996</v>
      </c>
      <c r="E324" s="7">
        <f t="shared" si="36"/>
        <v>-5.840339188645529E-2</v>
      </c>
      <c r="G324">
        <f t="shared" si="39"/>
        <v>8.0625361558485746</v>
      </c>
      <c r="H324" s="10">
        <f t="shared" si="44"/>
        <v>-0.26780875349534072</v>
      </c>
      <c r="I324">
        <f t="shared" si="40"/>
        <v>7.7844095650348999</v>
      </c>
      <c r="J324" s="10">
        <f t="shared" si="41"/>
        <v>-0.2604674471352133</v>
      </c>
      <c r="K324">
        <f t="shared" si="37"/>
        <v>-0.23294307725241081</v>
      </c>
      <c r="L324">
        <f t="shared" si="38"/>
        <v>-0.20652698743646289</v>
      </c>
      <c r="M324" s="13">
        <f t="shared" si="42"/>
        <v>1.2156153798768071E-3</v>
      </c>
      <c r="N324" s="13">
        <f t="shared" si="43"/>
        <v>2.9095731925125176E-3</v>
      </c>
      <c r="O324" s="13">
        <v>1</v>
      </c>
    </row>
    <row r="325" spans="4:15" x14ac:dyDescent="0.4">
      <c r="D325" s="6">
        <v>5.1200000000000099</v>
      </c>
      <c r="E325" s="7">
        <f t="shared" si="36"/>
        <v>-5.7612034008523716E-2</v>
      </c>
      <c r="G325">
        <f t="shared" si="39"/>
        <v>8.0802564985473815</v>
      </c>
      <c r="H325" s="10">
        <f t="shared" si="44"/>
        <v>-0.2641799819460855</v>
      </c>
      <c r="I325">
        <f t="shared" si="40"/>
        <v>7.8013475638379521</v>
      </c>
      <c r="J325" s="10">
        <f t="shared" si="41"/>
        <v>-0.25693814927121411</v>
      </c>
      <c r="K325">
        <f t="shared" si="37"/>
        <v>-0.22966576636972261</v>
      </c>
      <c r="L325">
        <f t="shared" si="38"/>
        <v>-0.20368405110124629</v>
      </c>
      <c r="M325" s="13">
        <f t="shared" si="42"/>
        <v>1.1912310768516508E-3</v>
      </c>
      <c r="N325" s="13">
        <f t="shared" si="43"/>
        <v>2.8359989718965695E-3</v>
      </c>
      <c r="O325" s="13">
        <v>1</v>
      </c>
    </row>
    <row r="326" spans="4:15" x14ac:dyDescent="0.4">
      <c r="D326" s="6">
        <v>5.1400000000000103</v>
      </c>
      <c r="E326" s="7">
        <f t="shared" si="36"/>
        <v>-5.6831004484944998E-2</v>
      </c>
      <c r="G326">
        <f t="shared" si="39"/>
        <v>8.0979768412461794</v>
      </c>
      <c r="H326" s="10">
        <f t="shared" si="44"/>
        <v>-0.26059857106571527</v>
      </c>
      <c r="I326">
        <f t="shared" si="40"/>
        <v>7.8182855626409955</v>
      </c>
      <c r="J326" s="10">
        <f t="shared" si="41"/>
        <v>-0.25345491380195773</v>
      </c>
      <c r="K326">
        <f t="shared" si="37"/>
        <v>-0.22643415747290921</v>
      </c>
      <c r="L326">
        <f t="shared" si="38"/>
        <v>-0.20087993856379202</v>
      </c>
      <c r="M326" s="13">
        <f t="shared" si="42"/>
        <v>1.1672071561403114E-3</v>
      </c>
      <c r="N326" s="13">
        <f t="shared" si="43"/>
        <v>2.764128021293737E-3</v>
      </c>
      <c r="O326" s="13">
        <v>1</v>
      </c>
    </row>
    <row r="327" spans="4:15" x14ac:dyDescent="0.4">
      <c r="D327" s="6">
        <v>5.1600000000000099</v>
      </c>
      <c r="E327" s="7">
        <f t="shared" si="36"/>
        <v>-5.6060174414792718E-2</v>
      </c>
      <c r="G327">
        <f t="shared" si="39"/>
        <v>8.1156971839449774</v>
      </c>
      <c r="H327" s="10">
        <f t="shared" si="44"/>
        <v>-0.25706392977903203</v>
      </c>
      <c r="I327">
        <f t="shared" si="40"/>
        <v>7.835223561444038</v>
      </c>
      <c r="J327" s="10">
        <f t="shared" si="41"/>
        <v>-0.25001716585509259</v>
      </c>
      <c r="K327">
        <f t="shared" si="37"/>
        <v>-0.22324762592436598</v>
      </c>
      <c r="L327">
        <f t="shared" si="38"/>
        <v>-0.19811412908625906</v>
      </c>
      <c r="M327" s="13">
        <f t="shared" si="42"/>
        <v>1.1435424063911022E-3</v>
      </c>
      <c r="N327" s="13">
        <f t="shared" si="43"/>
        <v>2.6939252258268861E-3</v>
      </c>
      <c r="O327" s="13">
        <v>1</v>
      </c>
    </row>
    <row r="328" spans="4:15" x14ac:dyDescent="0.4">
      <c r="D328" s="6">
        <v>5.1800000000000104</v>
      </c>
      <c r="E328" s="7">
        <f t="shared" si="36"/>
        <v>-5.5299416406277328E-2</v>
      </c>
      <c r="G328">
        <f t="shared" si="39"/>
        <v>8.1334175266437736</v>
      </c>
      <c r="H328" s="10">
        <f t="shared" si="44"/>
        <v>-0.25357547393098467</v>
      </c>
      <c r="I328">
        <f t="shared" si="40"/>
        <v>7.8521615602470822</v>
      </c>
      <c r="J328" s="10">
        <f t="shared" si="41"/>
        <v>-0.24662433728871566</v>
      </c>
      <c r="K328">
        <f t="shared" si="37"/>
        <v>-0.22010555522554609</v>
      </c>
      <c r="L328">
        <f t="shared" si="38"/>
        <v>-0.19538610862553485</v>
      </c>
      <c r="M328" s="13">
        <f t="shared" si="42"/>
        <v>1.1202354581486677E-3</v>
      </c>
      <c r="N328" s="13">
        <f t="shared" si="43"/>
        <v>2.6253560765404039E-3</v>
      </c>
      <c r="O328" s="13">
        <v>1</v>
      </c>
    </row>
    <row r="329" spans="4:15" x14ac:dyDescent="0.4">
      <c r="D329" s="6">
        <v>5.2000000000000099</v>
      </c>
      <c r="E329" s="7">
        <f t="shared" si="36"/>
        <v>-5.4548604561366114E-2</v>
      </c>
      <c r="G329">
        <f t="shared" si="39"/>
        <v>8.1511378693425716</v>
      </c>
      <c r="H329" s="10">
        <f t="shared" si="44"/>
        <v>-0.25013262621614429</v>
      </c>
      <c r="I329">
        <f t="shared" si="40"/>
        <v>7.8690995590501265</v>
      </c>
      <c r="J329" s="10">
        <f t="shared" si="41"/>
        <v>-0.24327586662278058</v>
      </c>
      <c r="K329">
        <f t="shared" si="37"/>
        <v>-0.21700733692367399</v>
      </c>
      <c r="L329">
        <f t="shared" si="38"/>
        <v>-0.19269536975621926</v>
      </c>
      <c r="M329" s="13">
        <f t="shared" si="42"/>
        <v>1.0972847907098474E-3</v>
      </c>
      <c r="N329" s="13">
        <f t="shared" si="43"/>
        <v>2.55838666326822E-3</v>
      </c>
      <c r="O329" s="13">
        <v>1</v>
      </c>
    </row>
    <row r="330" spans="4:15" x14ac:dyDescent="0.4">
      <c r="D330" s="6">
        <v>5.2200000000000104</v>
      </c>
      <c r="E330" s="7">
        <f t="shared" si="36"/>
        <v>-5.3807614460486236E-2</v>
      </c>
      <c r="G330">
        <f t="shared" si="39"/>
        <v>8.1688582120413713</v>
      </c>
      <c r="H330" s="10">
        <f t="shared" si="44"/>
        <v>-0.24673481610855963</v>
      </c>
      <c r="I330">
        <f t="shared" si="40"/>
        <v>7.8860375578531707</v>
      </c>
      <c r="J330" s="10">
        <f t="shared" si="41"/>
        <v>-0.23997119897087654</v>
      </c>
      <c r="K330">
        <f t="shared" si="37"/>
        <v>-0.21395237051910007</v>
      </c>
      <c r="L330">
        <f t="shared" si="38"/>
        <v>-0.19004141159419854</v>
      </c>
      <c r="M330" s="13">
        <f t="shared" si="42"/>
        <v>1.0746887388258764E-3</v>
      </c>
      <c r="N330" s="13">
        <f t="shared" si="43"/>
        <v>2.4929836674802736E-3</v>
      </c>
      <c r="O330" s="13">
        <v>1</v>
      </c>
    </row>
    <row r="331" spans="4:15" x14ac:dyDescent="0.4">
      <c r="D331" s="6">
        <v>5.24000000000001</v>
      </c>
      <c r="E331" s="7">
        <f t="shared" si="36"/>
        <v>-5.3076323147313892E-2</v>
      </c>
      <c r="G331">
        <f t="shared" si="39"/>
        <v>8.1865785547401693</v>
      </c>
      <c r="H331" s="10">
        <f t="shared" si="44"/>
        <v>-0.24338147979200786</v>
      </c>
      <c r="I331">
        <f t="shared" si="40"/>
        <v>7.9029755566562141</v>
      </c>
      <c r="J331" s="10">
        <f t="shared" si="41"/>
        <v>-0.23670978597239051</v>
      </c>
      <c r="K331">
        <f t="shared" si="37"/>
        <v>-0.21094006337330845</v>
      </c>
      <c r="L331">
        <f t="shared" si="38"/>
        <v>-0.18742373972081722</v>
      </c>
      <c r="M331" s="13">
        <f t="shared" si="42"/>
        <v>1.0524454992514596E-3</v>
      </c>
      <c r="N331" s="13">
        <f t="shared" si="43"/>
        <v>2.4291143551122218E-3</v>
      </c>
      <c r="O331" s="13">
        <v>1</v>
      </c>
    </row>
    <row r="332" spans="4:15" x14ac:dyDescent="0.4">
      <c r="D332" s="6">
        <v>5.2600000000000096</v>
      </c>
      <c r="E332" s="7">
        <f t="shared" si="36"/>
        <v>-5.2354609113651113E-2</v>
      </c>
      <c r="G332">
        <f t="shared" si="39"/>
        <v>8.2042988974389655</v>
      </c>
      <c r="H332" s="10">
        <f t="shared" si="44"/>
        <v>-0.24007206009064716</v>
      </c>
      <c r="I332">
        <f t="shared" si="40"/>
        <v>7.9199135554592566</v>
      </c>
      <c r="J332" s="10">
        <f t="shared" si="41"/>
        <v>-0.23349108572506125</v>
      </c>
      <c r="K332">
        <f t="shared" si="37"/>
        <v>-0.20796983061758545</v>
      </c>
      <c r="L332">
        <f t="shared" si="38"/>
        <v>-0.18484186610765321</v>
      </c>
      <c r="M332" s="13">
        <f t="shared" si="42"/>
        <v>1.0305531371411119E-3</v>
      </c>
      <c r="N332" s="13">
        <f t="shared" si="43"/>
        <v>2.3667465693827986E-3</v>
      </c>
      <c r="O332" s="13">
        <v>1</v>
      </c>
    </row>
    <row r="333" spans="4:15" x14ac:dyDescent="0.4">
      <c r="D333" s="6">
        <v>5.28000000000001</v>
      </c>
      <c r="E333" s="7">
        <f t="shared" si="36"/>
        <v>-5.1642352284393095E-2</v>
      </c>
      <c r="G333">
        <f t="shared" si="39"/>
        <v>8.2220192401377652</v>
      </c>
      <c r="H333" s="10">
        <f t="shared" si="44"/>
        <v>-0.23680600640008451</v>
      </c>
      <c r="I333">
        <f t="shared" si="40"/>
        <v>7.9368515542623008</v>
      </c>
      <c r="J333" s="10">
        <f t="shared" si="41"/>
        <v>-0.23031456271793635</v>
      </c>
      <c r="K333">
        <f t="shared" si="37"/>
        <v>-0.20504109506236395</v>
      </c>
      <c r="L333">
        <f t="shared" si="38"/>
        <v>-0.18229530904189989</v>
      </c>
      <c r="M333" s="13">
        <f t="shared" si="42"/>
        <v>1.0090095922932478E-3</v>
      </c>
      <c r="N333" s="13">
        <f t="shared" si="43"/>
        <v>2.3058487236035413E-3</v>
      </c>
      <c r="O333" s="13">
        <v>1</v>
      </c>
    </row>
    <row r="334" spans="4:15" x14ac:dyDescent="0.4">
      <c r="D334" s="6">
        <v>5.3000000000000096</v>
      </c>
      <c r="E334" s="7">
        <f t="shared" si="36"/>
        <v>-5.0939434002588088E-2</v>
      </c>
      <c r="G334">
        <f t="shared" si="39"/>
        <v>8.2397395828365632</v>
      </c>
      <c r="H334" s="10">
        <f t="shared" si="44"/>
        <v>-0.23358277461886767</v>
      </c>
      <c r="I334">
        <f t="shared" si="40"/>
        <v>7.9537895530653433</v>
      </c>
      <c r="J334" s="10">
        <f t="shared" si="41"/>
        <v>-0.2271796877647424</v>
      </c>
      <c r="K334">
        <f t="shared" si="37"/>
        <v>-0.20215328710725017</v>
      </c>
      <c r="L334">
        <f t="shared" si="38"/>
        <v>-0.17978359305236369</v>
      </c>
      <c r="M334" s="13">
        <f t="shared" si="42"/>
        <v>9.8781268524292059E-4</v>
      </c>
      <c r="N334" s="13">
        <f t="shared" si="43"/>
        <v>2.2463897939847734E-3</v>
      </c>
      <c r="O334" s="13">
        <v>1</v>
      </c>
    </row>
    <row r="335" spans="4:15" x14ac:dyDescent="0.4">
      <c r="D335" s="6">
        <v>5.3200000000000101</v>
      </c>
      <c r="E335" s="7">
        <f t="shared" si="36"/>
        <v>-5.0245737014591278E-2</v>
      </c>
      <c r="G335">
        <f t="shared" si="39"/>
        <v>8.2574599255353611</v>
      </c>
      <c r="H335" s="10">
        <f t="shared" si="44"/>
        <v>-0.23040182708040829</v>
      </c>
      <c r="I335">
        <f t="shared" si="40"/>
        <v>7.9707275518683876</v>
      </c>
      <c r="J335" s="10">
        <f t="shared" si="41"/>
        <v>-0.22408593793767423</v>
      </c>
      <c r="K335">
        <f t="shared" si="37"/>
        <v>-0.19930584465174117</v>
      </c>
      <c r="L335">
        <f t="shared" si="38"/>
        <v>-0.1773062488360744</v>
      </c>
      <c r="M335" s="13">
        <f t="shared" si="42"/>
        <v>9.6696012320397447E-4</v>
      </c>
      <c r="N335" s="13">
        <f t="shared" si="43"/>
        <v>2.1883393124423373E-3</v>
      </c>
      <c r="O335" s="13">
        <v>1</v>
      </c>
    </row>
    <row r="336" spans="4:15" x14ac:dyDescent="0.4">
      <c r="D336" s="6">
        <v>5.3400000000000096</v>
      </c>
      <c r="E336" s="7">
        <f t="shared" si="36"/>
        <v>-4.9561145455315356E-2</v>
      </c>
      <c r="G336">
        <f t="shared" si="39"/>
        <v>8.2751802682341591</v>
      </c>
      <c r="H336" s="10">
        <f t="shared" si="44"/>
        <v>-0.22726263248534853</v>
      </c>
      <c r="I336">
        <f t="shared" si="40"/>
        <v>7.9876655506714309</v>
      </c>
      <c r="J336" s="10">
        <f t="shared" si="41"/>
        <v>-0.22103279650161542</v>
      </c>
      <c r="K336">
        <f t="shared" si="37"/>
        <v>-0.1964982130066443</v>
      </c>
      <c r="L336">
        <f t="shared" si="38"/>
        <v>-0.17486281318552113</v>
      </c>
      <c r="M336" s="13">
        <f t="shared" si="42"/>
        <v>9.4644950586167626E-4</v>
      </c>
      <c r="N336" s="13">
        <f t="shared" si="43"/>
        <v>2.1316673594084247E-3</v>
      </c>
      <c r="O336" s="13">
        <v>1</v>
      </c>
    </row>
    <row r="337" spans="4:15" x14ac:dyDescent="0.4">
      <c r="D337" s="6">
        <v>5.3600000000000101</v>
      </c>
      <c r="E337" s="7">
        <f t="shared" si="36"/>
        <v>-4.8885544833578619E-2</v>
      </c>
      <c r="G337">
        <f t="shared" si="39"/>
        <v>8.2929006109329553</v>
      </c>
      <c r="H337" s="10">
        <f t="shared" si="44"/>
        <v>-0.22416466583437478</v>
      </c>
      <c r="I337">
        <f t="shared" si="40"/>
        <v>8.0046035494744761</v>
      </c>
      <c r="J337" s="10">
        <f t="shared" si="41"/>
        <v>-0.21801975284879394</v>
      </c>
      <c r="K337">
        <f t="shared" si="37"/>
        <v>-0.19372984480620487</v>
      </c>
      <c r="L337">
        <f t="shared" si="38"/>
        <v>-0.17245282891650859</v>
      </c>
      <c r="M337" s="13">
        <f t="shared" si="42"/>
        <v>9.2627833101673344E-4</v>
      </c>
      <c r="N337" s="13">
        <f t="shared" si="43"/>
        <v>2.0763445566506786E-3</v>
      </c>
      <c r="O337" s="13">
        <v>1</v>
      </c>
    </row>
    <row r="338" spans="4:15" x14ac:dyDescent="0.4">
      <c r="D338" s="6">
        <v>5.3800000000000097</v>
      </c>
      <c r="E338" s="7">
        <f t="shared" si="36"/>
        <v>-4.8218822017553106E-2</v>
      </c>
      <c r="G338">
        <f t="shared" si="39"/>
        <v>8.3106209536317532</v>
      </c>
      <c r="H338" s="10">
        <f t="shared" si="44"/>
        <v>-0.22110740836148976</v>
      </c>
      <c r="I338">
        <f t="shared" si="40"/>
        <v>8.0215415482775185</v>
      </c>
      <c r="J338" s="10">
        <f t="shared" si="41"/>
        <v>-0.21504630243388337</v>
      </c>
      <c r="K338">
        <f t="shared" si="37"/>
        <v>-0.19100019992094514</v>
      </c>
      <c r="L338">
        <f t="shared" si="38"/>
        <v>-0.17007584479664331</v>
      </c>
      <c r="M338" s="13">
        <f t="shared" si="42"/>
        <v>9.0644400008240149E-4</v>
      </c>
      <c r="N338" s="13">
        <f t="shared" si="43"/>
        <v>2.0223420601028028E-3</v>
      </c>
      <c r="O338" s="13">
        <v>1</v>
      </c>
    </row>
    <row r="339" spans="4:15" x14ac:dyDescent="0.4">
      <c r="D339" s="6">
        <v>5.4000000000000101</v>
      </c>
      <c r="E339" s="7">
        <f t="shared" ref="E339:E402" si="45">-(1+D339+$E$5*D339^3)*EXP(-D339)</f>
        <v>-4.7560865220313275E-2</v>
      </c>
      <c r="G339">
        <f t="shared" si="39"/>
        <v>8.328341296330553</v>
      </c>
      <c r="H339" s="10">
        <f t="shared" si="44"/>
        <v>-0.2180903474677465</v>
      </c>
      <c r="I339">
        <f t="shared" si="40"/>
        <v>8.0384795470805628</v>
      </c>
      <c r="J339" s="10">
        <f t="shared" si="41"/>
        <v>-0.21211194670955316</v>
      </c>
      <c r="K339">
        <f t="shared" ref="K339:K402" si="46">$E$6*$O$6*EXP(-$O$15*(G339/$E$4-1))-SQRT($E$6)*$O$5*EXP(-$O$4*(G339/$E$4-1))</f>
        <v>-0.18830874537122885</v>
      </c>
      <c r="L339">
        <f t="shared" ref="L339:L402" si="47">$K$6*$O$6*EXP(-$O$15*(I339/$K$4-1))-SQRT($K$6)*$O$5*EXP(-$O$4*(I339/$K$4-1))</f>
        <v>-0.16773141547444648</v>
      </c>
      <c r="M339" s="13">
        <f t="shared" si="42"/>
        <v>8.8694382343530416E-4</v>
      </c>
      <c r="N339" s="13">
        <f t="shared" si="43"/>
        <v>1.9696315527102802E-3</v>
      </c>
      <c r="O339" s="13">
        <v>1</v>
      </c>
    </row>
    <row r="340" spans="4:15" x14ac:dyDescent="0.4">
      <c r="D340" s="6">
        <v>5.4200000000000097</v>
      </c>
      <c r="E340" s="7">
        <f t="shared" si="45"/>
        <v>-4.6911563985487618E-2</v>
      </c>
      <c r="G340">
        <f t="shared" ref="G340:G403" si="48">$E$11*(D340/$E$12+1)</f>
        <v>8.3460616390293509</v>
      </c>
      <c r="H340" s="10">
        <f t="shared" si="44"/>
        <v>-0.21511297665545345</v>
      </c>
      <c r="I340">
        <f t="shared" ref="I340:I403" si="49">$K$11*(D340/$K$12+1)</f>
        <v>8.0554175458836053</v>
      </c>
      <c r="J340" s="10">
        <f t="shared" ref="J340:J403" si="50">-(-$H$4)*(1+D340+$K$5*D340^3)*EXP(-D340)</f>
        <v>-0.20921619306247768</v>
      </c>
      <c r="K340">
        <f t="shared" si="46"/>
        <v>-0.18565495524155012</v>
      </c>
      <c r="L340">
        <f t="shared" si="47"/>
        <v>-0.16541910140910299</v>
      </c>
      <c r="M340" s="13">
        <f t="shared" ref="M340:M403" si="51">(K340-H340)^2*O340</f>
        <v>8.6777502562198705E-4</v>
      </c>
      <c r="N340" s="13">
        <f t="shared" ref="N340:N403" si="52">(L340-J340)^2*O340</f>
        <v>1.9181852372941036E-3</v>
      </c>
      <c r="O340" s="13">
        <v>1</v>
      </c>
    </row>
    <row r="341" spans="4:15" x14ac:dyDescent="0.4">
      <c r="D341" s="6">
        <v>5.4400000000000102</v>
      </c>
      <c r="E341" s="7">
        <f t="shared" si="45"/>
        <v>-4.627080917301344E-2</v>
      </c>
      <c r="G341">
        <f t="shared" si="48"/>
        <v>8.3637819817281489</v>
      </c>
      <c r="H341" s="10">
        <f t="shared" ref="H341:H404" si="53">-(-$B$4)*(1+D341+$E$5*D341^3)*EXP(-D341)</f>
        <v>-0.21217479546285314</v>
      </c>
      <c r="I341">
        <f t="shared" si="49"/>
        <v>8.0723555446866495</v>
      </c>
      <c r="J341" s="10">
        <f t="shared" si="50"/>
        <v>-0.20635855474980536</v>
      </c>
      <c r="K341">
        <f t="shared" si="46"/>
        <v>-0.18303831059555273</v>
      </c>
      <c r="L341">
        <f t="shared" si="47"/>
        <v>-0.16313846880083954</v>
      </c>
      <c r="M341" s="13">
        <f t="shared" si="51"/>
        <v>8.489347504224261E-4</v>
      </c>
      <c r="N341" s="13">
        <f t="shared" si="52"/>
        <v>1.8679758294359921E-3</v>
      </c>
      <c r="O341" s="13">
        <v>1</v>
      </c>
    </row>
    <row r="342" spans="4:15" x14ac:dyDescent="0.4">
      <c r="D342" s="6">
        <v>5.4600000000000097</v>
      </c>
      <c r="E342" s="7">
        <f t="shared" si="45"/>
        <v>-4.5638492944997104E-2</v>
      </c>
      <c r="G342">
        <f t="shared" si="48"/>
        <v>8.3815023244269469</v>
      </c>
      <c r="H342" s="10">
        <f t="shared" si="53"/>
        <v>-0.20927530939928421</v>
      </c>
      <c r="I342">
        <f t="shared" si="49"/>
        <v>8.089293543489692</v>
      </c>
      <c r="J342" s="10">
        <f t="shared" si="50"/>
        <v>-0.20353855083609809</v>
      </c>
      <c r="K342">
        <f t="shared" si="46"/>
        <v>-0.18045829939178934</v>
      </c>
      <c r="L342">
        <f t="shared" si="47"/>
        <v>-0.16088908952194256</v>
      </c>
      <c r="M342" s="13">
        <f t="shared" si="51"/>
        <v>8.3042006577205946E-4</v>
      </c>
      <c r="N342" s="13">
        <f t="shared" si="52"/>
        <v>1.8189765503876494E-3</v>
      </c>
      <c r="O342" s="13">
        <v>1</v>
      </c>
    </row>
    <row r="343" spans="4:15" x14ac:dyDescent="0.4">
      <c r="D343" s="6">
        <v>5.4800000000000102</v>
      </c>
      <c r="E343" s="7">
        <f t="shared" si="45"/>
        <v>-4.5014508751679491E-2</v>
      </c>
      <c r="G343">
        <f t="shared" si="48"/>
        <v>8.3992226671257448</v>
      </c>
      <c r="H343" s="10">
        <f t="shared" si="53"/>
        <v>-0.20641402988082627</v>
      </c>
      <c r="I343">
        <f t="shared" si="49"/>
        <v>8.1062315422927362</v>
      </c>
      <c r="J343" s="10">
        <f t="shared" si="50"/>
        <v>-0.2007557061307402</v>
      </c>
      <c r="K343">
        <f t="shared" si="46"/>
        <v>-0.17791441640021749</v>
      </c>
      <c r="L343">
        <f t="shared" si="47"/>
        <v>-0.15867054104840847</v>
      </c>
      <c r="M343" s="13">
        <f t="shared" si="51"/>
        <v>8.1222796854409779E-4</v>
      </c>
      <c r="N343" s="13">
        <f t="shared" si="52"/>
        <v>1.7711611200071141E-3</v>
      </c>
      <c r="O343" s="13">
        <v>1</v>
      </c>
    </row>
    <row r="344" spans="4:15" x14ac:dyDescent="0.4">
      <c r="D344" s="6">
        <v>5.5000000000000098</v>
      </c>
      <c r="E344" s="7">
        <f t="shared" si="45"/>
        <v>-4.4398751317509193E-2</v>
      </c>
      <c r="G344">
        <f t="shared" si="48"/>
        <v>8.4169430098245428</v>
      </c>
      <c r="H344" s="10">
        <f t="shared" si="53"/>
        <v>-0.20359047416643841</v>
      </c>
      <c r="I344">
        <f t="shared" si="49"/>
        <v>8.1231695410957805</v>
      </c>
      <c r="J344" s="10">
        <f t="shared" si="50"/>
        <v>-0.19800955112582752</v>
      </c>
      <c r="K344">
        <f t="shared" si="46"/>
        <v>-0.17540616311944177</v>
      </c>
      <c r="L344">
        <f t="shared" si="47"/>
        <v>-0.15648240639223412</v>
      </c>
      <c r="M344" s="13">
        <f t="shared" si="51"/>
        <v>7.9435538919385722E-4</v>
      </c>
      <c r="N344" s="13">
        <f t="shared" si="52"/>
        <v>1.7245037497248138E-3</v>
      </c>
      <c r="O344" s="13">
        <v>1</v>
      </c>
    </row>
    <row r="345" spans="4:15" x14ac:dyDescent="0.4">
      <c r="D345" s="6">
        <v>5.5200000000000102</v>
      </c>
      <c r="E345" s="7">
        <f t="shared" si="45"/>
        <v>-4.3791116627322706E-2</v>
      </c>
      <c r="G345">
        <f t="shared" si="48"/>
        <v>8.434663352523339</v>
      </c>
      <c r="H345" s="10">
        <f t="shared" si="53"/>
        <v>-0.20080416529458828</v>
      </c>
      <c r="I345">
        <f t="shared" si="49"/>
        <v>8.1401075398988247</v>
      </c>
      <c r="J345" s="10">
        <f t="shared" si="50"/>
        <v>-0.19529962193453382</v>
      </c>
      <c r="K345">
        <f t="shared" si="46"/>
        <v>-0.17293304769470239</v>
      </c>
      <c r="L345">
        <f t="shared" si="47"/>
        <v>-0.15432427403434365</v>
      </c>
      <c r="M345" s="13">
        <f t="shared" si="51"/>
        <v>7.7679919626666915E-4</v>
      </c>
      <c r="N345" s="13">
        <f t="shared" si="52"/>
        <v>1.6789791355416189E-3</v>
      </c>
      <c r="O345" s="13">
        <v>1</v>
      </c>
    </row>
    <row r="346" spans="4:15" x14ac:dyDescent="0.4">
      <c r="D346" s="6">
        <v>5.5400000000000098</v>
      </c>
      <c r="E346" s="7">
        <f t="shared" si="45"/>
        <v>-4.3191501912633844E-2</v>
      </c>
      <c r="G346">
        <f t="shared" si="48"/>
        <v>8.452383695222137</v>
      </c>
      <c r="H346" s="10">
        <f t="shared" si="53"/>
        <v>-0.19805463202038248</v>
      </c>
      <c r="I346">
        <f t="shared" si="49"/>
        <v>8.1570455387018672</v>
      </c>
      <c r="J346" s="10">
        <f t="shared" si="50"/>
        <v>-0.19262546022996443</v>
      </c>
      <c r="K346">
        <f t="shared" si="46"/>
        <v>-0.17049458483661206</v>
      </c>
      <c r="L346">
        <f t="shared" si="47"/>
        <v>-0.15219573785815388</v>
      </c>
      <c r="M346" s="13">
        <f t="shared" si="51"/>
        <v>7.595562007716519E-4</v>
      </c>
      <c r="N346" s="13">
        <f t="shared" si="52"/>
        <v>1.6345624510616789E-3</v>
      </c>
      <c r="O346" s="13">
        <v>1</v>
      </c>
    </row>
    <row r="347" spans="4:15" x14ac:dyDescent="0.4">
      <c r="D347" s="6">
        <v>5.5600000000000103</v>
      </c>
      <c r="E347" s="7">
        <f t="shared" si="45"/>
        <v>-4.2599805638032055E-2</v>
      </c>
      <c r="G347">
        <f t="shared" si="48"/>
        <v>8.4701040379209367</v>
      </c>
      <c r="H347" s="10">
        <f t="shared" si="53"/>
        <v>-0.195341408753196</v>
      </c>
      <c r="I347">
        <f t="shared" si="49"/>
        <v>8.1739835375049097</v>
      </c>
      <c r="J347" s="10">
        <f t="shared" si="50"/>
        <v>-0.18998661318449539</v>
      </c>
      <c r="K347">
        <f t="shared" si="46"/>
        <v>-0.16809029574064765</v>
      </c>
      <c r="L347">
        <f t="shared" si="47"/>
        <v>-0.15009639708377673</v>
      </c>
      <c r="M347" s="13">
        <f t="shared" si="51"/>
        <v>7.4262316042268174E-4</v>
      </c>
      <c r="N347" s="13">
        <f t="shared" si="52"/>
        <v>1.5912293405620343E-3</v>
      </c>
      <c r="O347" s="13">
        <v>1</v>
      </c>
    </row>
    <row r="348" spans="4:15" x14ac:dyDescent="0.4">
      <c r="D348" s="6">
        <v>5.5800000000000098</v>
      </c>
      <c r="E348" s="7">
        <f t="shared" si="45"/>
        <v>-4.2015927487691014E-2</v>
      </c>
      <c r="G348">
        <f t="shared" si="48"/>
        <v>8.4878243806197347</v>
      </c>
      <c r="H348" s="10">
        <f t="shared" si="53"/>
        <v>-0.19266403549480712</v>
      </c>
      <c r="I348">
        <f t="shared" si="49"/>
        <v>8.1909215363079522</v>
      </c>
      <c r="J348" s="10">
        <f t="shared" si="50"/>
        <v>-0.18738263340960437</v>
      </c>
      <c r="K348">
        <f t="shared" si="46"/>
        <v>-0.16571970800739194</v>
      </c>
      <c r="L348">
        <f t="shared" si="47"/>
        <v>-0.14802585620286093</v>
      </c>
      <c r="M348" s="13">
        <f t="shared" si="51"/>
        <v>7.2599678374907727E-4</v>
      </c>
      <c r="N348" s="13">
        <f t="shared" si="52"/>
        <v>1.5489559121012397E-3</v>
      </c>
      <c r="O348" s="13">
        <v>1</v>
      </c>
    </row>
    <row r="349" spans="4:15" x14ac:dyDescent="0.4">
      <c r="D349" s="6">
        <v>5.6000000000000103</v>
      </c>
      <c r="E349" s="7">
        <f t="shared" si="45"/>
        <v>-4.1439768351987365E-2</v>
      </c>
      <c r="G349">
        <f t="shared" si="48"/>
        <v>8.5055447233185326</v>
      </c>
      <c r="H349" s="10">
        <f t="shared" si="53"/>
        <v>-0.19002205777803804</v>
      </c>
      <c r="I349">
        <f t="shared" si="49"/>
        <v>8.2078595351109964</v>
      </c>
      <c r="J349" s="10">
        <f t="shared" si="50"/>
        <v>-0.18481307889619328</v>
      </c>
      <c r="K349">
        <f t="shared" si="46"/>
        <v>-0.16338235556353092</v>
      </c>
      <c r="L349">
        <f t="shared" si="47"/>
        <v>-0.14598372491406952</v>
      </c>
      <c r="M349" s="13">
        <f t="shared" si="51"/>
        <v>7.0967373407761561E-4</v>
      </c>
      <c r="N349" s="13">
        <f t="shared" si="52"/>
        <v>1.5077187306690699E-3</v>
      </c>
      <c r="O349" s="13">
        <v>1</v>
      </c>
    </row>
    <row r="350" spans="4:15" x14ac:dyDescent="0.4">
      <c r="D350" s="6">
        <v>5.6200000000000099</v>
      </c>
      <c r="E350" s="7">
        <f t="shared" si="45"/>
        <v>-4.0871230314230976E-2</v>
      </c>
      <c r="G350">
        <f t="shared" si="48"/>
        <v>8.5232650660173306</v>
      </c>
      <c r="H350" s="10">
        <f t="shared" si="53"/>
        <v>-0.18741502660590614</v>
      </c>
      <c r="I350">
        <f t="shared" si="49"/>
        <v>8.2247975339140407</v>
      </c>
      <c r="J350" s="10">
        <f t="shared" si="50"/>
        <v>-0.18227751295540734</v>
      </c>
      <c r="K350">
        <f t="shared" si="46"/>
        <v>-0.16107777858360783</v>
      </c>
      <c r="L350">
        <f t="shared" si="47"/>
        <v>-0.14396961805919548</v>
      </c>
      <c r="M350" s="13">
        <f t="shared" si="51"/>
        <v>6.9365063338805617E-4</v>
      </c>
      <c r="N350" s="13">
        <f t="shared" si="52"/>
        <v>1.4674948113792149E-3</v>
      </c>
      <c r="O350" s="13">
        <v>1</v>
      </c>
    </row>
    <row r="351" spans="4:15" x14ac:dyDescent="0.4">
      <c r="D351" s="6">
        <v>5.6400000000000103</v>
      </c>
      <c r="E351" s="7">
        <f t="shared" si="45"/>
        <v>-4.0310216637506058E-2</v>
      </c>
      <c r="G351">
        <f t="shared" si="48"/>
        <v>8.5409854087161285</v>
      </c>
      <c r="H351" s="10">
        <f t="shared" si="53"/>
        <v>-0.184842498391284</v>
      </c>
      <c r="I351">
        <f t="shared" si="49"/>
        <v>8.2417355327170849</v>
      </c>
      <c r="J351" s="10">
        <f t="shared" si="50"/>
        <v>-0.17977550415994953</v>
      </c>
      <c r="K351">
        <f t="shared" si="46"/>
        <v>-0.15880552341253337</v>
      </c>
      <c r="L351">
        <f t="shared" si="47"/>
        <v>-0.14198315555990951</v>
      </c>
      <c r="M351" s="13">
        <f t="shared" si="51"/>
        <v>6.7792406604408621E-4</v>
      </c>
      <c r="N351" s="13">
        <f t="shared" si="52"/>
        <v>1.4282616127069469E-3</v>
      </c>
      <c r="O351" s="13">
        <v>1</v>
      </c>
    </row>
    <row r="352" spans="4:15" x14ac:dyDescent="0.4">
      <c r="D352" s="6">
        <v>5.6600000000000099</v>
      </c>
      <c r="E352" s="7">
        <f t="shared" si="45"/>
        <v>-3.9756631751624562E-2</v>
      </c>
      <c r="G352">
        <f t="shared" si="48"/>
        <v>8.5587057514149265</v>
      </c>
      <c r="H352" s="10">
        <f t="shared" si="53"/>
        <v>-0.18230403489707442</v>
      </c>
      <c r="I352">
        <f t="shared" si="49"/>
        <v>8.2586735315201292</v>
      </c>
      <c r="J352" s="10">
        <f t="shared" si="50"/>
        <v>-0.17730662628589525</v>
      </c>
      <c r="K352">
        <f t="shared" si="46"/>
        <v>-0.15656514248884973</v>
      </c>
      <c r="L352">
        <f t="shared" si="47"/>
        <v>-0.14002396235514544</v>
      </c>
      <c r="M352" s="13">
        <f t="shared" si="51"/>
        <v>6.6249058240216659E-4</v>
      </c>
      <c r="N352" s="13">
        <f t="shared" si="52"/>
        <v>1.3899970297732325E-3</v>
      </c>
      <c r="O352" s="13">
        <v>1</v>
      </c>
    </row>
    <row r="353" spans="4:15" x14ac:dyDescent="0.4">
      <c r="D353" s="6">
        <v>5.6800000000000104</v>
      </c>
      <c r="E353" s="7">
        <f t="shared" si="45"/>
        <v>-3.9210381240191321E-2</v>
      </c>
      <c r="G353">
        <f t="shared" si="48"/>
        <v>8.5764260941137263</v>
      </c>
      <c r="H353" s="10">
        <f t="shared" si="53"/>
        <v>-0.17979920317689729</v>
      </c>
      <c r="I353">
        <f t="shared" si="49"/>
        <v>8.2756115303231734</v>
      </c>
      <c r="J353" s="10">
        <f t="shared" si="50"/>
        <v>-0.17487045825500527</v>
      </c>
      <c r="K353">
        <f t="shared" si="46"/>
        <v>-0.15435619426875413</v>
      </c>
      <c r="L353">
        <f t="shared" si="47"/>
        <v>-0.13809166833911576</v>
      </c>
      <c r="M353" s="13">
        <f t="shared" si="51"/>
        <v>6.473467022998522E-4</v>
      </c>
      <c r="N353" s="13">
        <f t="shared" si="52"/>
        <v>1.3526793876771359E-3</v>
      </c>
      <c r="O353" s="13">
        <v>1</v>
      </c>
    </row>
    <row r="354" spans="4:15" x14ac:dyDescent="0.4">
      <c r="D354" s="6">
        <v>5.7000000000000099</v>
      </c>
      <c r="E354" s="7">
        <f t="shared" si="45"/>
        <v>-3.8671371827781735E-2</v>
      </c>
      <c r="G354">
        <f t="shared" si="48"/>
        <v>8.5941464368125224</v>
      </c>
      <c r="H354" s="10">
        <f t="shared" si="53"/>
        <v>-0.17732757551629311</v>
      </c>
      <c r="I354">
        <f t="shared" si="49"/>
        <v>8.2925495291262159</v>
      </c>
      <c r="J354" s="10">
        <f t="shared" si="50"/>
        <v>-0.17246658407754098</v>
      </c>
      <c r="K354">
        <f t="shared" si="46"/>
        <v>-0.152178243150877</v>
      </c>
      <c r="L354">
        <f t="shared" si="47"/>
        <v>-0.13618590829995983</v>
      </c>
      <c r="M354" s="13">
        <f t="shared" si="51"/>
        <v>6.3248891842616634E-4</v>
      </c>
      <c r="N354" s="13">
        <f t="shared" si="52"/>
        <v>1.3162874348779637E-3</v>
      </c>
      <c r="O354" s="13">
        <v>1</v>
      </c>
    </row>
    <row r="355" spans="4:15" x14ac:dyDescent="0.4">
      <c r="D355" s="6">
        <v>5.7200000000000104</v>
      </c>
      <c r="E355" s="7">
        <f t="shared" si="45"/>
        <v>-3.8139511367231684E-2</v>
      </c>
      <c r="G355">
        <f t="shared" si="48"/>
        <v>8.6118667795113222</v>
      </c>
      <c r="H355" s="10">
        <f t="shared" si="53"/>
        <v>-0.17488872937444086</v>
      </c>
      <c r="I355">
        <f t="shared" si="49"/>
        <v>8.3094875279292602</v>
      </c>
      <c r="J355" s="10">
        <f t="shared" si="50"/>
        <v>-0.17009459279557987</v>
      </c>
      <c r="K355">
        <f t="shared" si="46"/>
        <v>-0.15003085940181232</v>
      </c>
      <c r="L355">
        <f t="shared" si="47"/>
        <v>-0.13430632185901903</v>
      </c>
      <c r="M355" s="13">
        <f t="shared" si="51"/>
        <v>6.1791369957610754E-4</v>
      </c>
      <c r="N355" s="13">
        <f t="shared" si="52"/>
        <v>1.2808003366286853E-3</v>
      </c>
      <c r="O355" s="13">
        <v>1</v>
      </c>
    </row>
    <row r="356" spans="4:15" x14ac:dyDescent="0.4">
      <c r="D356" s="6">
        <v>5.74000000000001</v>
      </c>
      <c r="E356" s="7">
        <f t="shared" si="45"/>
        <v>-3.7614708827040398E-2</v>
      </c>
      <c r="G356">
        <f t="shared" si="48"/>
        <v>8.6295871222101201</v>
      </c>
      <c r="H356" s="10">
        <f t="shared" si="53"/>
        <v>-0.17248224732639372</v>
      </c>
      <c r="I356">
        <f t="shared" si="49"/>
        <v>8.3264255267323026</v>
      </c>
      <c r="J356" s="10">
        <f t="shared" si="50"/>
        <v>-0.16775407842683476</v>
      </c>
      <c r="K356">
        <f t="shared" si="46"/>
        <v>-0.14791361908240724</v>
      </c>
      <c r="L356">
        <f t="shared" si="47"/>
        <v>-0.13245255341074258</v>
      </c>
      <c r="M356" s="13">
        <f t="shared" si="51"/>
        <v>6.0361749379121016E-4</v>
      </c>
      <c r="N356" s="13">
        <f t="shared" si="52"/>
        <v>1.2461976684617821E-3</v>
      </c>
      <c r="O356" s="13">
        <v>1</v>
      </c>
    </row>
    <row r="357" spans="4:15" x14ac:dyDescent="0.4">
      <c r="D357" s="6">
        <v>5.7600000000000096</v>
      </c>
      <c r="E357" s="7">
        <f t="shared" si="45"/>
        <v>-3.7096874278885555E-2</v>
      </c>
      <c r="G357">
        <f t="shared" si="48"/>
        <v>8.6473074649089181</v>
      </c>
      <c r="H357" s="10">
        <f t="shared" si="53"/>
        <v>-0.17010771700582972</v>
      </c>
      <c r="I357">
        <f t="shared" si="49"/>
        <v>8.3433635255353451</v>
      </c>
      <c r="J357" s="10">
        <f t="shared" si="50"/>
        <v>-0.16544463990897382</v>
      </c>
      <c r="K357">
        <f t="shared" si="46"/>
        <v>-0.14582610397479909</v>
      </c>
      <c r="L357">
        <f t="shared" si="47"/>
        <v>-0.13062425206321357</v>
      </c>
      <c r="M357" s="13">
        <f t="shared" si="51"/>
        <v>5.8959673138871647E-4</v>
      </c>
      <c r="N357" s="13">
        <f t="shared" si="52"/>
        <v>1.2124594097291681E-3</v>
      </c>
      <c r="O357" s="13">
        <v>1</v>
      </c>
    </row>
    <row r="358" spans="4:15" x14ac:dyDescent="0.4">
      <c r="D358" s="6">
        <v>5.78000000000001</v>
      </c>
      <c r="E358" s="7">
        <f t="shared" si="45"/>
        <v>-3.6585918885251437E-2</v>
      </c>
      <c r="G358">
        <f t="shared" si="48"/>
        <v>8.6650278076077143</v>
      </c>
      <c r="H358" s="10">
        <f t="shared" si="53"/>
        <v>-0.16776473104832046</v>
      </c>
      <c r="I358">
        <f t="shared" si="49"/>
        <v>8.3603015243383894</v>
      </c>
      <c r="J358" s="10">
        <f t="shared" si="50"/>
        <v>-0.16316588104444438</v>
      </c>
      <c r="K358">
        <f t="shared" si="46"/>
        <v>-0.14376790151020638</v>
      </c>
      <c r="L358">
        <f t="shared" si="47"/>
        <v>-0.12882107157930131</v>
      </c>
      <c r="M358" s="13">
        <f t="shared" si="51"/>
        <v>5.758478278813043E-4</v>
      </c>
      <c r="N358" s="13">
        <f t="shared" si="52"/>
        <v>1.1795659371969809E-3</v>
      </c>
      <c r="O358" s="13">
        <v>1</v>
      </c>
    </row>
    <row r="359" spans="4:15" x14ac:dyDescent="0.4">
      <c r="D359" s="6">
        <v>5.8000000000000096</v>
      </c>
      <c r="E359" s="7">
        <f t="shared" si="45"/>
        <v>-3.6081754887169561E-2</v>
      </c>
      <c r="G359">
        <f t="shared" si="48"/>
        <v>8.6827481503065123</v>
      </c>
      <c r="H359" s="10">
        <f t="shared" si="53"/>
        <v>-0.16545288703511601</v>
      </c>
      <c r="I359">
        <f t="shared" si="49"/>
        <v>8.3772395231414336</v>
      </c>
      <c r="J359" s="10">
        <f t="shared" si="50"/>
        <v>-0.16091741044579885</v>
      </c>
      <c r="K359">
        <f t="shared" si="46"/>
        <v>-0.1417386046974671</v>
      </c>
      <c r="L359">
        <f t="shared" si="47"/>
        <v>-0.12704267031843197</v>
      </c>
      <c r="M359" s="13">
        <f t="shared" si="51"/>
        <v>5.6236718678972716E-4</v>
      </c>
      <c r="N359" s="13">
        <f t="shared" si="52"/>
        <v>1.14749801869664E-3</v>
      </c>
      <c r="O359" s="13">
        <v>1</v>
      </c>
    </row>
    <row r="360" spans="4:15" x14ac:dyDescent="0.4">
      <c r="D360" s="6">
        <v>5.8200000000000101</v>
      </c>
      <c r="E360" s="7">
        <f t="shared" si="45"/>
        <v>-3.5584295592071769E-2</v>
      </c>
      <c r="G360">
        <f t="shared" si="48"/>
        <v>8.7004684930053102</v>
      </c>
      <c r="H360" s="10">
        <f t="shared" si="53"/>
        <v>-0.16317178743744509</v>
      </c>
      <c r="I360">
        <f t="shared" si="49"/>
        <v>8.3941775219444779</v>
      </c>
      <c r="J360" s="10">
        <f t="shared" si="50"/>
        <v>-0.15869884148152169</v>
      </c>
      <c r="K360">
        <f t="shared" si="46"/>
        <v>-0.1397378120523253</v>
      </c>
      <c r="L360">
        <f t="shared" si="47"/>
        <v>-0.125288711178977</v>
      </c>
      <c r="M360" s="13">
        <f t="shared" si="51"/>
        <v>5.4915120235040033E-4</v>
      </c>
      <c r="N360" s="13">
        <f t="shared" si="52"/>
        <v>1.1162368068330152E-3</v>
      </c>
      <c r="O360" s="13">
        <v>1</v>
      </c>
    </row>
    <row r="361" spans="4:15" x14ac:dyDescent="0.4">
      <c r="D361" s="6">
        <v>5.8400000000000096</v>
      </c>
      <c r="E361" s="7">
        <f t="shared" si="45"/>
        <v>-3.5093455361756024E-2</v>
      </c>
      <c r="G361">
        <f t="shared" si="48"/>
        <v>8.7181888357041082</v>
      </c>
      <c r="H361" s="10">
        <f t="shared" si="53"/>
        <v>-0.16092103956133222</v>
      </c>
      <c r="I361">
        <f t="shared" si="49"/>
        <v>8.4111155207475203</v>
      </c>
      <c r="J361" s="10">
        <f t="shared" si="50"/>
        <v>-0.15650979222235953</v>
      </c>
      <c r="K361">
        <f t="shared" si="46"/>
        <v>-0.13776512752746062</v>
      </c>
      <c r="L361">
        <f t="shared" si="47"/>
        <v>-0.12355886154125535</v>
      </c>
      <c r="M361" s="13">
        <f t="shared" si="51"/>
        <v>5.3619626212039956E-4</v>
      </c>
      <c r="N361" s="13">
        <f t="shared" si="52"/>
        <v>1.0857638327509325E-3</v>
      </c>
      <c r="O361" s="13">
        <v>1</v>
      </c>
    </row>
    <row r="362" spans="4:15" x14ac:dyDescent="0.4">
      <c r="D362" s="6">
        <v>5.8600000000000101</v>
      </c>
      <c r="E362" s="7">
        <f t="shared" si="45"/>
        <v>-3.4609149600464136E-2</v>
      </c>
      <c r="G362">
        <f t="shared" si="48"/>
        <v>8.7359091784029062</v>
      </c>
      <c r="H362" s="10">
        <f t="shared" si="53"/>
        <v>-0.15870025549292829</v>
      </c>
      <c r="I362">
        <f t="shared" si="49"/>
        <v>8.4280535195505646</v>
      </c>
      <c r="J362" s="10">
        <f t="shared" si="50"/>
        <v>-0.15434988538814998</v>
      </c>
      <c r="K362">
        <f t="shared" si="46"/>
        <v>-0.13582016044326126</v>
      </c>
      <c r="L362">
        <f t="shared" si="47"/>
        <v>-0.12185279321114749</v>
      </c>
      <c r="M362" s="13">
        <f t="shared" si="51"/>
        <v>5.2349874948179808E-4</v>
      </c>
      <c r="N362" s="13">
        <f t="shared" si="52"/>
        <v>1.0560609999605963E-3</v>
      </c>
      <c r="O362" s="13">
        <v>1</v>
      </c>
    </row>
    <row r="363" spans="4:15" x14ac:dyDescent="0.4">
      <c r="D363" s="6">
        <v>5.8800000000000097</v>
      </c>
      <c r="E363" s="7">
        <f t="shared" si="45"/>
        <v>-3.4131294743071944E-2</v>
      </c>
      <c r="G363">
        <f t="shared" si="48"/>
        <v>8.7536295211017041</v>
      </c>
      <c r="H363" s="10">
        <f t="shared" si="53"/>
        <v>-0.15650905204435639</v>
      </c>
      <c r="I363">
        <f t="shared" si="49"/>
        <v>8.4449915183536071</v>
      </c>
      <c r="J363" s="10">
        <f t="shared" si="50"/>
        <v>-0.15221874829515225</v>
      </c>
      <c r="K363">
        <f t="shared" si="46"/>
        <v>-0.13390252541933445</v>
      </c>
      <c r="L363">
        <f t="shared" si="47"/>
        <v>-0.1201701823643187</v>
      </c>
      <c r="M363" s="13">
        <f t="shared" si="51"/>
        <v>5.1105504604782577E-4</v>
      </c>
      <c r="N363" s="13">
        <f t="shared" si="52"/>
        <v>1.027110578222985E-3</v>
      </c>
      <c r="O363" s="13">
        <v>1</v>
      </c>
    </row>
    <row r="364" spans="4:15" x14ac:dyDescent="0.4">
      <c r="D364" s="6">
        <v>5.9000000000000101</v>
      </c>
      <c r="E364" s="7">
        <f t="shared" si="45"/>
        <v>-3.3659808243390842E-2</v>
      </c>
      <c r="G364">
        <f t="shared" si="48"/>
        <v>8.7713498638005039</v>
      </c>
      <c r="H364" s="10">
        <f t="shared" si="53"/>
        <v>-0.15434705070006868</v>
      </c>
      <c r="I364">
        <f t="shared" si="49"/>
        <v>8.4619295171566513</v>
      </c>
      <c r="J364" s="10">
        <f t="shared" si="50"/>
        <v>-0.15011601280387449</v>
      </c>
      <c r="K364">
        <f t="shared" si="46"/>
        <v>-0.13201184230675495</v>
      </c>
      <c r="L364">
        <f t="shared" si="47"/>
        <v>-0.118510709491046</v>
      </c>
      <c r="M364" s="13">
        <f t="shared" si="51"/>
        <v>4.9886153397275248E-4</v>
      </c>
      <c r="N364" s="13">
        <f t="shared" si="52"/>
        <v>9.9889519749588734E-4</v>
      </c>
      <c r="O364" s="13">
        <v>1</v>
      </c>
    </row>
    <row r="365" spans="4:15" x14ac:dyDescent="0.4">
      <c r="D365" s="6">
        <v>5.9200000000000097</v>
      </c>
      <c r="E365" s="7">
        <f t="shared" si="45"/>
        <v>-3.3194608562581357E-2</v>
      </c>
      <c r="G365">
        <f t="shared" si="48"/>
        <v>8.7890702064993018</v>
      </c>
      <c r="H365" s="10">
        <f t="shared" si="53"/>
        <v>-0.15221387756371679</v>
      </c>
      <c r="I365">
        <f t="shared" si="49"/>
        <v>8.4788675159596956</v>
      </c>
      <c r="J365" s="10">
        <f t="shared" si="50"/>
        <v>-0.14804131526740033</v>
      </c>
      <c r="K365">
        <f t="shared" si="46"/>
        <v>-0.13014773612104477</v>
      </c>
      <c r="L365">
        <f t="shared" si="47"/>
        <v>-0.11687405934164845</v>
      </c>
      <c r="M365" s="13">
        <f t="shared" si="51"/>
        <v>4.8691459816800766E-4</v>
      </c>
      <c r="N365" s="13">
        <f t="shared" si="52"/>
        <v>9.7139784194131586E-4</v>
      </c>
      <c r="O365" s="13">
        <v>1</v>
      </c>
    </row>
    <row r="366" spans="4:15" x14ac:dyDescent="0.4">
      <c r="D366" s="6">
        <v>5.9400000000000102</v>
      </c>
      <c r="E366" s="7">
        <f t="shared" si="45"/>
        <v>-3.273561515767745E-2</v>
      </c>
      <c r="G366">
        <f t="shared" si="48"/>
        <v>8.8067905491980998</v>
      </c>
      <c r="H366" s="10">
        <f t="shared" si="53"/>
        <v>-0.15010916330552992</v>
      </c>
      <c r="I366">
        <f t="shared" si="49"/>
        <v>8.495805514762738</v>
      </c>
      <c r="J366" s="10">
        <f t="shared" si="50"/>
        <v>-0.1459942964802099</v>
      </c>
      <c r="K366">
        <f t="shared" si="46"/>
        <v>-0.12830983697588311</v>
      </c>
      <c r="L366">
        <f t="shared" si="47"/>
        <v>-0.1152599208725156</v>
      </c>
      <c r="M366" s="13">
        <f t="shared" si="51"/>
        <v>4.7521062842643301E-4</v>
      </c>
      <c r="N366" s="13">
        <f t="shared" si="52"/>
        <v>9.4460184399483386E-4</v>
      </c>
      <c r="O366" s="13">
        <v>1</v>
      </c>
    </row>
    <row r="367" spans="4:15" x14ac:dyDescent="0.4">
      <c r="D367" s="6">
        <v>5.9600000000000097</v>
      </c>
      <c r="E367" s="7">
        <f t="shared" si="45"/>
        <v>-3.2282748470222132E-2</v>
      </c>
      <c r="G367">
        <f t="shared" si="48"/>
        <v>8.824510891896896</v>
      </c>
      <c r="H367" s="10">
        <f t="shared" si="53"/>
        <v>-0.14803254311020358</v>
      </c>
      <c r="I367">
        <f t="shared" si="49"/>
        <v>8.5127435135657805</v>
      </c>
      <c r="J367" s="10">
        <f t="shared" si="50"/>
        <v>-0.1439746016274967</v>
      </c>
      <c r="K367">
        <f t="shared" si="46"/>
        <v>-0.12649778001754269</v>
      </c>
      <c r="L367">
        <f t="shared" si="47"/>
        <v>-0.11366798719272933</v>
      </c>
      <c r="M367" s="13">
        <f t="shared" si="51"/>
        <v>4.6374602145702969E-4</v>
      </c>
      <c r="N367" s="13">
        <f t="shared" si="52"/>
        <v>9.1849087849764995E-4</v>
      </c>
      <c r="O367" s="13">
        <v>1</v>
      </c>
    </row>
    <row r="368" spans="4:15" x14ac:dyDescent="0.4">
      <c r="D368" s="6">
        <v>5.9800000000000102</v>
      </c>
      <c r="E368" s="7">
        <f t="shared" si="45"/>
        <v>-3.1835929915013203E-2</v>
      </c>
      <c r="G368">
        <f t="shared" si="48"/>
        <v>8.8422312345956939</v>
      </c>
      <c r="H368" s="10">
        <f t="shared" si="53"/>
        <v>-0.14598365662529303</v>
      </c>
      <c r="I368">
        <f t="shared" si="49"/>
        <v>8.5296815123688248</v>
      </c>
      <c r="J368" s="10">
        <f t="shared" si="50"/>
        <v>-0.1419818802349759</v>
      </c>
      <c r="K368">
        <f t="shared" si="46"/>
        <v>-0.12471120536004779</v>
      </c>
      <c r="L368">
        <f t="shared" si="47"/>
        <v>-0.11209795551127928</v>
      </c>
      <c r="M368" s="13">
        <f t="shared" si="51"/>
        <v>4.5251718283223383E-4</v>
      </c>
      <c r="N368" s="13">
        <f t="shared" si="52"/>
        <v>8.9304895689156622E-4</v>
      </c>
      <c r="O368" s="13">
        <v>1</v>
      </c>
    </row>
    <row r="369" spans="4:15" x14ac:dyDescent="0.4">
      <c r="D369" s="6">
        <v>6.0000000000000098</v>
      </c>
      <c r="E369" s="7">
        <f t="shared" si="45"/>
        <v>-3.1395081868959347E-2</v>
      </c>
      <c r="G369">
        <f t="shared" si="48"/>
        <v>8.8599515772944919</v>
      </c>
      <c r="H369" s="10">
        <f t="shared" si="53"/>
        <v>-0.14396214791011308</v>
      </c>
      <c r="I369">
        <f t="shared" si="49"/>
        <v>8.5466195111718672</v>
      </c>
      <c r="J369" s="10">
        <f t="shared" si="50"/>
        <v>-0.14001578611918492</v>
      </c>
      <c r="K369">
        <f t="shared" si="46"/>
        <v>-0.12294975802105171</v>
      </c>
      <c r="L369">
        <f t="shared" si="47"/>
        <v>-0.11054952708486494</v>
      </c>
      <c r="M369" s="13">
        <f t="shared" si="51"/>
        <v>4.4152052884992857E-4</v>
      </c>
      <c r="N369" s="13">
        <f t="shared" si="52"/>
        <v>8.6826042147764341E-4</v>
      </c>
      <c r="O369" s="13">
        <v>1</v>
      </c>
    </row>
    <row r="370" spans="4:15" x14ac:dyDescent="0.4">
      <c r="D370" s="6">
        <v>6.0200000000000102</v>
      </c>
      <c r="E370" s="7">
        <f t="shared" si="45"/>
        <v>-3.0960127660045696E-2</v>
      </c>
      <c r="G370">
        <f t="shared" si="48"/>
        <v>8.8776719199932916</v>
      </c>
      <c r="H370" s="10">
        <f t="shared" si="53"/>
        <v>-0.14196766538513952</v>
      </c>
      <c r="I370">
        <f t="shared" si="49"/>
        <v>8.5635575099749115</v>
      </c>
      <c r="J370" s="10">
        <f t="shared" si="50"/>
        <v>-0.13807597733827182</v>
      </c>
      <c r="K370">
        <f t="shared" si="46"/>
        <v>-0.12121308785842731</v>
      </c>
      <c r="L370">
        <f t="shared" si="47"/>
        <v>-0.10902240716628084</v>
      </c>
      <c r="M370" s="13">
        <f t="shared" si="51"/>
        <v>4.3075248831230759E-4</v>
      </c>
      <c r="N370" s="13">
        <f t="shared" si="52"/>
        <v>8.4410993973880381E-4</v>
      </c>
      <c r="O370" s="13">
        <v>1</v>
      </c>
    </row>
    <row r="371" spans="4:15" x14ac:dyDescent="0.4">
      <c r="D371" s="6">
        <v>6.0400000000000098</v>
      </c>
      <c r="E371" s="7">
        <f t="shared" si="45"/>
        <v>-3.0530991556408756E-2</v>
      </c>
      <c r="G371">
        <f t="shared" si="48"/>
        <v>8.8953922626920878</v>
      </c>
      <c r="H371" s="10">
        <f t="shared" si="53"/>
        <v>-0.13999986178191234</v>
      </c>
      <c r="I371">
        <f t="shared" si="49"/>
        <v>8.5804955087779557</v>
      </c>
      <c r="J371" s="10">
        <f t="shared" si="50"/>
        <v>-0.13616211614327178</v>
      </c>
      <c r="K371">
        <f t="shared" si="46"/>
        <v>-0.1195008495075703</v>
      </c>
      <c r="L371">
        <f t="shared" si="47"/>
        <v>-0.10751630495338298</v>
      </c>
      <c r="M371" s="13">
        <f t="shared" si="51"/>
        <v>4.2020950422362585E-4</v>
      </c>
      <c r="N371" s="13">
        <f t="shared" si="52"/>
        <v>8.2058249872675871E-4</v>
      </c>
      <c r="O371" s="13">
        <v>1</v>
      </c>
    </row>
    <row r="372" spans="4:15" x14ac:dyDescent="0.4">
      <c r="D372" s="6">
        <v>6.0600000000000103</v>
      </c>
      <c r="E372" s="7">
        <f t="shared" si="45"/>
        <v>-3.0107598755519778E-2</v>
      </c>
      <c r="G372">
        <f t="shared" si="48"/>
        <v>8.9131126053908876</v>
      </c>
      <c r="H372" s="10">
        <f t="shared" si="53"/>
        <v>-0.13805839409343595</v>
      </c>
      <c r="I372">
        <f t="shared" si="49"/>
        <v>8.597433507581</v>
      </c>
      <c r="J372" s="10">
        <f t="shared" si="50"/>
        <v>-0.13427386892986712</v>
      </c>
      <c r="K372">
        <f t="shared" si="46"/>
        <v>-0.11781270231940495</v>
      </c>
      <c r="L372">
        <f t="shared" si="47"/>
        <v>-0.10603093353863063</v>
      </c>
      <c r="M372" s="13">
        <f t="shared" si="51"/>
        <v>4.0988803540906659E-4</v>
      </c>
      <c r="N372" s="13">
        <f t="shared" si="52"/>
        <v>7.976633995135583E-4</v>
      </c>
      <c r="O372" s="13">
        <v>1</v>
      </c>
    </row>
    <row r="373" spans="4:15" x14ac:dyDescent="0.4">
      <c r="D373" s="6">
        <v>6.0800000000000098</v>
      </c>
      <c r="E373" s="7">
        <f t="shared" si="45"/>
        <v>-2.9689875373476674E-2</v>
      </c>
      <c r="G373">
        <f t="shared" si="48"/>
        <v>8.9308329480896855</v>
      </c>
      <c r="H373" s="10">
        <f t="shared" si="53"/>
        <v>-0.13614292352507729</v>
      </c>
      <c r="I373">
        <f t="shared" si="49"/>
        <v>8.6143715063840443</v>
      </c>
      <c r="J373" s="10">
        <f t="shared" si="50"/>
        <v>-0.13241090619063128</v>
      </c>
      <c r="K373">
        <f t="shared" si="46"/>
        <v>-0.11614831029909704</v>
      </c>
      <c r="L373">
        <f t="shared" si="47"/>
        <v>-0.10456600985919966</v>
      </c>
      <c r="M373" s="13">
        <f t="shared" si="51"/>
        <v>3.9978455805654404E-4</v>
      </c>
      <c r="N373" s="13">
        <f t="shared" si="52"/>
        <v>7.7533825170817447E-4</v>
      </c>
      <c r="O373" s="13">
        <v>1</v>
      </c>
    </row>
    <row r="374" spans="4:15" x14ac:dyDescent="0.4">
      <c r="D374" s="6">
        <v>6.1000000000000103</v>
      </c>
      <c r="E374" s="7">
        <f t="shared" si="45"/>
        <v>-2.927774843440319E-2</v>
      </c>
      <c r="G374">
        <f t="shared" si="48"/>
        <v>8.9485532907884835</v>
      </c>
      <c r="H374" s="10">
        <f t="shared" si="53"/>
        <v>-0.13425311544595581</v>
      </c>
      <c r="I374">
        <f t="shared" si="49"/>
        <v>8.6313095051870867</v>
      </c>
      <c r="J374" s="10">
        <f t="shared" si="50"/>
        <v>-0.13057290246775136</v>
      </c>
      <c r="K374">
        <f t="shared" si="46"/>
        <v>-0.11450734204545779</v>
      </c>
      <c r="L374">
        <f t="shared" si="47"/>
        <v>-0.10312125464766472</v>
      </c>
      <c r="M374" s="13">
        <f t="shared" si="51"/>
        <v>3.8989556718381507E-4</v>
      </c>
      <c r="N374" s="13">
        <f t="shared" si="52"/>
        <v>7.5359296803806722E-4</v>
      </c>
      <c r="O374" s="13">
        <v>1</v>
      </c>
    </row>
    <row r="375" spans="4:15" x14ac:dyDescent="0.4">
      <c r="D375" s="6">
        <v>6.1200000000000099</v>
      </c>
      <c r="E375" s="7">
        <f t="shared" si="45"/>
        <v>-2.8871145859955552E-2</v>
      </c>
      <c r="G375">
        <f t="shared" si="48"/>
        <v>8.9662736334872815</v>
      </c>
      <c r="H375" s="10">
        <f t="shared" si="53"/>
        <v>-0.13238863934082618</v>
      </c>
      <c r="I375">
        <f t="shared" si="49"/>
        <v>8.6482475039901292</v>
      </c>
      <c r="J375" s="10">
        <f t="shared" si="50"/>
        <v>-0.1287595363062298</v>
      </c>
      <c r="K375">
        <f t="shared" si="46"/>
        <v>-0.11288947069104557</v>
      </c>
      <c r="L375">
        <f t="shared" si="47"/>
        <v>-0.10169639238324434</v>
      </c>
      <c r="M375" s="13">
        <f t="shared" si="51"/>
        <v>3.8021757803258666E-4</v>
      </c>
      <c r="N375" s="13">
        <f t="shared" si="52"/>
        <v>7.3241375899622504E-4</v>
      </c>
      <c r="O375" s="13">
        <v>1</v>
      </c>
    </row>
    <row r="376" spans="4:15" x14ac:dyDescent="0.4">
      <c r="D376" s="6">
        <v>6.1400000000000103</v>
      </c>
      <c r="E376" s="7">
        <f t="shared" si="45"/>
        <v>-2.8469996458935356E-2</v>
      </c>
      <c r="G376">
        <f t="shared" si="48"/>
        <v>8.9839939761860776</v>
      </c>
      <c r="H376" s="10">
        <f t="shared" si="53"/>
        <v>-0.13054916876244807</v>
      </c>
      <c r="I376">
        <f t="shared" si="49"/>
        <v>8.6651855027931735</v>
      </c>
      <c r="J376" s="10">
        <f t="shared" si="50"/>
        <v>-0.12697049020755991</v>
      </c>
      <c r="K376">
        <f t="shared" si="46"/>
        <v>-0.11129437384295379</v>
      </c>
      <c r="L376">
        <f t="shared" si="47"/>
        <v>-0.10029115124360595</v>
      </c>
      <c r="M376" s="13">
        <f t="shared" si="51"/>
        <v>3.7074712739178266E-4</v>
      </c>
      <c r="N376" s="13">
        <f t="shared" si="52"/>
        <v>7.1178712755355167E-4</v>
      </c>
      <c r="O376" s="13">
        <v>1</v>
      </c>
    </row>
    <row r="377" spans="4:15" x14ac:dyDescent="0.4">
      <c r="D377" s="6">
        <v>6.1600000000000099</v>
      </c>
      <c r="E377" s="7">
        <f t="shared" si="45"/>
        <v>-2.8074229917008607E-2</v>
      </c>
      <c r="G377">
        <f t="shared" si="48"/>
        <v>9.0017143188848756</v>
      </c>
      <c r="H377" s="10">
        <f t="shared" si="53"/>
        <v>-0.12873438128444295</v>
      </c>
      <c r="I377">
        <f t="shared" si="49"/>
        <v>8.6821235015962159</v>
      </c>
      <c r="J377" s="10">
        <f t="shared" si="50"/>
        <v>-0.125205450583875</v>
      </c>
      <c r="K377">
        <f t="shared" si="46"/>
        <v>-0.10972173352428063</v>
      </c>
      <c r="L377">
        <f t="shared" si="47"/>
        <v>-9.8905263057227369E-2</v>
      </c>
      <c r="M377" s="13">
        <f t="shared" si="51"/>
        <v>3.6148077485200511E-4</v>
      </c>
      <c r="N377" s="13">
        <f t="shared" si="52"/>
        <v>6.9169986393683163E-4</v>
      </c>
      <c r="O377" s="13">
        <v>1</v>
      </c>
    </row>
    <row r="378" spans="4:15" x14ac:dyDescent="0.4">
      <c r="D378" s="6">
        <v>6.1800000000000104</v>
      </c>
      <c r="E378" s="7">
        <f t="shared" si="45"/>
        <v>-2.7683776786529887E-2</v>
      </c>
      <c r="G378">
        <f t="shared" si="48"/>
        <v>9.0194346615836754</v>
      </c>
      <c r="H378" s="10">
        <f t="shared" si="53"/>
        <v>-0.1269439584546328</v>
      </c>
      <c r="I378">
        <f t="shared" si="49"/>
        <v>8.6990615003992602</v>
      </c>
      <c r="J378" s="10">
        <f t="shared" si="50"/>
        <v>-0.12346410771256601</v>
      </c>
      <c r="K378">
        <f t="shared" si="46"/>
        <v>-0.10817123611628021</v>
      </c>
      <c r="L378">
        <f t="shared" si="47"/>
        <v>-9.753846325630626E-2</v>
      </c>
      <c r="M378" s="13">
        <f t="shared" si="51"/>
        <v>3.5241510399288225E-4</v>
      </c>
      <c r="N378" s="13">
        <f t="shared" si="52"/>
        <v>6.7213904047239191E-4</v>
      </c>
      <c r="O378" s="13">
        <v>1</v>
      </c>
    </row>
    <row r="379" spans="4:15" x14ac:dyDescent="0.4">
      <c r="D379" s="6">
        <v>6.2000000000000099</v>
      </c>
      <c r="E379" s="7">
        <f t="shared" si="45"/>
        <v>-2.7298568476471462E-2</v>
      </c>
      <c r="G379">
        <f t="shared" si="48"/>
        <v>9.0371550042824733</v>
      </c>
      <c r="H379" s="10">
        <f t="shared" si="53"/>
        <v>-0.1251775857488599</v>
      </c>
      <c r="I379">
        <f t="shared" si="49"/>
        <v>8.7159994992023044</v>
      </c>
      <c r="J379" s="10">
        <f t="shared" si="50"/>
        <v>-0.12174615569136744</v>
      </c>
      <c r="K379">
        <f t="shared" si="46"/>
        <v>-0.10664257230118508</v>
      </c>
      <c r="L379">
        <f t="shared" si="47"/>
        <v>-9.6190490830219799E-2</v>
      </c>
      <c r="M379" s="13">
        <f t="shared" si="51"/>
        <v>3.4354672350548628E-4</v>
      </c>
      <c r="N379" s="13">
        <f t="shared" si="52"/>
        <v>6.5309200649529646E-4</v>
      </c>
      <c r="O379" s="13">
        <v>1</v>
      </c>
    </row>
    <row r="380" spans="4:15" x14ac:dyDescent="0.4">
      <c r="D380" s="6">
        <v>6.2200000000000104</v>
      </c>
      <c r="E380" s="7">
        <f t="shared" si="45"/>
        <v>-2.6918537242456193E-2</v>
      </c>
      <c r="G380">
        <f t="shared" si="48"/>
        <v>9.0548753469812713</v>
      </c>
      <c r="H380" s="10">
        <f t="shared" si="53"/>
        <v>-0.12343495252528287</v>
      </c>
      <c r="I380">
        <f t="shared" si="49"/>
        <v>8.7329374980053487</v>
      </c>
      <c r="J380" s="10">
        <f t="shared" si="50"/>
        <v>-0.12005129239390615</v>
      </c>
      <c r="K380">
        <f t="shared" si="46"/>
        <v>-0.10513543700569687</v>
      </c>
      <c r="L380">
        <f t="shared" si="47"/>
        <v>-9.4861088279524317E-2</v>
      </c>
      <c r="M380" s="13">
        <f t="shared" si="51"/>
        <v>3.3487226825156891E-4</v>
      </c>
      <c r="N380" s="13">
        <f t="shared" si="52"/>
        <v>6.3454638332421931E-4</v>
      </c>
      <c r="O380" s="13">
        <v>1</v>
      </c>
    </row>
    <row r="381" spans="4:15" x14ac:dyDescent="0.4">
      <c r="D381" s="6">
        <v>6.24000000000001</v>
      </c>
      <c r="E381" s="7">
        <f t="shared" si="45"/>
        <v>-2.6543616176894116E-2</v>
      </c>
      <c r="G381">
        <f t="shared" si="48"/>
        <v>9.0725956896800692</v>
      </c>
      <c r="H381" s="10">
        <f t="shared" si="53"/>
        <v>-0.12171575197914797</v>
      </c>
      <c r="I381">
        <f t="shared" si="49"/>
        <v>8.7498754968083929</v>
      </c>
      <c r="J381" s="10">
        <f t="shared" si="50"/>
        <v>-0.11837921942571239</v>
      </c>
      <c r="K381">
        <f t="shared" si="46"/>
        <v>-0.10364952934514245</v>
      </c>
      <c r="L381">
        <f t="shared" si="47"/>
        <v>-9.3550001570494035E-2</v>
      </c>
      <c r="M381" s="13">
        <f t="shared" si="51"/>
        <v>3.2638840026145342E-4</v>
      </c>
      <c r="N381" s="13">
        <f t="shared" si="52"/>
        <v>6.1649005930189394E-4</v>
      </c>
      <c r="O381" s="13">
        <v>1</v>
      </c>
    </row>
    <row r="382" spans="4:15" x14ac:dyDescent="0.4">
      <c r="D382" s="6">
        <v>6.2600000000000096</v>
      </c>
      <c r="E382" s="7">
        <f t="shared" si="45"/>
        <v>-2.6173739199221505E-2</v>
      </c>
      <c r="G382">
        <f t="shared" si="48"/>
        <v>9.0903160323788672</v>
      </c>
      <c r="H382" s="10">
        <f t="shared" si="53"/>
        <v>-0.12001968109803021</v>
      </c>
      <c r="I382">
        <f t="shared" si="49"/>
        <v>8.7668134956114354</v>
      </c>
      <c r="J382" s="10">
        <f t="shared" si="50"/>
        <v>-0.11672964208068808</v>
      </c>
      <c r="K382">
        <f t="shared" si="46"/>
        <v>-0.10218455256828593</v>
      </c>
      <c r="L382">
        <f t="shared" si="47"/>
        <v>-9.2256980090192509E-2</v>
      </c>
      <c r="M382" s="13">
        <f t="shared" si="51"/>
        <v>3.1809180967249843E-4</v>
      </c>
      <c r="N382" s="13">
        <f t="shared" si="52"/>
        <v>5.9891118490104645E-4</v>
      </c>
      <c r="O382" s="13">
        <v>1</v>
      </c>
    </row>
    <row r="383" spans="4:15" x14ac:dyDescent="0.4">
      <c r="D383" s="6">
        <v>6.28000000000001</v>
      </c>
      <c r="E383" s="7">
        <f t="shared" si="45"/>
        <v>-2.5808841046242165E-2</v>
      </c>
      <c r="G383">
        <f t="shared" si="48"/>
        <v>9.1080363750776652</v>
      </c>
      <c r="H383" s="10">
        <f t="shared" si="53"/>
        <v>-0.11834644061754344</v>
      </c>
      <c r="I383">
        <f t="shared" si="49"/>
        <v>8.7837514944144797</v>
      </c>
      <c r="J383" s="10">
        <f t="shared" si="50"/>
        <v>-0.11510226929803082</v>
      </c>
      <c r="K383">
        <f t="shared" si="46"/>
        <v>-0.10074021400279493</v>
      </c>
      <c r="L383">
        <f t="shared" si="47"/>
        <v>-9.0981776602073072E-2</v>
      </c>
      <c r="M383" s="13">
        <f t="shared" si="51"/>
        <v>3.0997921560987907E-4</v>
      </c>
      <c r="N383" s="13">
        <f t="shared" si="52"/>
        <v>5.8179816789575081E-4</v>
      </c>
      <c r="O383" s="13">
        <v>1</v>
      </c>
    </row>
    <row r="384" spans="4:15" x14ac:dyDescent="0.4">
      <c r="D384" s="6">
        <v>6.3000000000000096</v>
      </c>
      <c r="E384" s="7">
        <f t="shared" si="45"/>
        <v>-2.5448857262570072E-2</v>
      </c>
      <c r="G384">
        <f t="shared" si="48"/>
        <v>9.1257567177764614</v>
      </c>
      <c r="H384" s="10">
        <f t="shared" si="53"/>
        <v>-0.11669573497751505</v>
      </c>
      <c r="I384">
        <f t="shared" si="49"/>
        <v>8.8006894932175221</v>
      </c>
      <c r="J384" s="10">
        <f t="shared" si="50"/>
        <v>-0.11349681361961</v>
      </c>
      <c r="K384">
        <f t="shared" si="46"/>
        <v>-9.9316225001354771E-2</v>
      </c>
      <c r="L384">
        <f t="shared" si="47"/>
        <v>-8.9724147202105337E-2</v>
      </c>
      <c r="M384" s="13">
        <f t="shared" si="51"/>
        <v>3.0204736701145465E-4</v>
      </c>
      <c r="N384" s="13">
        <f t="shared" si="52"/>
        <v>5.6513966859795422E-4</v>
      </c>
      <c r="O384" s="13">
        <v>1</v>
      </c>
    </row>
    <row r="385" spans="4:15" x14ac:dyDescent="0.4">
      <c r="D385" s="6">
        <v>6.3200000000000101</v>
      </c>
      <c r="E385" s="7">
        <f t="shared" si="45"/>
        <v>-2.5093724191172569E-2</v>
      </c>
      <c r="G385">
        <f t="shared" si="48"/>
        <v>9.1434770604752593</v>
      </c>
      <c r="H385" s="10">
        <f t="shared" si="53"/>
        <v>-0.1150672722786218</v>
      </c>
      <c r="I385">
        <f t="shared" si="49"/>
        <v>8.8176274920205646</v>
      </c>
      <c r="J385" s="10">
        <f t="shared" si="50"/>
        <v>-0.11191299114779142</v>
      </c>
      <c r="K385">
        <f t="shared" si="46"/>
        <v>-9.7912300888423662E-2</v>
      </c>
      <c r="L385">
        <f t="shared" si="47"/>
        <v>-8.8483851275418815E-2</v>
      </c>
      <c r="M385" s="13">
        <f t="shared" si="51"/>
        <v>2.9429304339851682E-4</v>
      </c>
      <c r="N385" s="13">
        <f t="shared" si="52"/>
        <v>5.4892459515919981E-4</v>
      </c>
      <c r="O385" s="13">
        <v>1</v>
      </c>
    </row>
    <row r="386" spans="4:15" x14ac:dyDescent="0.4">
      <c r="D386" s="6">
        <v>6.3400000000000096</v>
      </c>
      <c r="E386" s="7">
        <f t="shared" si="45"/>
        <v>-2.474337896401364E-2</v>
      </c>
      <c r="G386">
        <f t="shared" si="48"/>
        <v>9.1611974031740573</v>
      </c>
      <c r="H386" s="10">
        <f t="shared" si="53"/>
        <v>-0.11346076423948455</v>
      </c>
      <c r="I386">
        <f t="shared" si="49"/>
        <v>8.8345654908236089</v>
      </c>
      <c r="J386" s="10">
        <f t="shared" si="50"/>
        <v>-0.11035052150370804</v>
      </c>
      <c r="K386">
        <f t="shared" si="46"/>
        <v>-9.6528160907627336E-2</v>
      </c>
      <c r="L386">
        <f t="shared" si="47"/>
        <v>-8.7260651453464039E-2</v>
      </c>
      <c r="M386" s="13">
        <f t="shared" si="51"/>
        <v>2.8671305559402197E-4</v>
      </c>
      <c r="N386" s="13">
        <f t="shared" si="52"/>
        <v>5.3314209893715492E-4</v>
      </c>
      <c r="O386" s="13">
        <v>1</v>
      </c>
    </row>
    <row r="387" spans="4:15" x14ac:dyDescent="0.4">
      <c r="D387" s="6">
        <v>6.3600000000000101</v>
      </c>
      <c r="E387" s="7">
        <f t="shared" si="45"/>
        <v>-2.4397759492796278E-2</v>
      </c>
      <c r="G387">
        <f t="shared" si="48"/>
        <v>9.178917745872857</v>
      </c>
      <c r="H387" s="10">
        <f t="shared" si="53"/>
        <v>-0.11187592615421732</v>
      </c>
      <c r="I387">
        <f t="shared" si="49"/>
        <v>8.8515034896266531</v>
      </c>
      <c r="J387" s="10">
        <f t="shared" si="50"/>
        <v>-0.10880912778597285</v>
      </c>
      <c r="K387">
        <f t="shared" si="46"/>
        <v>-9.5163528169782727E-2</v>
      </c>
      <c r="L387">
        <f t="shared" si="47"/>
        <v>-8.6054313571684818E-2</v>
      </c>
      <c r="M387" s="13">
        <f t="shared" si="51"/>
        <v>2.7930424639013347E-4</v>
      </c>
      <c r="N387" s="13">
        <f t="shared" si="52"/>
        <v>5.1778156992676456E-4</v>
      </c>
      <c r="O387" s="13">
        <v>1</v>
      </c>
    </row>
    <row r="388" spans="4:15" x14ac:dyDescent="0.4">
      <c r="D388" s="6">
        <v>6.3800000000000097</v>
      </c>
      <c r="E388" s="7">
        <f t="shared" si="45"/>
        <v>-2.4056804459803491E-2</v>
      </c>
      <c r="G388">
        <f t="shared" si="48"/>
        <v>9.196638088571655</v>
      </c>
      <c r="H388" s="10">
        <f t="shared" si="53"/>
        <v>-0.11031247685042891</v>
      </c>
      <c r="I388">
        <f t="shared" si="49"/>
        <v>8.8684414884296974</v>
      </c>
      <c r="J388" s="10">
        <f t="shared" si="50"/>
        <v>-0.10728853652983163</v>
      </c>
      <c r="K388">
        <f t="shared" si="46"/>
        <v>-9.3818129601550102E-2</v>
      </c>
      <c r="L388">
        <f t="shared" si="47"/>
        <v>-8.4864606627694905E-2</v>
      </c>
      <c r="M388" s="13">
        <f t="shared" si="51"/>
        <v>2.7206349116659607E-4</v>
      </c>
      <c r="N388" s="13">
        <f t="shared" si="52"/>
        <v>5.0283263225594144E-4</v>
      </c>
      <c r="O388" s="13">
        <v>1</v>
      </c>
    </row>
    <row r="389" spans="4:15" x14ac:dyDescent="0.4">
      <c r="D389" s="6">
        <v>6.4000000000000101</v>
      </c>
      <c r="E389" s="7">
        <f t="shared" si="45"/>
        <v>-2.3720453308836903E-2</v>
      </c>
      <c r="G389">
        <f t="shared" si="48"/>
        <v>9.214358431270453</v>
      </c>
      <c r="H389" s="10">
        <f t="shared" si="53"/>
        <v>-0.10877013864767161</v>
      </c>
      <c r="I389">
        <f t="shared" si="49"/>
        <v>8.8853794872327398</v>
      </c>
      <c r="J389" s="10">
        <f t="shared" si="50"/>
        <v>-0.10578847766675083</v>
      </c>
      <c r="K389">
        <f t="shared" si="46"/>
        <v>-9.2491695894703935E-2</v>
      </c>
      <c r="L389">
        <f t="shared" si="47"/>
        <v>-8.3691302739957937E-2</v>
      </c>
      <c r="M389" s="13">
        <f t="shared" si="51"/>
        <v>2.6498769846164594E-4</v>
      </c>
      <c r="N389" s="13">
        <f t="shared" si="52"/>
        <v>4.8828513974528433E-4</v>
      </c>
      <c r="O389" s="13">
        <v>1</v>
      </c>
    </row>
    <row r="390" spans="4:15" x14ac:dyDescent="0.4">
      <c r="D390" s="6">
        <v>6.4200000000000097</v>
      </c>
      <c r="E390" s="7">
        <f t="shared" si="45"/>
        <v>-2.3388646236252506E-2</v>
      </c>
      <c r="G390">
        <f t="shared" si="48"/>
        <v>9.2320787739692509</v>
      </c>
      <c r="H390" s="10">
        <f t="shared" si="53"/>
        <v>-0.10724863731633587</v>
      </c>
      <c r="I390">
        <f t="shared" si="49"/>
        <v>8.9023174860357823</v>
      </c>
      <c r="J390" s="10">
        <f t="shared" si="50"/>
        <v>-0.10430868448443895</v>
      </c>
      <c r="K390">
        <f t="shared" si="46"/>
        <v>-9.1183961456021381E-2</v>
      </c>
      <c r="L390">
        <f t="shared" si="47"/>
        <v>-8.253417710696366E-2</v>
      </c>
      <c r="M390" s="13">
        <f t="shared" si="51"/>
        <v>2.5807381049697102E-4</v>
      </c>
      <c r="N390" s="13">
        <f t="shared" si="52"/>
        <v>4.7412917153172562E-4</v>
      </c>
      <c r="O390" s="13">
        <v>1</v>
      </c>
    </row>
    <row r="391" spans="4:15" x14ac:dyDescent="0.4">
      <c r="D391" s="6">
        <v>6.4400000000000102</v>
      </c>
      <c r="E391" s="7">
        <f t="shared" si="45"/>
        <v>-2.306132418209255E-2</v>
      </c>
      <c r="G391">
        <f t="shared" si="48"/>
        <v>9.2497991166680489</v>
      </c>
      <c r="H391" s="10">
        <f t="shared" si="53"/>
        <v>-0.10574770203698539</v>
      </c>
      <c r="I391">
        <f t="shared" si="49"/>
        <v>8.9192554848388266</v>
      </c>
      <c r="J391" s="10">
        <f t="shared" si="50"/>
        <v>-0.10284889358729636</v>
      </c>
      <c r="K391">
        <f t="shared" si="46"/>
        <v>-8.9894664357778445E-2</v>
      </c>
      <c r="L391">
        <f t="shared" si="47"/>
        <v>-8.1393007966897066E-2</v>
      </c>
      <c r="M391" s="13">
        <f t="shared" si="51"/>
        <v>2.5131880365835497E-4</v>
      </c>
      <c r="N391" s="13">
        <f t="shared" si="52"/>
        <v>4.6035502775565728E-4</v>
      </c>
      <c r="O391" s="13">
        <v>1</v>
      </c>
    </row>
    <row r="392" spans="4:15" x14ac:dyDescent="0.4">
      <c r="D392" s="6">
        <v>6.4600000000000097</v>
      </c>
      <c r="E392" s="7">
        <f t="shared" si="45"/>
        <v>-2.2738428821313075E-2</v>
      </c>
      <c r="G392">
        <f t="shared" si="48"/>
        <v>9.2675194593668468</v>
      </c>
      <c r="H392" s="10">
        <f t="shared" si="53"/>
        <v>-0.10426706536013108</v>
      </c>
      <c r="I392">
        <f t="shared" si="49"/>
        <v>8.9361934836418708</v>
      </c>
      <c r="J392" s="10">
        <f t="shared" si="50"/>
        <v>-0.10140884485729205</v>
      </c>
      <c r="K392">
        <f t="shared" si="46"/>
        <v>-8.8623546288851301E-2</v>
      </c>
      <c r="L392">
        <f t="shared" si="47"/>
        <v>-8.0267576557795206E-2</v>
      </c>
      <c r="M392" s="13">
        <f t="shared" si="51"/>
        <v>2.4471968893349425E-4</v>
      </c>
      <c r="N392" s="13">
        <f t="shared" si="52"/>
        <v>4.469532253113104E-4</v>
      </c>
      <c r="O392" s="13">
        <v>1</v>
      </c>
    </row>
    <row r="393" spans="4:15" x14ac:dyDescent="0.4">
      <c r="D393" s="6">
        <v>6.4800000000000102</v>
      </c>
      <c r="E393" s="7">
        <f t="shared" si="45"/>
        <v>-2.2419902555105946E-2</v>
      </c>
      <c r="G393">
        <f t="shared" si="48"/>
        <v>9.285239802065643</v>
      </c>
      <c r="H393" s="10">
        <f t="shared" si="53"/>
        <v>-0.10280646316643831</v>
      </c>
      <c r="I393">
        <f t="shared" si="49"/>
        <v>8.9531314824449133</v>
      </c>
      <c r="J393" s="10">
        <f t="shared" si="50"/>
        <v>-9.9988281415261504E-2</v>
      </c>
      <c r="K393">
        <f t="shared" si="46"/>
        <v>-8.7370352506416893E-2</v>
      </c>
      <c r="L393">
        <f t="shared" si="47"/>
        <v>-7.9157667078187541E-2</v>
      </c>
      <c r="M393" s="13">
        <f t="shared" si="51"/>
        <v>2.3827351230842677E-4</v>
      </c>
      <c r="N393" s="13">
        <f t="shared" si="52"/>
        <v>4.3391449365991138E-4</v>
      </c>
      <c r="O393" s="13">
        <v>1</v>
      </c>
    </row>
    <row r="394" spans="4:15" x14ac:dyDescent="0.4">
      <c r="D394" s="6">
        <v>6.5000000000000098</v>
      </c>
      <c r="E394" s="7">
        <f t="shared" si="45"/>
        <v>-2.2105688502315191E-2</v>
      </c>
      <c r="G394">
        <f t="shared" si="48"/>
        <v>9.302960144764441</v>
      </c>
      <c r="H394" s="10">
        <f t="shared" si="53"/>
        <v>-0.10136563462736629</v>
      </c>
      <c r="I394">
        <f t="shared" si="49"/>
        <v>8.9700694812479576</v>
      </c>
      <c r="J394" s="10">
        <f t="shared" si="50"/>
        <v>-9.8586949582625288E-2</v>
      </c>
      <c r="K394">
        <f t="shared" si="46"/>
        <v>-8.6134831788244812E-2</v>
      </c>
      <c r="L394">
        <f t="shared" si="47"/>
        <v>-7.8063066648213914E-2</v>
      </c>
      <c r="M394" s="13">
        <f t="shared" si="51"/>
        <v>2.31977355124191E-4</v>
      </c>
      <c r="N394" s="13">
        <f t="shared" si="52"/>
        <v>4.2122977070542246E-4</v>
      </c>
      <c r="O394" s="13">
        <v>1</v>
      </c>
    </row>
    <row r="395" spans="4:15" x14ac:dyDescent="0.4">
      <c r="D395" s="6">
        <v>6.5200000000000102</v>
      </c>
      <c r="E395" s="7">
        <f t="shared" si="45"/>
        <v>-2.1795730490946144E-2</v>
      </c>
      <c r="G395">
        <f t="shared" si="48"/>
        <v>9.3206804874632407</v>
      </c>
      <c r="H395" s="10">
        <f t="shared" si="53"/>
        <v>-9.9944322166233543E-2</v>
      </c>
      <c r="I395">
        <f t="shared" si="49"/>
        <v>8.9870074800510018</v>
      </c>
      <c r="J395" s="10">
        <f t="shared" si="50"/>
        <v>-9.7204598843521631E-2</v>
      </c>
      <c r="K395">
        <f t="shared" si="46"/>
        <v>-8.4916736385579325E-2</v>
      </c>
      <c r="L395">
        <f t="shared" si="47"/>
        <v>-7.6983565271218218E-2</v>
      </c>
      <c r="M395" s="13">
        <f t="shared" si="51"/>
        <v>2.2582833439492085E-4</v>
      </c>
      <c r="N395" s="13">
        <f t="shared" si="52"/>
        <v>4.0889019873222173E-4</v>
      </c>
      <c r="O395" s="13">
        <v>1</v>
      </c>
    </row>
    <row r="396" spans="4:15" x14ac:dyDescent="0.4">
      <c r="D396" s="6">
        <v>6.5400000000000098</v>
      </c>
      <c r="E396" s="7">
        <f t="shared" si="45"/>
        <v>-2.1489973049767394E-2</v>
      </c>
      <c r="G396">
        <f t="shared" si="48"/>
        <v>9.3384008301620387</v>
      </c>
      <c r="H396" s="10">
        <f t="shared" si="53"/>
        <v>-9.8542271419708394E-2</v>
      </c>
      <c r="I396">
        <f t="shared" si="49"/>
        <v>9.0039454788540443</v>
      </c>
      <c r="J396" s="10">
        <f t="shared" si="50"/>
        <v>-9.5840981807352635E-2</v>
      </c>
      <c r="K396">
        <f t="shared" si="46"/>
        <v>-8.3715821976600976E-2</v>
      </c>
      <c r="L396">
        <f t="shared" si="47"/>
        <v>-7.591895579581022E-2</v>
      </c>
      <c r="M396" s="13">
        <f t="shared" si="51"/>
        <v>2.1982360308902025E-4</v>
      </c>
      <c r="N396" s="13">
        <f t="shared" si="52"/>
        <v>3.9688712040457261E-4</v>
      </c>
      <c r="O396" s="13">
        <v>1</v>
      </c>
    </row>
    <row r="397" spans="4:15" x14ac:dyDescent="0.4">
      <c r="D397" s="6">
        <v>6.5600000000000103</v>
      </c>
      <c r="E397" s="7">
        <f t="shared" si="45"/>
        <v>-2.1188361400004036E-2</v>
      </c>
      <c r="G397">
        <f t="shared" si="48"/>
        <v>9.3561211728608367</v>
      </c>
      <c r="H397" s="10">
        <f t="shared" si="53"/>
        <v>-9.715923119971849E-2</v>
      </c>
      <c r="I397">
        <f t="shared" si="49"/>
        <v>9.0208834776570885</v>
      </c>
      <c r="J397" s="10">
        <f t="shared" si="50"/>
        <v>-9.4495854171737989E-2</v>
      </c>
      <c r="K397">
        <f t="shared" si="46"/>
        <v>-8.2531847620465601E-2</v>
      </c>
      <c r="L397">
        <f t="shared" si="47"/>
        <v>-7.4869033878392097E-2</v>
      </c>
      <c r="M397" s="13">
        <f t="shared" si="51"/>
        <v>2.1396035037459708E-4</v>
      </c>
      <c r="N397" s="13">
        <f t="shared" si="52"/>
        <v>3.8521207482729417E-4</v>
      </c>
      <c r="O397" s="13">
        <v>1</v>
      </c>
    </row>
    <row r="398" spans="4:15" x14ac:dyDescent="0.4">
      <c r="D398" s="6">
        <v>6.5800000000000098</v>
      </c>
      <c r="E398" s="7">
        <f t="shared" si="45"/>
        <v>-2.0890841447122079E-2</v>
      </c>
      <c r="G398">
        <f t="shared" si="48"/>
        <v>9.3738415155596346</v>
      </c>
      <c r="H398" s="10">
        <f t="shared" si="53"/>
        <v>-9.5794953455778278E-2</v>
      </c>
      <c r="I398">
        <f t="shared" si="49"/>
        <v>9.037821476460131</v>
      </c>
      <c r="J398" s="10">
        <f t="shared" si="50"/>
        <v>-9.3168974685875039E-2</v>
      </c>
      <c r="K398">
        <f t="shared" si="46"/>
        <v>-8.1364575711914397E-2</v>
      </c>
      <c r="L398">
        <f t="shared" si="47"/>
        <v>-7.3833597946146384E-2</v>
      </c>
      <c r="M398" s="13">
        <f t="shared" si="51"/>
        <v>2.0823580183060205E-4</v>
      </c>
      <c r="N398" s="13">
        <f t="shared" si="52"/>
        <v>3.7385679366723989E-4</v>
      </c>
      <c r="O398" s="13">
        <v>1</v>
      </c>
    </row>
    <row r="399" spans="4:15" x14ac:dyDescent="0.4">
      <c r="D399" s="6">
        <v>6.6000000000000103</v>
      </c>
      <c r="E399" s="7">
        <f t="shared" si="45"/>
        <v>-2.05973597727027E-2</v>
      </c>
      <c r="G399">
        <f t="shared" si="48"/>
        <v>9.3915618582584326</v>
      </c>
      <c r="H399" s="10">
        <f t="shared" si="53"/>
        <v>-9.4449193237728213E-2</v>
      </c>
      <c r="I399">
        <f t="shared" si="49"/>
        <v>9.0547594752631753</v>
      </c>
      <c r="J399" s="10">
        <f t="shared" si="50"/>
        <v>-9.1860105114299498E-2</v>
      </c>
      <c r="K399">
        <f t="shared" si="46"/>
        <v>-8.0213771936448089E-2</v>
      </c>
      <c r="L399">
        <f t="shared" si="47"/>
        <v>-7.2812449160478188E-2</v>
      </c>
      <c r="M399" s="13">
        <f t="shared" si="51"/>
        <v>2.026472196249399E-4</v>
      </c>
      <c r="N399" s="13">
        <f t="shared" si="52"/>
        <v>3.628131973351444E-4</v>
      </c>
      <c r="O399" s="13">
        <v>1</v>
      </c>
    </row>
    <row r="400" spans="4:15" x14ac:dyDescent="0.4">
      <c r="D400" s="6">
        <v>6.6200000000000099</v>
      </c>
      <c r="E400" s="7">
        <f t="shared" si="45"/>
        <v>-2.0307863626405978E-2</v>
      </c>
      <c r="G400">
        <f t="shared" si="48"/>
        <v>9.4092822009572306</v>
      </c>
      <c r="H400" s="10">
        <f t="shared" si="53"/>
        <v>-9.3121708658884611E-2</v>
      </c>
      <c r="I400">
        <f t="shared" si="49"/>
        <v>9.0716974740662195</v>
      </c>
      <c r="J400" s="10">
        <f t="shared" si="50"/>
        <v>-9.0569010201045394E-2</v>
      </c>
      <c r="K400">
        <f t="shared" si="46"/>
        <v>-7.9079205226062071E-2</v>
      </c>
      <c r="L400">
        <f t="shared" si="47"/>
        <v>-7.1805391380909467E-2</v>
      </c>
      <c r="M400" s="13">
        <f t="shared" si="51"/>
        <v>1.9719190266083282E-4</v>
      </c>
      <c r="N400" s="13">
        <f t="shared" si="52"/>
        <v>3.5207339122735916E-4</v>
      </c>
      <c r="O400" s="13">
        <v>1</v>
      </c>
    </row>
    <row r="401" spans="4:15" x14ac:dyDescent="0.4">
      <c r="D401" s="6">
        <v>6.6400000000000103</v>
      </c>
      <c r="E401" s="7">
        <f t="shared" si="45"/>
        <v>-2.0022300918022973E-2</v>
      </c>
      <c r="G401">
        <f t="shared" si="48"/>
        <v>9.4270025436560285</v>
      </c>
      <c r="H401" s="10">
        <f t="shared" si="53"/>
        <v>-9.1812260859594333E-2</v>
      </c>
      <c r="I401">
        <f t="shared" si="49"/>
        <v>9.0886354728692638</v>
      </c>
      <c r="J401" s="10">
        <f t="shared" si="50"/>
        <v>-8.9295457634198883E-2</v>
      </c>
      <c r="K401">
        <f t="shared" si="46"/>
        <v>-7.796064771553414E-2</v>
      </c>
      <c r="L401">
        <f t="shared" si="47"/>
        <v>-7.0812231129418979E-2</v>
      </c>
      <c r="M401" s="13">
        <f t="shared" si="51"/>
        <v>1.9186718669270112E-4</v>
      </c>
      <c r="N401" s="13">
        <f t="shared" si="52"/>
        <v>3.4162966202699836E-4</v>
      </c>
      <c r="O401" s="13">
        <v>1</v>
      </c>
    </row>
    <row r="402" spans="4:15" x14ac:dyDescent="0.4">
      <c r="D402" s="6">
        <v>6.6600000000000099</v>
      </c>
      <c r="E402" s="7">
        <f t="shared" si="45"/>
        <v>-1.9740620209615738E-2</v>
      </c>
      <c r="G402">
        <f t="shared" si="48"/>
        <v>9.4447228863548247</v>
      </c>
      <c r="H402" s="10">
        <f t="shared" si="53"/>
        <v>-9.0520613971192945E-2</v>
      </c>
      <c r="I402">
        <f t="shared" si="49"/>
        <v>9.1055734716723062</v>
      </c>
      <c r="J402" s="10">
        <f t="shared" si="50"/>
        <v>-8.8039218010844272E-2</v>
      </c>
      <c r="K402">
        <f t="shared" si="46"/>
        <v>-7.6857874699261877E-2</v>
      </c>
      <c r="L402">
        <f t="shared" si="47"/>
        <v>-6.9832777555224934E-2</v>
      </c>
      <c r="M402" s="13">
        <f t="shared" si="51"/>
        <v>1.8667044441276749E-4</v>
      </c>
      <c r="N402" s="13">
        <f t="shared" si="52"/>
        <v>3.314744740640125E-4</v>
      </c>
      <c r="O402" s="13">
        <v>1</v>
      </c>
    </row>
    <row r="403" spans="4:15" x14ac:dyDescent="0.4">
      <c r="D403" s="6">
        <v>6.6800000000000104</v>
      </c>
      <c r="E403" s="7">
        <f t="shared" ref="E403:E466" si="54">-(1+D403+$E$5*D403^3)*EXP(-D403)</f>
        <v>-1.946277070774401E-2</v>
      </c>
      <c r="G403">
        <f t="shared" si="48"/>
        <v>9.4624432290536244</v>
      </c>
      <c r="H403" s="10">
        <f t="shared" si="53"/>
        <v>-8.9246535080360165E-2</v>
      </c>
      <c r="I403">
        <f t="shared" si="49"/>
        <v>9.1225114704753505</v>
      </c>
      <c r="J403" s="10">
        <f t="shared" si="50"/>
        <v>-8.6800064802396742E-2</v>
      </c>
      <c r="K403">
        <f t="shared" ref="K403:K469" si="55">$E$6*$O$6*EXP(-$O$15*(G403/$E$4-1))-SQRT($E$6)*$O$5*EXP(-$O$4*(G403/$E$4-1))</f>
        <v>-7.5770664588641581E-2</v>
      </c>
      <c r="L403">
        <f t="shared" ref="L403:L469" si="56">$K$6*$O$6*EXP(-$O$15*(I403/$K$4-1))-SQRT($K$6)*$O$5*EXP(-$O$4*(I403/$K$4-1))</f>
        <v>-6.8866842400003875E-2</v>
      </c>
      <c r="M403" s="13">
        <f t="shared" si="51"/>
        <v>1.8159908550957165E-4</v>
      </c>
      <c r="N403" s="13">
        <f t="shared" si="52"/>
        <v>3.2160046573368541E-4</v>
      </c>
      <c r="O403" s="13">
        <v>1</v>
      </c>
    </row>
    <row r="404" spans="4:15" x14ac:dyDescent="0.4">
      <c r="D404" s="6">
        <v>6.7000000000000099</v>
      </c>
      <c r="E404" s="7">
        <f t="shared" si="54"/>
        <v>-1.9188702255778328E-2</v>
      </c>
      <c r="G404">
        <f t="shared" ref="G404:G469" si="57">$E$11*(D404/$E$12+1)</f>
        <v>9.4801635717524224</v>
      </c>
      <c r="H404" s="10">
        <f t="shared" si="53"/>
        <v>-8.7989794193871526E-2</v>
      </c>
      <c r="I404">
        <f t="shared" ref="I404:I467" si="58">$K$11*(D404/$K$12+1)</f>
        <v>9.139449469278393</v>
      </c>
      <c r="J404" s="10">
        <f t="shared" ref="J404:J467" si="59">-(-$H$4)*(1+D404+$K$5*D404^3)*EXP(-D404)</f>
        <v>-8.5577774320320196E-2</v>
      </c>
      <c r="K404">
        <f t="shared" si="55"/>
        <v>-7.46987988699859E-2</v>
      </c>
      <c r="L404">
        <f t="shared" si="56"/>
        <v>-6.791423996354394E-2</v>
      </c>
      <c r="M404" s="13">
        <f t="shared" ref="M404:M467" si="60">(K404-H404)^2*O404</f>
        <v>1.7665055669954959E-4</v>
      </c>
      <c r="N404" s="13">
        <f t="shared" ref="N404:N467" si="61">(L404-J404)^2*O404</f>
        <v>3.1200044597301518E-4</v>
      </c>
      <c r="O404" s="13">
        <v>1</v>
      </c>
    </row>
    <row r="405" spans="4:15" x14ac:dyDescent="0.4">
      <c r="D405" s="6">
        <v>6.7200000000000104</v>
      </c>
      <c r="E405" s="7">
        <f t="shared" si="54"/>
        <v>-1.8918365326298304E-2</v>
      </c>
      <c r="G405">
        <f t="shared" si="57"/>
        <v>9.4978839144512222</v>
      </c>
      <c r="H405" s="10">
        <f t="shared" ref="H405:H469" si="62">-(-$B$4)*(1+D405+$E$5*D405^3)*EXP(-D405)</f>
        <v>-8.6750164203740848E-2</v>
      </c>
      <c r="I405">
        <f t="shared" si="58"/>
        <v>9.1563874680814372</v>
      </c>
      <c r="J405" s="10">
        <f t="shared" si="59"/>
        <v>-8.4372125682225185E-2</v>
      </c>
      <c r="K405">
        <f t="shared" si="55"/>
        <v>-7.3642062062971692E-2</v>
      </c>
      <c r="L405">
        <f t="shared" si="56"/>
        <v>-6.6974787069824626E-2</v>
      </c>
      <c r="M405" s="13">
        <f t="shared" si="60"/>
        <v>1.7182234173283696E-4</v>
      </c>
      <c r="N405" s="13">
        <f t="shared" si="61"/>
        <v>3.0266739079452343E-4</v>
      </c>
      <c r="O405" s="13">
        <v>1</v>
      </c>
    </row>
    <row r="406" spans="4:15" x14ac:dyDescent="0.4">
      <c r="D406" s="6">
        <v>6.74000000000001</v>
      </c>
      <c r="E406" s="7">
        <f t="shared" si="54"/>
        <v>-1.8651711013575628E-2</v>
      </c>
      <c r="G406">
        <f t="shared" si="57"/>
        <v>9.5156042571500183</v>
      </c>
      <c r="H406" s="10">
        <f t="shared" si="62"/>
        <v>-8.5527420852751043E-2</v>
      </c>
      <c r="I406">
        <f t="shared" si="58"/>
        <v>9.1733254668844797</v>
      </c>
      <c r="J406" s="10">
        <f t="shared" si="59"/>
        <v>-8.3182900778344587E-2</v>
      </c>
      <c r="K406">
        <f t="shared" si="55"/>
        <v>-7.2600241679615346E-2</v>
      </c>
      <c r="L406">
        <f t="shared" si="56"/>
        <v>-6.6048303033522396E-2</v>
      </c>
      <c r="M406" s="13">
        <f t="shared" si="60"/>
        <v>1.6711196137435331E-4</v>
      </c>
      <c r="N406" s="13">
        <f t="shared" si="61"/>
        <v>2.9359443987686572E-4</v>
      </c>
      <c r="O406" s="13">
        <v>1</v>
      </c>
    </row>
    <row r="407" spans="4:15" x14ac:dyDescent="0.4">
      <c r="D407" s="6">
        <v>6.7600000000000096</v>
      </c>
      <c r="E407" s="7">
        <f t="shared" si="54"/>
        <v>-1.8388691026140744E-2</v>
      </c>
      <c r="G407">
        <f t="shared" si="57"/>
        <v>9.5333245998488163</v>
      </c>
      <c r="H407" s="10">
        <f t="shared" si="62"/>
        <v>-8.4321342700368368E-2</v>
      </c>
      <c r="I407">
        <f t="shared" si="58"/>
        <v>9.1902634656875239</v>
      </c>
      <c r="J407" s="10">
        <f t="shared" si="59"/>
        <v>-8.2009884238382499E-2</v>
      </c>
      <c r="K407">
        <f t="shared" si="55"/>
        <v>-7.1573128183767806E-2</v>
      </c>
      <c r="L407">
        <f t="shared" si="56"/>
        <v>-6.5134609626933529E-2</v>
      </c>
      <c r="M407" s="13">
        <f t="shared" si="60"/>
        <v>1.6251697336126529E-4</v>
      </c>
      <c r="N407" s="13">
        <f t="shared" si="61"/>
        <v>2.847748932118142E-4</v>
      </c>
      <c r="O407" s="13">
        <v>1</v>
      </c>
    </row>
    <row r="408" spans="4:15" x14ac:dyDescent="0.4">
      <c r="D408" s="6">
        <v>6.78000000000001</v>
      </c>
      <c r="E408" s="7">
        <f t="shared" si="54"/>
        <v>-1.8129257679432662E-2</v>
      </c>
      <c r="G408">
        <f t="shared" si="57"/>
        <v>9.5510449425476143</v>
      </c>
      <c r="H408" s="10">
        <f t="shared" si="62"/>
        <v>-8.3131711089038454E-2</v>
      </c>
      <c r="I408">
        <f t="shared" si="58"/>
        <v>9.2072014644905682</v>
      </c>
      <c r="J408" s="10">
        <f t="shared" si="59"/>
        <v>-8.0852863398733779E-2</v>
      </c>
      <c r="K408">
        <f t="shared" si="55"/>
        <v>-7.0560514951125142E-2</v>
      </c>
      <c r="L408">
        <f t="shared" si="56"/>
        <v>-6.4233531047313594E-2</v>
      </c>
      <c r="M408" s="13">
        <f t="shared" si="60"/>
        <v>1.580349723378866E-4</v>
      </c>
      <c r="N408" s="13">
        <f t="shared" si="61"/>
        <v>2.762022078069616E-4</v>
      </c>
      <c r="O408" s="13">
        <v>1</v>
      </c>
    </row>
    <row r="409" spans="4:15" x14ac:dyDescent="0.4">
      <c r="D409" s="6">
        <v>6.8000000000000096</v>
      </c>
      <c r="E409" s="7">
        <f t="shared" si="54"/>
        <v>-1.7873363888530946E-2</v>
      </c>
      <c r="G409">
        <f t="shared" si="57"/>
        <v>9.5687652852464122</v>
      </c>
      <c r="H409" s="10">
        <f t="shared" si="62"/>
        <v>-8.1958310110858648E-2</v>
      </c>
      <c r="I409">
        <f t="shared" si="58"/>
        <v>9.2241394632936125</v>
      </c>
      <c r="J409" s="10">
        <f t="shared" si="59"/>
        <v>-7.971162827007032E-2</v>
      </c>
      <c r="K409">
        <f t="shared" si="55"/>
        <v>-6.9562198229749225E-2</v>
      </c>
      <c r="L409">
        <f t="shared" si="56"/>
        <v>-6.3344893884626469E-2</v>
      </c>
      <c r="M409" s="13">
        <f t="shared" si="60"/>
        <v>1.536635897689822E-4</v>
      </c>
      <c r="N409" s="13">
        <f t="shared" si="61"/>
        <v>2.678699944436701E-4</v>
      </c>
      <c r="O409" s="13">
        <v>1</v>
      </c>
    </row>
    <row r="410" spans="4:15" x14ac:dyDescent="0.4">
      <c r="D410" s="6">
        <v>6.8200000000000101</v>
      </c>
      <c r="E410" s="7">
        <f t="shared" si="54"/>
        <v>-1.7620963160969141E-2</v>
      </c>
      <c r="G410">
        <f t="shared" si="57"/>
        <v>9.5864856279452102</v>
      </c>
      <c r="H410" s="10">
        <f t="shared" si="62"/>
        <v>-8.0800926574623996E-2</v>
      </c>
      <c r="I410">
        <f t="shared" si="58"/>
        <v>9.2410774620966567</v>
      </c>
      <c r="J410" s="10">
        <f t="shared" si="59"/>
        <v>-7.8585971505290189E-2</v>
      </c>
      <c r="K410">
        <f t="shared" si="55"/>
        <v>-6.8577977101091647E-2</v>
      </c>
      <c r="L410">
        <f t="shared" si="56"/>
        <v>-6.246852708969941E-2</v>
      </c>
      <c r="M410" s="13">
        <f t="shared" si="60"/>
        <v>1.4940049383252473E-4</v>
      </c>
      <c r="N410" s="13">
        <f t="shared" si="61"/>
        <v>2.5977201448965835E-4</v>
      </c>
      <c r="O410" s="13">
        <v>1</v>
      </c>
    </row>
    <row r="411" spans="4:15" x14ac:dyDescent="0.4">
      <c r="D411" s="6">
        <v>6.8400000000000096</v>
      </c>
      <c r="E411" s="7">
        <f t="shared" si="54"/>
        <v>-1.7372009589628937E-2</v>
      </c>
      <c r="G411">
        <f t="shared" si="57"/>
        <v>9.6042059706440064</v>
      </c>
      <c r="H411" s="10">
        <f t="shared" si="62"/>
        <v>-7.965934997324349E-2</v>
      </c>
      <c r="I411">
        <f t="shared" si="58"/>
        <v>9.2580154608996974</v>
      </c>
      <c r="J411" s="10">
        <f t="shared" si="59"/>
        <v>-7.7475688367827145E-2</v>
      </c>
      <c r="K411">
        <f t="shared" si="55"/>
        <v>-6.7607653441517451E-2</v>
      </c>
      <c r="L411">
        <f t="shared" si="56"/>
        <v>-6.1604261942780729E-2</v>
      </c>
      <c r="M411" s="13">
        <f t="shared" si="60"/>
        <v>1.4524338929281744E-4</v>
      </c>
      <c r="N411" s="13">
        <f t="shared" si="61"/>
        <v>2.5190217676566165E-4</v>
      </c>
      <c r="O411" s="13">
        <v>1</v>
      </c>
    </row>
    <row r="412" spans="4:15" x14ac:dyDescent="0.4">
      <c r="D412" s="6">
        <v>6.8600000000000101</v>
      </c>
      <c r="E412" s="7">
        <f t="shared" si="54"/>
        <v>-1.7126457845714156E-2</v>
      </c>
      <c r="G412">
        <f t="shared" si="57"/>
        <v>9.6219263133428061</v>
      </c>
      <c r="H412" s="10">
        <f t="shared" si="62"/>
        <v>-7.8533372451522254E-2</v>
      </c>
      <c r="I412">
        <f t="shared" si="58"/>
        <v>9.2749534597027417</v>
      </c>
      <c r="J412" s="10">
        <f t="shared" si="59"/>
        <v>-7.6380576700316005E-2</v>
      </c>
      <c r="K412">
        <f t="shared" si="55"/>
        <v>-6.6651031884321338E-2</v>
      </c>
      <c r="L412">
        <f t="shared" si="56"/>
        <v>-6.0751932022492357E-2</v>
      </c>
      <c r="M412" s="13">
        <f t="shared" si="60"/>
        <v>1.4119001735494858E-4</v>
      </c>
      <c r="N412" s="13">
        <f t="shared" si="61"/>
        <v>2.4425453446566547E-4</v>
      </c>
      <c r="O412" s="13">
        <v>1</v>
      </c>
    </row>
    <row r="413" spans="4:15" x14ac:dyDescent="0.4">
      <c r="D413" s="6">
        <v>6.8800000000000097</v>
      </c>
      <c r="E413" s="7">
        <f t="shared" si="54"/>
        <v>-1.6884263171803988E-2</v>
      </c>
      <c r="G413">
        <f t="shared" si="57"/>
        <v>9.6396466560416041</v>
      </c>
      <c r="H413" s="10">
        <f t="shared" si="62"/>
        <v>-7.7422788774307194E-2</v>
      </c>
      <c r="I413">
        <f t="shared" si="58"/>
        <v>9.2918914585057841</v>
      </c>
      <c r="J413" s="10">
        <f t="shared" si="59"/>
        <v>-7.5300436893611433E-2</v>
      </c>
      <c r="K413">
        <f t="shared" si="55"/>
        <v>-6.570791978223274E-2</v>
      </c>
      <c r="L413">
        <f t="shared" si="56"/>
        <v>-5.991137317517916E-2</v>
      </c>
      <c r="M413" s="13">
        <f t="shared" si="60"/>
        <v>1.3723815550146753E-4</v>
      </c>
      <c r="N413" s="13">
        <f t="shared" si="61"/>
        <v>2.3682328212996855E-4</v>
      </c>
      <c r="O413" s="13">
        <v>1</v>
      </c>
    </row>
    <row r="414" spans="4:15" x14ac:dyDescent="0.4">
      <c r="D414" s="6">
        <v>6.9000000000000101</v>
      </c>
      <c r="E414" s="7">
        <f t="shared" si="54"/>
        <v>-1.6645381374984437E-2</v>
      </c>
      <c r="G414">
        <f t="shared" si="57"/>
        <v>9.6573669987404038</v>
      </c>
      <c r="H414" s="10">
        <f t="shared" si="62"/>
        <v>-7.6327396294991134E-2</v>
      </c>
      <c r="I414">
        <f t="shared" si="58"/>
        <v>9.3088294573088284</v>
      </c>
      <c r="J414" s="10">
        <f t="shared" si="59"/>
        <v>-7.4235071856155604E-2</v>
      </c>
      <c r="K414">
        <f t="shared" si="55"/>
        <v>-6.4778127170402558E-2</v>
      </c>
      <c r="L414">
        <f t="shared" si="56"/>
        <v>-5.9082423484642849E-2</v>
      </c>
      <c r="M414" s="13">
        <f t="shared" si="60"/>
        <v>1.3338561731217498E-4</v>
      </c>
      <c r="N414" s="13">
        <f t="shared" si="61"/>
        <v>2.2960275267070818E-4</v>
      </c>
      <c r="O414" s="13">
        <v>1</v>
      </c>
    </row>
    <row r="415" spans="4:15" x14ac:dyDescent="0.4">
      <c r="D415" s="6">
        <v>6.9200000000000097</v>
      </c>
      <c r="E415" s="7">
        <f t="shared" si="54"/>
        <v>-1.6409768820057551E-2</v>
      </c>
      <c r="G415">
        <f t="shared" si="57"/>
        <v>9.6750873414392</v>
      </c>
      <c r="H415" s="10">
        <f t="shared" si="62"/>
        <v>-7.5246994924373894E-2</v>
      </c>
      <c r="I415">
        <f t="shared" si="58"/>
        <v>9.3257674561118726</v>
      </c>
      <c r="J415" s="10">
        <f t="shared" si="59"/>
        <v>-7.318428698369267E-2</v>
      </c>
      <c r="K415">
        <f t="shared" si="55"/>
        <v>-6.3861466729868352E-2</v>
      </c>
      <c r="L415">
        <f t="shared" si="56"/>
        <v>-5.8264923242263046E-2</v>
      </c>
      <c r="M415" s="13">
        <f t="shared" si="60"/>
        <v>1.2963025226788065E-4</v>
      </c>
      <c r="N415" s="13">
        <f t="shared" si="61"/>
        <v>2.2258741444908494E-4</v>
      </c>
      <c r="O415" s="13">
        <v>1</v>
      </c>
    </row>
    <row r="416" spans="4:15" x14ac:dyDescent="0.4">
      <c r="D416" s="6">
        <v>6.9400000000000102</v>
      </c>
      <c r="E416" s="7">
        <f t="shared" si="54"/>
        <v>-1.6177382422827253E-2</v>
      </c>
      <c r="G416">
        <f t="shared" si="57"/>
        <v>9.692807684137998</v>
      </c>
      <c r="H416" s="10">
        <f t="shared" si="62"/>
        <v>-7.4181387099874374E-2</v>
      </c>
      <c r="I416">
        <f t="shared" si="58"/>
        <v>9.3427054549149169</v>
      </c>
      <c r="J416" s="10">
        <f t="shared" si="59"/>
        <v>-7.2147890129324987E-2</v>
      </c>
      <c r="K416">
        <f t="shared" si="55"/>
        <v>-6.2957753751490014E-2</v>
      </c>
      <c r="L416">
        <f t="shared" si="56"/>
        <v>-5.745871491749719E-2</v>
      </c>
      <c r="M416" s="13">
        <f t="shared" si="60"/>
        <v>1.2596994553896551E-4</v>
      </c>
      <c r="N416" s="13">
        <f t="shared" si="61"/>
        <v>2.1577186840377621E-4</v>
      </c>
      <c r="O416" s="13">
        <v>1</v>
      </c>
    </row>
    <row r="417" spans="4:15" x14ac:dyDescent="0.4">
      <c r="D417" s="6">
        <v>6.9600000000000097</v>
      </c>
      <c r="E417" s="7">
        <f t="shared" si="54"/>
        <v>-1.5948179643461496E-2</v>
      </c>
      <c r="G417">
        <f t="shared" si="57"/>
        <v>9.7105280268367959</v>
      </c>
      <c r="H417" s="10">
        <f t="shared" si="62"/>
        <v>-7.3130377755092693E-2</v>
      </c>
      <c r="I417">
        <f t="shared" si="58"/>
        <v>9.3596434537179594</v>
      </c>
      <c r="J417" s="10">
        <f t="shared" si="59"/>
        <v>-7.1125691573909591E-2</v>
      </c>
      <c r="K417">
        <f t="shared" si="55"/>
        <v>-6.2066806100353582E-2</v>
      </c>
      <c r="L417">
        <f t="shared" si="56"/>
        <v>-5.6663643128756422E-2</v>
      </c>
      <c r="M417" s="13">
        <f t="shared" si="60"/>
        <v>1.2240261775954672E-4</v>
      </c>
      <c r="N417" s="13">
        <f t="shared" si="61"/>
        <v>2.0915084522995719E-4</v>
      </c>
      <c r="O417" s="13">
        <v>1</v>
      </c>
    </row>
    <row r="418" spans="4:15" x14ac:dyDescent="0.4">
      <c r="D418" s="6">
        <v>6.9800000000000102</v>
      </c>
      <c r="E418" s="7">
        <f t="shared" si="54"/>
        <v>-1.572211847992951E-2</v>
      </c>
      <c r="G418">
        <f t="shared" si="57"/>
        <v>9.7282483695355939</v>
      </c>
      <c r="H418" s="10">
        <f t="shared" si="62"/>
        <v>-7.2093774289716764E-2</v>
      </c>
      <c r="I418">
        <f t="shared" si="58"/>
        <v>9.3765814525210036</v>
      </c>
      <c r="J418" s="10">
        <f t="shared" si="59"/>
        <v>-7.0117503996789635E-2</v>
      </c>
      <c r="K418">
        <f t="shared" si="55"/>
        <v>-6.1188444180636042E-2</v>
      </c>
      <c r="L418">
        <f t="shared" si="56"/>
        <v>-5.5879554614653035E-2</v>
      </c>
      <c r="M418" s="13">
        <f t="shared" si="60"/>
        <v>1.1892622478802254E-4</v>
      </c>
      <c r="N418" s="13">
        <f t="shared" si="61"/>
        <v>2.0271920260828399E-4</v>
      </c>
      <c r="O418" s="13">
        <v>1</v>
      </c>
    </row>
    <row r="419" spans="4:15" x14ac:dyDescent="0.4">
      <c r="D419" s="6">
        <v>7.0000000000000098</v>
      </c>
      <c r="E419" s="7">
        <f t="shared" si="54"/>
        <v>-1.5499157461513794E-2</v>
      </c>
      <c r="G419">
        <f t="shared" si="57"/>
        <v>9.7459687122343919</v>
      </c>
      <c r="H419" s="10">
        <f t="shared" si="62"/>
        <v>-7.1071386539771492E-2</v>
      </c>
      <c r="I419">
        <f t="shared" si="58"/>
        <v>9.3935194513240461</v>
      </c>
      <c r="J419" s="10">
        <f t="shared" si="59"/>
        <v>-6.9123142446859229E-2</v>
      </c>
      <c r="K419">
        <f t="shared" si="55"/>
        <v>-6.0322490900925813E-2</v>
      </c>
      <c r="L419">
        <f t="shared" si="56"/>
        <v>-5.5106298205615835E-2</v>
      </c>
      <c r="M419" s="13">
        <f t="shared" si="60"/>
        <v>1.1553875745479565E-4</v>
      </c>
      <c r="N419" s="13">
        <f t="shared" si="61"/>
        <v>1.9647192248327809E-4</v>
      </c>
      <c r="O419" s="13">
        <v>1</v>
      </c>
    </row>
    <row r="420" spans="4:15" x14ac:dyDescent="0.4">
      <c r="D420" s="6">
        <v>7.0200000000000102</v>
      </c>
      <c r="E420" s="7">
        <f t="shared" si="54"/>
        <v>-1.5279255642395755E-2</v>
      </c>
      <c r="G420">
        <f t="shared" si="57"/>
        <v>9.7636890549331898</v>
      </c>
      <c r="H420" s="10">
        <f t="shared" si="62"/>
        <v>-7.0063026748205734E-2</v>
      </c>
      <c r="I420">
        <f t="shared" si="58"/>
        <v>9.4104574501270903</v>
      </c>
      <c r="J420" s="10">
        <f t="shared" si="59"/>
        <v>-6.814242431395659E-2</v>
      </c>
      <c r="K420">
        <f t="shared" si="55"/>
        <v>-5.9468771639995428E-2</v>
      </c>
      <c r="L420">
        <f t="shared" si="56"/>
        <v>-5.4343724795868006E-2</v>
      </c>
      <c r="M420" s="13">
        <f t="shared" si="60"/>
        <v>1.1223824129784015E-4</v>
      </c>
      <c r="N420" s="13">
        <f t="shared" si="61"/>
        <v>1.904041083904981E-4</v>
      </c>
      <c r="O420" s="13">
        <v>1</v>
      </c>
    </row>
    <row r="421" spans="4:15" x14ac:dyDescent="0.4">
      <c r="D421" s="6">
        <v>7.0400000000000098</v>
      </c>
      <c r="E421" s="7">
        <f t="shared" si="54"/>
        <v>-1.5062372595314594E-2</v>
      </c>
      <c r="G421">
        <f t="shared" si="57"/>
        <v>9.7814093976319878</v>
      </c>
      <c r="H421" s="10">
        <f t="shared" si="62"/>
        <v>-6.9068509535815059E-2</v>
      </c>
      <c r="I421">
        <f t="shared" si="58"/>
        <v>9.4273954489301328</v>
      </c>
      <c r="J421" s="10">
        <f t="shared" si="59"/>
        <v>-6.7175169300584037E-2</v>
      </c>
      <c r="K421">
        <f t="shared" si="55"/>
        <v>-5.8627114213019159E-2</v>
      </c>
      <c r="L421">
        <f t="shared" si="56"/>
        <v>-5.3591687315764872E-2</v>
      </c>
      <c r="M421" s="13">
        <f t="shared" si="60"/>
        <v>1.090227362869041E-4</v>
      </c>
      <c r="N421" s="13">
        <f t="shared" si="61"/>
        <v>1.845109828319068E-4</v>
      </c>
      <c r="O421" s="13">
        <v>1</v>
      </c>
    </row>
    <row r="422" spans="4:15" x14ac:dyDescent="0.4">
      <c r="D422" s="6">
        <v>7.0600000000000103</v>
      </c>
      <c r="E422" s="7">
        <f t="shared" si="54"/>
        <v>-1.4848468405298337E-2</v>
      </c>
      <c r="G422">
        <f t="shared" si="57"/>
        <v>9.7991297403307875</v>
      </c>
      <c r="H422" s="10">
        <f t="shared" si="62"/>
        <v>-6.8087651872495519E-2</v>
      </c>
      <c r="I422">
        <f t="shared" si="58"/>
        <v>9.4443334477331771</v>
      </c>
      <c r="J422" s="10">
        <f t="shared" si="59"/>
        <v>-6.622119939394952E-2</v>
      </c>
      <c r="K422">
        <f t="shared" si="55"/>
        <v>-5.779734883823176E-2</v>
      </c>
      <c r="L422">
        <f t="shared" si="56"/>
        <v>-5.2850040704485894E-2</v>
      </c>
      <c r="M422" s="13">
        <f t="shared" si="60"/>
        <v>1.0589033653697792E-4</v>
      </c>
      <c r="N422" s="13">
        <f t="shared" si="61"/>
        <v>1.7878788469881865E-4</v>
      </c>
      <c r="O422" s="13">
        <v>1</v>
      </c>
    </row>
    <row r="423" spans="4:15" x14ac:dyDescent="0.4">
      <c r="D423" s="6">
        <v>7.0800000000000098</v>
      </c>
      <c r="E423" s="7">
        <f t="shared" si="54"/>
        <v>-1.463750366346663E-2</v>
      </c>
      <c r="G423">
        <f t="shared" si="57"/>
        <v>9.8168500830295855</v>
      </c>
      <c r="H423" s="10">
        <f t="shared" si="62"/>
        <v>-6.7120273048826229E-2</v>
      </c>
      <c r="I423">
        <f t="shared" si="58"/>
        <v>9.4612714465362213</v>
      </c>
      <c r="J423" s="10">
        <f t="shared" si="59"/>
        <v>-6.5280338838328483E-2</v>
      </c>
      <c r="K423">
        <f t="shared" si="55"/>
        <v>-5.6979308104023595E-2</v>
      </c>
      <c r="L423">
        <f t="shared" si="56"/>
        <v>-5.2118641883078839E-2</v>
      </c>
      <c r="M423" s="13">
        <f t="shared" si="60"/>
        <v>1.028391700117159E-4</v>
      </c>
      <c r="N423" s="13">
        <f t="shared" si="61"/>
        <v>1.7323026674182776E-4</v>
      </c>
      <c r="O423" s="13">
        <v>1</v>
      </c>
    </row>
    <row r="424" spans="4:15" x14ac:dyDescent="0.4">
      <c r="D424" s="6">
        <v>7.1000000000000103</v>
      </c>
      <c r="E424" s="7">
        <f t="shared" si="54"/>
        <v>-1.4429439460904254E-2</v>
      </c>
      <c r="G424">
        <f t="shared" si="57"/>
        <v>9.8345704257283817</v>
      </c>
      <c r="H424" s="10">
        <f t="shared" si="62"/>
        <v>-6.6166194647976462E-2</v>
      </c>
      <c r="I424">
        <f t="shared" si="58"/>
        <v>9.4782094453392656</v>
      </c>
      <c r="J424" s="10">
        <f t="shared" si="59"/>
        <v>-6.4352414107740813E-2</v>
      </c>
      <c r="K424">
        <f t="shared" si="55"/>
        <v>-5.6172826936465664E-2</v>
      </c>
      <c r="L424">
        <f t="shared" si="56"/>
        <v>-5.1397349727849352E-2</v>
      </c>
      <c r="M424" s="13">
        <f t="shared" si="60"/>
        <v>9.9867398217466554E-5</v>
      </c>
      <c r="N424" s="13">
        <f t="shared" si="61"/>
        <v>1.6783369308713252E-4</v>
      </c>
      <c r="O424" s="13">
        <v>1</v>
      </c>
    </row>
    <row r="425" spans="4:15" x14ac:dyDescent="0.4">
      <c r="D425" s="6">
        <v>7.1200000000000099</v>
      </c>
      <c r="E425" s="7">
        <f t="shared" si="54"/>
        <v>-1.4224237382604877E-2</v>
      </c>
      <c r="G425">
        <f t="shared" si="57"/>
        <v>9.8522907684271797</v>
      </c>
      <c r="H425" s="10">
        <f t="shared" si="62"/>
        <v>-6.5225240517934671E-2</v>
      </c>
      <c r="I425">
        <f t="shared" si="58"/>
        <v>9.495147444142308</v>
      </c>
      <c r="J425" s="10">
        <f t="shared" si="59"/>
        <v>-6.3437253878941238E-2</v>
      </c>
      <c r="K425">
        <f t="shared" si="55"/>
        <v>-5.5377742567260468E-2</v>
      </c>
      <c r="L425">
        <f t="shared" si="56"/>
        <v>-5.0686025044095008E-2</v>
      </c>
      <c r="M425" s="13">
        <f t="shared" si="60"/>
        <v>9.6973215888532618E-5</v>
      </c>
      <c r="N425" s="13">
        <f t="shared" si="61"/>
        <v>1.6259383679861396E-4</v>
      </c>
      <c r="O425" s="13">
        <v>1</v>
      </c>
    </row>
    <row r="426" spans="4:15" x14ac:dyDescent="0.4">
      <c r="D426" s="6">
        <v>7.1400000000000103</v>
      </c>
      <c r="E426" s="7">
        <f t="shared" si="54"/>
        <v>-1.4021859501484142E-2</v>
      </c>
      <c r="G426">
        <f t="shared" si="57"/>
        <v>9.8700111111259776</v>
      </c>
      <c r="H426" s="10">
        <f t="shared" si="62"/>
        <v>-6.4297236744055519E-2</v>
      </c>
      <c r="I426">
        <f t="shared" si="58"/>
        <v>9.5120854429453523</v>
      </c>
      <c r="J426" s="10">
        <f t="shared" si="59"/>
        <v>-6.253468900471898E-2</v>
      </c>
      <c r="K426">
        <f t="shared" si="55"/>
        <v>-5.4593894502114111E-2</v>
      </c>
      <c r="L426">
        <f t="shared" si="56"/>
        <v>-4.9984530540176812E-2</v>
      </c>
      <c r="M426" s="13">
        <f t="shared" si="60"/>
        <v>9.415485066424451E-5</v>
      </c>
      <c r="N426" s="13">
        <f t="shared" si="61"/>
        <v>1.5750647748511942E-4</v>
      </c>
      <c r="O426" s="13">
        <v>1</v>
      </c>
    </row>
    <row r="427" spans="4:15" x14ac:dyDescent="0.4">
      <c r="D427" s="6">
        <v>7.1600000000000099</v>
      </c>
      <c r="E427" s="7">
        <f t="shared" si="54"/>
        <v>-1.3822268372461501E-2</v>
      </c>
      <c r="G427">
        <f t="shared" si="57"/>
        <v>9.8877314538247756</v>
      </c>
      <c r="H427" s="10">
        <f t="shared" si="62"/>
        <v>-6.338201162192221E-2</v>
      </c>
      <c r="I427">
        <f t="shared" si="58"/>
        <v>9.5290234417483948</v>
      </c>
      <c r="J427" s="10">
        <f t="shared" si="59"/>
        <v>-6.1644552487503806E-2</v>
      </c>
      <c r="K427">
        <f t="shared" si="55"/>
        <v>-5.3821124489524017E-2</v>
      </c>
      <c r="L427">
        <f t="shared" si="56"/>
        <v>-4.9292730801927552E-2</v>
      </c>
      <c r="M427" s="13">
        <f t="shared" si="60"/>
        <v>9.1410562758457355E-5</v>
      </c>
      <c r="N427" s="13">
        <f t="shared" si="61"/>
        <v>1.5256749895227182E-4</v>
      </c>
      <c r="O427" s="13">
        <v>1</v>
      </c>
    </row>
    <row r="428" spans="4:15" x14ac:dyDescent="0.4">
      <c r="D428" s="6">
        <v>7.1800000000000104</v>
      </c>
      <c r="E428" s="7">
        <f t="shared" si="54"/>
        <v>-1.3625427026609975E-2</v>
      </c>
      <c r="G428">
        <f t="shared" si="57"/>
        <v>9.9054517965235735</v>
      </c>
      <c r="H428" s="10">
        <f t="shared" si="62"/>
        <v>-6.2479395630520039E-2</v>
      </c>
      <c r="I428">
        <f t="shared" si="58"/>
        <v>9.545961440551439</v>
      </c>
      <c r="J428" s="10">
        <f t="shared" si="59"/>
        <v>-6.0766679453275171E-2</v>
      </c>
      <c r="K428">
        <f t="shared" si="55"/>
        <v>-5.3059276489977096E-2</v>
      </c>
      <c r="L428">
        <f t="shared" si="56"/>
        <v>-4.861049226738938E-2</v>
      </c>
      <c r="M428" s="13">
        <f t="shared" si="60"/>
        <v>8.8738644622023515E-5</v>
      </c>
      <c r="N428" s="13">
        <f t="shared" si="61"/>
        <v>1.4777288689829394E-4</v>
      </c>
      <c r="O428" s="13">
        <v>1</v>
      </c>
    </row>
    <row r="429" spans="4:15" x14ac:dyDescent="0.4">
      <c r="D429" s="6">
        <v>7.2000000000000099</v>
      </c>
      <c r="E429" s="7">
        <f t="shared" si="54"/>
        <v>-1.3431298965373269E-2</v>
      </c>
      <c r="G429">
        <f t="shared" si="57"/>
        <v>9.9231721392223715</v>
      </c>
      <c r="H429" s="10">
        <f t="shared" si="62"/>
        <v>-6.1589221405719125E-2</v>
      </c>
      <c r="I429">
        <f t="shared" si="58"/>
        <v>9.5628994393544833</v>
      </c>
      <c r="J429" s="10">
        <f t="shared" si="59"/>
        <v>-5.9900907125771716E-2</v>
      </c>
      <c r="K429">
        <f t="shared" si="55"/>
        <v>-5.2308196645554937E-2</v>
      </c>
      <c r="L429">
        <f t="shared" si="56"/>
        <v>-4.7937683201880035E-2</v>
      </c>
      <c r="M429" s="13">
        <f t="shared" si="60"/>
        <v>8.6137420598780717E-5</v>
      </c>
      <c r="N429" s="13">
        <f t="shared" si="61"/>
        <v>1.4311872665317426E-4</v>
      </c>
      <c r="O429" s="13">
        <v>1</v>
      </c>
    </row>
    <row r="430" spans="4:15" x14ac:dyDescent="0.4">
      <c r="D430" s="6">
        <v>7.2200000000000104</v>
      </c>
      <c r="E430" s="7">
        <f t="shared" si="54"/>
        <v>-1.3239848154849323E-2</v>
      </c>
      <c r="G430">
        <f t="shared" si="57"/>
        <v>9.9408924819211713</v>
      </c>
      <c r="H430" s="10">
        <f t="shared" si="62"/>
        <v>-6.0711323714061557E-2</v>
      </c>
      <c r="I430">
        <f t="shared" si="58"/>
        <v>9.5798374381575258</v>
      </c>
      <c r="J430" s="10">
        <f t="shared" si="59"/>
        <v>-5.904707480099701E-2</v>
      </c>
      <c r="K430">
        <f t="shared" si="55"/>
        <v>-5.1567733249939254E-2</v>
      </c>
      <c r="L430">
        <f t="shared" si="56"/>
        <v>-4.7274173673381735E-2</v>
      </c>
      <c r="M430" s="13">
        <f t="shared" si="60"/>
        <v>8.3605246575588313E-5</v>
      </c>
      <c r="N430" s="13">
        <f t="shared" si="61"/>
        <v>1.3860120096060501E-4</v>
      </c>
      <c r="O430" s="13">
        <v>1</v>
      </c>
    </row>
    <row r="431" spans="4:15" x14ac:dyDescent="0.4">
      <c r="D431" s="6">
        <v>7.24000000000001</v>
      </c>
      <c r="E431" s="7">
        <f t="shared" si="54"/>
        <v>-1.3051039020139876E-2</v>
      </c>
      <c r="G431">
        <f t="shared" si="57"/>
        <v>9.9586128246199692</v>
      </c>
      <c r="H431" s="10">
        <f t="shared" si="62"/>
        <v>-5.9845539426851405E-2</v>
      </c>
      <c r="I431">
        <f t="shared" si="58"/>
        <v>9.59677543696057</v>
      </c>
      <c r="J431" s="10">
        <f t="shared" si="59"/>
        <v>-5.8205023822019829E-2</v>
      </c>
      <c r="K431">
        <f t="shared" si="55"/>
        <v>-5.0837736718814669E-2</v>
      </c>
      <c r="L431">
        <f t="shared" si="56"/>
        <v>-4.6619835528250046E-2</v>
      </c>
      <c r="M431" s="13">
        <f t="shared" si="60"/>
        <v>8.1140509626913951E-5</v>
      </c>
      <c r="N431" s="13">
        <f t="shared" si="61"/>
        <v>1.3421658780210041E-4</v>
      </c>
      <c r="O431" s="13">
        <v>1</v>
      </c>
    </row>
    <row r="432" spans="4:15" x14ac:dyDescent="0.4">
      <c r="D432" s="6">
        <v>7.2600000000000096</v>
      </c>
      <c r="E432" s="7">
        <f t="shared" si="54"/>
        <v>-1.2864836439765104E-2</v>
      </c>
      <c r="G432">
        <f t="shared" si="57"/>
        <v>9.9763331673187654</v>
      </c>
      <c r="H432" s="10">
        <f t="shared" si="62"/>
        <v>-5.8991707494542883E-2</v>
      </c>
      <c r="I432">
        <f t="shared" si="58"/>
        <v>9.6137134357636125</v>
      </c>
      <c r="J432" s="10">
        <f t="shared" si="59"/>
        <v>-5.7374597554064419E-2</v>
      </c>
      <c r="K432">
        <f t="shared" si="55"/>
        <v>-5.0118059560662565E-2</v>
      </c>
      <c r="L432">
        <f t="shared" si="56"/>
        <v>-4.5974542367238219E-2</v>
      </c>
      <c r="M432" s="13">
        <f t="shared" si="60"/>
        <v>7.8741627654458447E-5</v>
      </c>
      <c r="N432" s="13">
        <f t="shared" si="61"/>
        <v>1.2996125826268294E-4</v>
      </c>
      <c r="O432" s="13">
        <v>1</v>
      </c>
    </row>
    <row r="433" spans="4:15" x14ac:dyDescent="0.4">
      <c r="D433" s="6">
        <v>7.28000000000001</v>
      </c>
      <c r="E433" s="7">
        <f t="shared" si="54"/>
        <v>-1.2681205740142764E-2</v>
      </c>
      <c r="G433">
        <f t="shared" si="57"/>
        <v>9.9940535100175634</v>
      </c>
      <c r="H433" s="10">
        <f t="shared" si="62"/>
        <v>-5.814966892142464E-2</v>
      </c>
      <c r="I433">
        <f t="shared" si="58"/>
        <v>9.630651434566655</v>
      </c>
      <c r="J433" s="10">
        <f t="shared" si="59"/>
        <v>-5.6555641359888706E-2</v>
      </c>
      <c r="K433">
        <f t="shared" si="55"/>
        <v>-4.9408556347942431E-2</v>
      </c>
      <c r="L433">
        <f t="shared" si="56"/>
        <v>-4.533816952183374E-2</v>
      </c>
      <c r="M433" s="13">
        <f t="shared" si="60"/>
        <v>7.6407049022288753E-5</v>
      </c>
      <c r="N433" s="13">
        <f t="shared" si="61"/>
        <v>1.2583167443755625E-4</v>
      </c>
      <c r="O433" s="13">
        <v>1</v>
      </c>
    </row>
    <row r="434" spans="4:15" x14ac:dyDescent="0.4">
      <c r="D434" s="6">
        <v>7.3000000000000096</v>
      </c>
      <c r="E434" s="7">
        <f t="shared" si="54"/>
        <v>-1.2500112690131201E-2</v>
      </c>
      <c r="G434">
        <f t="shared" si="57"/>
        <v>10.011773852716361</v>
      </c>
      <c r="H434" s="10">
        <f t="shared" si="62"/>
        <v>-5.7319266740596626E-2</v>
      </c>
      <c r="I434">
        <f t="shared" si="58"/>
        <v>9.6475894333696992</v>
      </c>
      <c r="J434" s="10">
        <f t="shared" si="59"/>
        <v>-5.5748002575447146E-2</v>
      </c>
      <c r="K434">
        <f t="shared" si="55"/>
        <v>-4.8709083688655862E-2</v>
      </c>
      <c r="L434">
        <f t="shared" si="56"/>
        <v>-4.4710594030903321E-2</v>
      </c>
      <c r="M434" s="13">
        <f t="shared" si="60"/>
        <v>7.4135252187927978E-5</v>
      </c>
      <c r="N434" s="13">
        <f t="shared" si="61"/>
        <v>1.2182438737916904E-4</v>
      </c>
      <c r="O434" s="13">
        <v>1</v>
      </c>
    </row>
    <row r="435" spans="4:15" x14ac:dyDescent="0.4">
      <c r="D435" s="6">
        <v>7.3200000000000101</v>
      </c>
      <c r="E435" s="7">
        <f t="shared" si="54"/>
        <v>-1.2321523495635383E-2</v>
      </c>
      <c r="G435">
        <f t="shared" si="57"/>
        <v>10.029494195415159</v>
      </c>
      <c r="H435" s="10">
        <f t="shared" si="62"/>
        <v>-5.6500345989236041E-2</v>
      </c>
      <c r="I435">
        <f t="shared" si="58"/>
        <v>9.6645274321727435</v>
      </c>
      <c r="J435" s="10">
        <f t="shared" si="59"/>
        <v>-5.495153048583469E-2</v>
      </c>
      <c r="K435">
        <f t="shared" si="55"/>
        <v>-4.8019500198287393E-2</v>
      </c>
      <c r="L435">
        <f t="shared" si="56"/>
        <v>-4.4091694617642542E-2</v>
      </c>
      <c r="M435" s="13">
        <f t="shared" si="60"/>
        <v>7.1924745329851397E-5</v>
      </c>
      <c r="N435" s="13">
        <f t="shared" si="61"/>
        <v>1.1793603508407271E-4</v>
      </c>
      <c r="O435" s="13">
        <v>1</v>
      </c>
    </row>
    <row r="436" spans="4:15" x14ac:dyDescent="0.4">
      <c r="D436" s="6">
        <v>7.3400000000000096</v>
      </c>
      <c r="E436" s="7">
        <f t="shared" si="54"/>
        <v>-1.2145404794275489E-2</v>
      </c>
      <c r="G436">
        <f t="shared" si="57"/>
        <v>10.047214538113957</v>
      </c>
      <c r="H436" s="10">
        <f t="shared" si="62"/>
        <v>-5.5692753684150255E-2</v>
      </c>
      <c r="I436">
        <f t="shared" si="58"/>
        <v>9.6814654309757877</v>
      </c>
      <c r="J436" s="10">
        <f t="shared" si="59"/>
        <v>-5.4166076301509838E-2</v>
      </c>
      <c r="K436">
        <f t="shared" si="55"/>
        <v>-4.7339666472119665E-2</v>
      </c>
      <c r="L436">
        <f t="shared" si="56"/>
        <v>-4.3481351666826235E-2</v>
      </c>
      <c r="M436" s="13">
        <f t="shared" si="60"/>
        <v>6.9774065971788972E-5</v>
      </c>
      <c r="N436" s="13">
        <f t="shared" si="61"/>
        <v>1.1416334051901468E-4</v>
      </c>
      <c r="O436" s="13">
        <v>1</v>
      </c>
    </row>
    <row r="437" spans="4:15" x14ac:dyDescent="0.4">
      <c r="D437" s="6">
        <v>7.3600000000000101</v>
      </c>
      <c r="E437" s="7">
        <f t="shared" si="54"/>
        <v>-1.1971723650117201E-2</v>
      </c>
      <c r="G437">
        <f t="shared" si="57"/>
        <v>10.064934880812755</v>
      </c>
      <c r="H437" s="10">
        <f t="shared" si="62"/>
        <v>-5.489633879761243E-2</v>
      </c>
      <c r="I437">
        <f t="shared" si="58"/>
        <v>9.698403429778832</v>
      </c>
      <c r="J437" s="10">
        <f t="shared" si="59"/>
        <v>-5.3391493134792703E-2</v>
      </c>
      <c r="K437">
        <f t="shared" si="55"/>
        <v>-4.6669445057916419E-2</v>
      </c>
      <c r="L437">
        <f t="shared" si="56"/>
        <v>-4.2879447202356723E-2</v>
      </c>
      <c r="M437" s="13">
        <f t="shared" si="60"/>
        <v>6.768178060424943E-5</v>
      </c>
      <c r="N437" s="13">
        <f t="shared" si="61"/>
        <v>1.1050310968564384E-4</v>
      </c>
      <c r="O437" s="13">
        <v>1</v>
      </c>
    </row>
    <row r="438" spans="4:15" x14ac:dyDescent="0.4">
      <c r="D438" s="6">
        <v>7.3800000000000097</v>
      </c>
      <c r="E438" s="7">
        <f t="shared" si="54"/>
        <v>-1.1800447548463194E-2</v>
      </c>
      <c r="G438">
        <f t="shared" si="57"/>
        <v>10.082655223511553</v>
      </c>
      <c r="H438" s="10">
        <f t="shared" si="62"/>
        <v>-5.411095223347797E-2</v>
      </c>
      <c r="I438">
        <f t="shared" si="58"/>
        <v>9.7153414285818744</v>
      </c>
      <c r="J438" s="10">
        <f t="shared" si="59"/>
        <v>-5.2627635976636153E-2</v>
      </c>
      <c r="K438">
        <f t="shared" si="55"/>
        <v>-4.6008700428970414E-2</v>
      </c>
      <c r="L438">
        <f t="shared" si="56"/>
        <v>-4.2285864865105383E-2</v>
      </c>
      <c r="M438" s="13">
        <f t="shared" si="60"/>
        <v>6.5646484303645935E-5</v>
      </c>
      <c r="N438" s="13">
        <f t="shared" si="61"/>
        <v>1.0695222972329238E-4</v>
      </c>
      <c r="O438" s="13">
        <v>1</v>
      </c>
    </row>
    <row r="439" spans="4:15" x14ac:dyDescent="0.4">
      <c r="D439" s="6">
        <v>7.4000000000000101</v>
      </c>
      <c r="E439" s="7">
        <f t="shared" si="54"/>
        <v>-1.1631544390705016E-2</v>
      </c>
      <c r="G439">
        <f t="shared" si="57"/>
        <v>10.100375566210353</v>
      </c>
      <c r="H439" s="10">
        <f t="shared" si="62"/>
        <v>-5.3336446803577839E-2</v>
      </c>
      <c r="I439">
        <f t="shared" si="58"/>
        <v>9.7322794273849187</v>
      </c>
      <c r="J439" s="10">
        <f t="shared" si="59"/>
        <v>-5.1874361673666235E-2</v>
      </c>
      <c r="K439">
        <f t="shared" si="55"/>
        <v>-4.5357298957510291E-2</v>
      </c>
      <c r="L439">
        <f t="shared" si="56"/>
        <v>-4.1700489891044648E-2</v>
      </c>
      <c r="M439" s="13">
        <f t="shared" si="60"/>
        <v>6.3666800349404396E-5</v>
      </c>
      <c r="N439" s="13">
        <f t="shared" si="61"/>
        <v>1.0350766704922374E-4</v>
      </c>
      <c r="O439" s="13">
        <v>1</v>
      </c>
    </row>
    <row r="440" spans="4:15" x14ac:dyDescent="0.4">
      <c r="D440" s="6">
        <v>7.4200000000000097</v>
      </c>
      <c r="E440" s="7">
        <f t="shared" si="54"/>
        <v>-1.1464982489234886E-2</v>
      </c>
      <c r="G440">
        <f t="shared" si="57"/>
        <v>10.118095908909151</v>
      </c>
      <c r="H440" s="10">
        <f t="shared" si="62"/>
        <v>-5.2572677204386561E-2</v>
      </c>
      <c r="I440">
        <f t="shared" si="58"/>
        <v>9.7492174261879612</v>
      </c>
      <c r="J440" s="10">
        <f t="shared" si="59"/>
        <v>-5.1131528905489748E-2</v>
      </c>
      <c r="K440">
        <f t="shared" si="55"/>
        <v>-4.4715108888463605E-2</v>
      </c>
      <c r="L440">
        <f t="shared" si="56"/>
        <v>-4.1123209089667385E-2</v>
      </c>
      <c r="M440" s="13">
        <f t="shared" si="60"/>
        <v>6.1741379839396336E-5</v>
      </c>
      <c r="N440" s="13">
        <f t="shared" si="61"/>
        <v>1.0016646553578257E-4</v>
      </c>
      <c r="O440" s="13">
        <v>1</v>
      </c>
    </row>
    <row r="441" spans="4:15" x14ac:dyDescent="0.4">
      <c r="D441" s="6">
        <v>7.4400000000000102</v>
      </c>
      <c r="E441" s="7">
        <f t="shared" si="54"/>
        <v>-1.1300730562416551E-2</v>
      </c>
      <c r="G441">
        <f t="shared" si="57"/>
        <v>10.135816251607947</v>
      </c>
      <c r="H441" s="10">
        <f t="shared" si="62"/>
        <v>-5.1819499993961092E-2</v>
      </c>
      <c r="I441">
        <f t="shared" si="58"/>
        <v>9.7661554249910036</v>
      </c>
      <c r="J441" s="10">
        <f t="shared" si="59"/>
        <v>-5.039899816226534E-2</v>
      </c>
      <c r="K441">
        <f t="shared" si="55"/>
        <v>-4.4082000313569916E-2</v>
      </c>
      <c r="L441">
        <f t="shared" si="56"/>
        <v>-4.0553910822688173E-2</v>
      </c>
      <c r="M441" s="13">
        <f t="shared" si="60"/>
        <v>5.986890130405355E-5</v>
      </c>
      <c r="N441" s="13">
        <f t="shared" si="61"/>
        <v>9.6925744723902634E-5</v>
      </c>
      <c r="O441" s="13">
        <v>1</v>
      </c>
    </row>
    <row r="442" spans="4:15" x14ac:dyDescent="0.4">
      <c r="D442" s="6">
        <v>7.4600000000000097</v>
      </c>
      <c r="E442" s="7">
        <f t="shared" si="54"/>
        <v>-1.1138757729614793E-2</v>
      </c>
      <c r="G442">
        <f t="shared" si="57"/>
        <v>10.153536594306745</v>
      </c>
      <c r="H442" s="10">
        <f t="shared" si="62"/>
        <v>-5.107677356914863E-2</v>
      </c>
      <c r="I442">
        <f t="shared" si="58"/>
        <v>9.7830934237940479</v>
      </c>
      <c r="J442" s="10">
        <f t="shared" si="59"/>
        <v>-4.9676631722536065E-2</v>
      </c>
      <c r="K442">
        <f t="shared" si="55"/>
        <v>-4.3457845145841459E-2</v>
      </c>
      <c r="L442">
        <f t="shared" si="56"/>
        <v>-3.9992484983025753E-2</v>
      </c>
      <c r="M442" s="13">
        <f t="shared" si="60"/>
        <v>5.8048070319477899E-5</v>
      </c>
      <c r="N442" s="13">
        <f t="shared" si="61"/>
        <v>9.3782698072368198E-5</v>
      </c>
      <c r="O442" s="13">
        <v>1</v>
      </c>
    </row>
    <row r="443" spans="4:15" x14ac:dyDescent="0.4">
      <c r="D443" s="6">
        <v>7.4800000000000102</v>
      </c>
      <c r="E443" s="7">
        <f t="shared" si="54"/>
        <v>-1.0979033506282728E-2</v>
      </c>
      <c r="G443">
        <f t="shared" si="57"/>
        <v>10.171256937005543</v>
      </c>
      <c r="H443" s="10">
        <f t="shared" si="62"/>
        <v>-5.0344358143059445E-2</v>
      </c>
      <c r="I443">
        <f t="shared" si="58"/>
        <v>9.8000314225970921</v>
      </c>
      <c r="J443" s="10">
        <f t="shared" si="59"/>
        <v>-4.8964293631319718E-2</v>
      </c>
      <c r="K443">
        <f t="shared" si="55"/>
        <v>-4.2842517094365443E-2</v>
      </c>
      <c r="L443">
        <f t="shared" si="56"/>
        <v>-3.9438822974061399E-2</v>
      </c>
      <c r="M443" s="13">
        <f t="shared" si="60"/>
        <v>5.6277619119870331E-5</v>
      </c>
      <c r="N443" s="13">
        <f t="shared" si="61"/>
        <v>9.073459124228922E-5</v>
      </c>
      <c r="O443" s="13">
        <v>1</v>
      </c>
    </row>
    <row r="444" spans="4:15" x14ac:dyDescent="0.4">
      <c r="D444" s="6">
        <v>7.5000000000000098</v>
      </c>
      <c r="E444" s="7">
        <f t="shared" si="54"/>
        <v>-1.0821527799106466E-2</v>
      </c>
      <c r="G444">
        <f t="shared" si="57"/>
        <v>10.188977279704341</v>
      </c>
      <c r="H444" s="10">
        <f t="shared" si="62"/>
        <v>-4.9622115722802701E-2</v>
      </c>
      <c r="I444">
        <f t="shared" si="58"/>
        <v>9.8169694214001364</v>
      </c>
      <c r="J444" s="10">
        <f t="shared" si="59"/>
        <v>-4.8261849678455024E-2</v>
      </c>
      <c r="K444">
        <f t="shared" si="55"/>
        <v>-4.2235891639444675E-2</v>
      </c>
      <c r="L444">
        <f t="shared" si="56"/>
        <v>-3.889281768916994E-2</v>
      </c>
      <c r="M444" s="13">
        <f t="shared" si="60"/>
        <v>5.4556306209578104E-5</v>
      </c>
      <c r="N444" s="13">
        <f t="shared" si="61"/>
        <v>8.7778760416247221E-5</v>
      </c>
      <c r="O444" s="13">
        <v>1</v>
      </c>
    </row>
    <row r="445" spans="4:15" x14ac:dyDescent="0.4">
      <c r="D445" s="6">
        <v>7.5200000000000102</v>
      </c>
      <c r="E445" s="7">
        <f t="shared" si="54"/>
        <v>-1.0666210901206345E-2</v>
      </c>
      <c r="G445">
        <f t="shared" si="57"/>
        <v>10.206697622403141</v>
      </c>
      <c r="H445" s="10">
        <f t="shared" si="62"/>
        <v>-4.8909910087481696E-2</v>
      </c>
      <c r="I445">
        <f t="shared" si="58"/>
        <v>9.8339074202031806</v>
      </c>
      <c r="J445" s="10">
        <f t="shared" si="59"/>
        <v>-4.7569167377200065E-2</v>
      </c>
      <c r="K445">
        <f t="shared" si="55"/>
        <v>-4.1637846008072257E-2</v>
      </c>
      <c r="L445">
        <f t="shared" si="56"/>
        <v>-3.8354363491520979E-2</v>
      </c>
      <c r="M445" s="13">
        <f t="shared" si="60"/>
        <v>5.288291597503705E-5</v>
      </c>
      <c r="N445" s="13">
        <f t="shared" si="61"/>
        <v>8.4912610651526391E-5</v>
      </c>
      <c r="O445" s="13">
        <v>1</v>
      </c>
    </row>
    <row r="446" spans="4:15" x14ac:dyDescent="0.4">
      <c r="D446" s="6">
        <v>7.5400000000000098</v>
      </c>
      <c r="E446" s="7">
        <f t="shared" si="54"/>
        <v>-1.0513053487394267E-2</v>
      </c>
      <c r="G446">
        <f t="shared" si="57"/>
        <v>10.224417965101937</v>
      </c>
      <c r="H446" s="10">
        <f t="shared" si="62"/>
        <v>-4.8207606766446406E-2</v>
      </c>
      <c r="I446">
        <f t="shared" si="58"/>
        <v>9.8508454190062231</v>
      </c>
      <c r="J446" s="10">
        <f t="shared" si="59"/>
        <v>-4.688611594308096E-2</v>
      </c>
      <c r="K446">
        <f t="shared" si="55"/>
        <v>-4.1048259149736005E-2</v>
      </c>
      <c r="L446">
        <f t="shared" si="56"/>
        <v>-3.782335619414641E-2</v>
      </c>
      <c r="M446" s="13">
        <f t="shared" si="60"/>
        <v>5.1256258296896904E-5</v>
      </c>
      <c r="N446" s="13">
        <f t="shared" si="61"/>
        <v>8.2133614266908221E-5</v>
      </c>
      <c r="O446" s="13">
        <v>1</v>
      </c>
    </row>
    <row r="447" spans="4:15" x14ac:dyDescent="0.4">
      <c r="D447" s="6">
        <v>7.5600000000000103</v>
      </c>
      <c r="E447" s="7">
        <f t="shared" si="54"/>
        <v>-1.0362026609486369E-2</v>
      </c>
      <c r="G447">
        <f t="shared" si="57"/>
        <v>10.242138307800737</v>
      </c>
      <c r="H447" s="10">
        <f t="shared" si="62"/>
        <v>-4.7515073017799746E-2</v>
      </c>
      <c r="I447">
        <f t="shared" si="58"/>
        <v>9.8677834178092674</v>
      </c>
      <c r="J447" s="10">
        <f t="shared" si="59"/>
        <v>-4.6212566272987317E-2</v>
      </c>
      <c r="K447">
        <f t="shared" si="55"/>
        <v>-4.0467011712547726E-2</v>
      </c>
      <c r="L447">
        <f t="shared" si="56"/>
        <v>-3.7299693040270525E-2</v>
      </c>
      <c r="M447" s="13">
        <f t="shared" si="60"/>
        <v>4.9675168162590801E-5</v>
      </c>
      <c r="N447" s="13">
        <f t="shared" si="61"/>
        <v>7.9439309262479472E-5</v>
      </c>
      <c r="O447" s="13">
        <v>1</v>
      </c>
    </row>
    <row r="448" spans="4:15" x14ac:dyDescent="0.4">
      <c r="D448" s="6">
        <v>7.5800000000000098</v>
      </c>
      <c r="E448" s="7">
        <f t="shared" si="54"/>
        <v>-1.0213101691670608E-2</v>
      </c>
      <c r="G448">
        <f t="shared" si="57"/>
        <v>10.259858650499535</v>
      </c>
      <c r="H448" s="10">
        <f t="shared" si="62"/>
        <v>-4.6832177807155574E-2</v>
      </c>
      <c r="I448">
        <f t="shared" si="58"/>
        <v>9.8847214166123099</v>
      </c>
      <c r="J448" s="10">
        <f t="shared" si="59"/>
        <v>-4.5548390924512586E-2</v>
      </c>
      <c r="K448">
        <f t="shared" si="55"/>
        <v>-3.9893986019695439E-2</v>
      </c>
      <c r="L448">
        <f t="shared" si="56"/>
        <v>-3.6783272683900733E-2</v>
      </c>
      <c r="M448" s="13">
        <f t="shared" si="60"/>
        <v>4.8138505279579264E-5</v>
      </c>
      <c r="N448" s="13">
        <f t="shared" si="61"/>
        <v>7.6827297771906607E-5</v>
      </c>
      <c r="O448" s="13">
        <v>1</v>
      </c>
    </row>
    <row r="449" spans="4:15" x14ac:dyDescent="0.4">
      <c r="D449" s="6">
        <v>7.6000000000000103</v>
      </c>
      <c r="E449" s="7">
        <f t="shared" si="54"/>
        <v>-1.0066250525928425E-2</v>
      </c>
      <c r="G449">
        <f t="shared" si="57"/>
        <v>10.277578993198333</v>
      </c>
      <c r="H449" s="10">
        <f t="shared" si="62"/>
        <v>-4.6158791786644789E-2</v>
      </c>
      <c r="I449">
        <f t="shared" si="58"/>
        <v>9.9016594154153523</v>
      </c>
      <c r="J449" s="10">
        <f t="shared" si="59"/>
        <v>-4.4893464095535594E-2</v>
      </c>
      <c r="K449">
        <f t="shared" si="55"/>
        <v>-3.9329066046211801E-2</v>
      </c>
      <c r="L449">
        <f t="shared" si="56"/>
        <v>-3.627399517067418E-2</v>
      </c>
      <c r="M449" s="13">
        <f t="shared" si="60"/>
        <v>4.664515368953292E-5</v>
      </c>
      <c r="N449" s="13">
        <f t="shared" si="61"/>
        <v>7.4295244546651598E-5</v>
      </c>
      <c r="O449" s="13">
        <v>1</v>
      </c>
    </row>
    <row r="450" spans="4:15" x14ac:dyDescent="0.4">
      <c r="D450" s="6">
        <v>7.6200000000000099</v>
      </c>
      <c r="E450" s="7">
        <f t="shared" si="54"/>
        <v>-9.9214452675101799E-3</v>
      </c>
      <c r="G450">
        <f t="shared" si="57"/>
        <v>10.295299335897129</v>
      </c>
      <c r="H450" s="10">
        <f t="shared" si="62"/>
        <v>-4.5494787274167926E-2</v>
      </c>
      <c r="I450">
        <f t="shared" si="58"/>
        <v>9.9185974142183966</v>
      </c>
      <c r="J450" s="10">
        <f t="shared" si="59"/>
        <v>-4.4247661604041907E-2</v>
      </c>
      <c r="K450">
        <f t="shared" si="55"/>
        <v>-3.8772137396056609E-2</v>
      </c>
      <c r="L450">
        <f t="shared" si="56"/>
        <v>-3.5771761918958242E-2</v>
      </c>
      <c r="M450" s="13">
        <f t="shared" si="60"/>
        <v>4.5194021383670104E-5</v>
      </c>
      <c r="N450" s="13">
        <f t="shared" si="61"/>
        <v>7.1840875471601372E-5</v>
      </c>
      <c r="O450" s="13">
        <v>1</v>
      </c>
    </row>
    <row r="451" spans="4:15" x14ac:dyDescent="0.4">
      <c r="D451" s="6">
        <v>7.6400000000000103</v>
      </c>
      <c r="E451" s="7">
        <f t="shared" si="54"/>
        <v>-9.7786584304634487E-3</v>
      </c>
      <c r="G451">
        <f t="shared" si="57"/>
        <v>10.313019678595927</v>
      </c>
      <c r="H451" s="10">
        <f t="shared" si="62"/>
        <v>-4.4840038232890143E-2</v>
      </c>
      <c r="I451">
        <f t="shared" si="58"/>
        <v>9.9355354130214408</v>
      </c>
      <c r="J451" s="10">
        <f t="shared" si="59"/>
        <v>-4.3610860868180897E-2</v>
      </c>
      <c r="K451">
        <f t="shared" si="55"/>
        <v>-3.8223087279508954E-2</v>
      </c>
      <c r="L451">
        <f t="shared" si="56"/>
        <v>-3.5276475701201231E-2</v>
      </c>
      <c r="M451" s="13">
        <f t="shared" si="60"/>
        <v>4.3784039919452238E-5</v>
      </c>
      <c r="N451" s="13">
        <f t="shared" si="61"/>
        <v>6.9461976111570673E-5</v>
      </c>
      <c r="O451" s="13">
        <v>1</v>
      </c>
    </row>
    <row r="452" spans="4:15" x14ac:dyDescent="0.4">
      <c r="D452" s="6">
        <v>7.6600000000000099</v>
      </c>
      <c r="E452" s="7">
        <f t="shared" si="54"/>
        <v>-9.6378628832139226E-3</v>
      </c>
      <c r="G452">
        <f t="shared" si="57"/>
        <v>10.330740021294725</v>
      </c>
      <c r="H452" s="10">
        <f t="shared" si="62"/>
        <v>-4.4194420250977445E-2</v>
      </c>
      <c r="I452">
        <f t="shared" si="58"/>
        <v>9.9524734118244851</v>
      </c>
      <c r="J452" s="10">
        <f t="shared" si="59"/>
        <v>-4.2982940886557457E-2</v>
      </c>
      <c r="K452">
        <f t="shared" si="55"/>
        <v>-3.768180449086455E-2</v>
      </c>
      <c r="L452">
        <f t="shared" si="56"/>
        <v>-3.4788040625530141E-2</v>
      </c>
      <c r="M452" s="13">
        <f t="shared" si="60"/>
        <v>4.241416403887087E-5</v>
      </c>
      <c r="N452" s="13">
        <f t="shared" si="61"/>
        <v>6.7156390288185565E-5</v>
      </c>
      <c r="O452" s="13">
        <v>1</v>
      </c>
    </row>
    <row r="453" spans="4:15" x14ac:dyDescent="0.4">
      <c r="D453" s="6">
        <v>7.6800000000000104</v>
      </c>
      <c r="E453" s="7">
        <f t="shared" si="54"/>
        <v>-9.4990318441980151E-3</v>
      </c>
      <c r="G453">
        <f t="shared" si="57"/>
        <v>10.348460363993524</v>
      </c>
      <c r="H453" s="10">
        <f t="shared" si="62"/>
        <v>-4.3557810521569998E-2</v>
      </c>
      <c r="I453">
        <f t="shared" si="58"/>
        <v>9.9694114106275293</v>
      </c>
      <c r="J453" s="10">
        <f t="shared" si="59"/>
        <v>-4.2363782218754316E-2</v>
      </c>
      <c r="K453">
        <f t="shared" si="55"/>
        <v>-3.714817938643529E-2</v>
      </c>
      <c r="L453">
        <f t="shared" si="56"/>
        <v>-3.4306362117592429E-2</v>
      </c>
      <c r="M453" s="13">
        <f t="shared" si="60"/>
        <v>4.1083371288488242E-5</v>
      </c>
      <c r="N453" s="13">
        <f t="shared" si="61"/>
        <v>6.492201868660764E-5</v>
      </c>
      <c r="O453" s="13">
        <v>1</v>
      </c>
    </row>
    <row r="454" spans="4:15" x14ac:dyDescent="0.4">
      <c r="D454" s="6">
        <v>7.7000000000000099</v>
      </c>
      <c r="E454" s="7">
        <f t="shared" si="54"/>
        <v>-9.362138877546897E-3</v>
      </c>
      <c r="G454">
        <f t="shared" si="57"/>
        <v>10.366180706692321</v>
      </c>
      <c r="H454" s="10">
        <f t="shared" si="62"/>
        <v>-4.2930087822991292E-2</v>
      </c>
      <c r="I454">
        <f t="shared" si="58"/>
        <v>9.9863494094305718</v>
      </c>
      <c r="J454" s="10">
        <f t="shared" si="59"/>
        <v>-4.1753266966083655E-2</v>
      </c>
      <c r="K454">
        <f t="shared" si="55"/>
        <v>-3.6622103862846568E-2</v>
      </c>
      <c r="L454">
        <f t="shared" si="56"/>
        <v>-3.3831346902639128E-2</v>
      </c>
      <c r="M454" s="13">
        <f t="shared" si="60"/>
        <v>3.9790661641443114E-5</v>
      </c>
      <c r="N454" s="13">
        <f t="shared" si="61"/>
        <v>6.2756817491604934E-5</v>
      </c>
      <c r="O454" s="13">
        <v>1</v>
      </c>
    </row>
    <row r="455" spans="4:15" x14ac:dyDescent="0.4">
      <c r="D455" s="6">
        <v>7.7200000000000104</v>
      </c>
      <c r="E455" s="7">
        <f t="shared" si="54"/>
        <v>-9.2271578888211223E-3</v>
      </c>
      <c r="G455">
        <f t="shared" si="57"/>
        <v>10.38390104939112</v>
      </c>
      <c r="H455" s="10">
        <f t="shared" si="62"/>
        <v>-4.2311132499189254E-2</v>
      </c>
      <c r="I455">
        <f t="shared" si="58"/>
        <v>10.003287408233614</v>
      </c>
      <c r="J455" s="10">
        <f t="shared" si="59"/>
        <v>-4.1151278752564441E-2</v>
      </c>
      <c r="K455">
        <f t="shared" si="55"/>
        <v>-3.6103471335628141E-2</v>
      </c>
      <c r="L455">
        <f t="shared" si="56"/>
        <v>-3.3362902987845604E-2</v>
      </c>
      <c r="M455" s="13">
        <f t="shared" si="60"/>
        <v>3.8535057121584904E-5</v>
      </c>
      <c r="N455" s="13">
        <f t="shared" si="61"/>
        <v>6.0658797052459726E-5</v>
      </c>
      <c r="O455" s="13">
        <v>1</v>
      </c>
    </row>
    <row r="456" spans="4:15" x14ac:dyDescent="0.4">
      <c r="D456" s="6">
        <v>7.74000000000001</v>
      </c>
      <c r="E456" s="7">
        <f t="shared" si="54"/>
        <v>-9.0940631207955449E-3</v>
      </c>
      <c r="G456">
        <f t="shared" si="57"/>
        <v>10.401621392089918</v>
      </c>
      <c r="H456" s="10">
        <f t="shared" si="62"/>
        <v>-4.170082644040797E-2</v>
      </c>
      <c r="I456">
        <f t="shared" si="58"/>
        <v>10.020225407036659</v>
      </c>
      <c r="J456" s="10">
        <f t="shared" si="59"/>
        <v>-4.055770270612398E-2</v>
      </c>
      <c r="K456">
        <f t="shared" si="55"/>
        <v>-3.5592176718096849E-2</v>
      </c>
      <c r="L456">
        <f t="shared" si="56"/>
        <v>-3.2900939644867601E-2</v>
      </c>
      <c r="M456" s="13">
        <f t="shared" si="60"/>
        <v>3.731560142989174E-5</v>
      </c>
      <c r="N456" s="13">
        <f t="shared" si="61"/>
        <v>5.8626020576220155E-5</v>
      </c>
      <c r="O456" s="13">
        <v>1</v>
      </c>
    </row>
    <row r="457" spans="4:15" x14ac:dyDescent="0.4">
      <c r="D457" s="6">
        <v>7.7600000000000096</v>
      </c>
      <c r="E457" s="7">
        <f t="shared" si="54"/>
        <v>-8.9628291492937183E-3</v>
      </c>
      <c r="G457">
        <f t="shared" si="57"/>
        <v>10.419341734788716</v>
      </c>
      <c r="H457" s="10">
        <f t="shared" si="62"/>
        <v>-4.1099053064086337E-2</v>
      </c>
      <c r="I457">
        <f t="shared" si="58"/>
        <v>10.037163405839703</v>
      </c>
      <c r="J457" s="10">
        <f t="shared" si="59"/>
        <v>-3.9972425440020123E-2</v>
      </c>
      <c r="K457">
        <f t="shared" si="55"/>
        <v>-3.5088116400524047E-2</v>
      </c>
      <c r="L457">
        <f t="shared" si="56"/>
        <v>-3.2445367392629251E-2</v>
      </c>
      <c r="M457" s="13">
        <f t="shared" si="60"/>
        <v>3.6131359573357353E-5</v>
      </c>
      <c r="N457" s="13">
        <f t="shared" si="61"/>
        <v>5.6656602848791687E-5</v>
      </c>
      <c r="O457" s="13">
        <v>1</v>
      </c>
    </row>
    <row r="458" spans="4:15" x14ac:dyDescent="0.4">
      <c r="D458" s="6">
        <v>7.78000000000001</v>
      </c>
      <c r="E458" s="7">
        <f t="shared" si="54"/>
        <v>-8.8334308790713936E-3</v>
      </c>
      <c r="G458">
        <f t="shared" si="57"/>
        <v>10.437062077487514</v>
      </c>
      <c r="H458" s="10">
        <f t="shared" si="62"/>
        <v>-4.0505697295981878E-2</v>
      </c>
      <c r="I458">
        <f t="shared" si="58"/>
        <v>10.054101404642745</v>
      </c>
      <c r="J458" s="10">
        <f t="shared" si="59"/>
        <v>-3.9395335034482608E-2</v>
      </c>
      <c r="K458">
        <f t="shared" si="55"/>
        <v>-3.4591188229587587E-2</v>
      </c>
      <c r="L458">
        <f t="shared" si="56"/>
        <v>-3.1996097980340407E-2</v>
      </c>
      <c r="M458" s="13">
        <f t="shared" si="60"/>
        <v>3.4981417496460271E-5</v>
      </c>
      <c r="N458" s="13">
        <f t="shared" si="61"/>
        <v>5.4748708983390949E-5</v>
      </c>
      <c r="O458" s="13">
        <v>1</v>
      </c>
    </row>
    <row r="459" spans="4:15" x14ac:dyDescent="0.4">
      <c r="D459" s="6">
        <v>7.8000000000000096</v>
      </c>
      <c r="E459" s="7">
        <f t="shared" si="54"/>
        <v>-8.7058435397485805E-3</v>
      </c>
      <c r="G459">
        <f t="shared" si="57"/>
        <v>10.45478242018631</v>
      </c>
      <c r="H459" s="10">
        <f t="shared" si="62"/>
        <v>-3.9920645551517114E-2</v>
      </c>
      <c r="I459">
        <f t="shared" si="58"/>
        <v>10.071039403445788</v>
      </c>
      <c r="J459" s="10">
        <f t="shared" si="59"/>
        <v>-3.8826321018570725E-2</v>
      </c>
      <c r="K459">
        <f t="shared" si="55"/>
        <v>-3.4101291488102627E-2</v>
      </c>
      <c r="L459">
        <f t="shared" si="56"/>
        <v>-3.155304437073965E-2</v>
      </c>
      <c r="M459" s="13">
        <f t="shared" si="60"/>
        <v>3.3864881715378707E-5</v>
      </c>
      <c r="N459" s="13">
        <f t="shared" si="61"/>
        <v>5.2900553195884851E-5</v>
      </c>
      <c r="O459" s="13">
        <v>1</v>
      </c>
    </row>
    <row r="460" spans="4:15" x14ac:dyDescent="0.4">
      <c r="D460" s="6">
        <v>7.8200000000000101</v>
      </c>
      <c r="E460" s="7">
        <f t="shared" si="54"/>
        <v>-8.5800426817894352E-3</v>
      </c>
      <c r="G460">
        <f t="shared" si="57"/>
        <v>10.472502762885108</v>
      </c>
      <c r="H460" s="10">
        <f t="shared" si="62"/>
        <v>-3.9343785717345453E-2</v>
      </c>
      <c r="I460">
        <f t="shared" si="58"/>
        <v>10.087977402248832</v>
      </c>
      <c r="J460" s="10">
        <f t="shared" si="59"/>
        <v>-3.8265274352244527E-2</v>
      </c>
      <c r="K460">
        <f t="shared" si="55"/>
        <v>-3.3618326875027742E-2</v>
      </c>
      <c r="L460">
        <f t="shared" si="56"/>
        <v>-3.1116120723561354E-2</v>
      </c>
      <c r="M460" s="13">
        <f t="shared" si="60"/>
        <v>3.2780878955074069E-5</v>
      </c>
      <c r="N460" s="13">
        <f t="shared" si="61"/>
        <v>5.1110397606513784E-5</v>
      </c>
      <c r="O460" s="13">
        <v>1</v>
      </c>
    </row>
    <row r="461" spans="4:15" x14ac:dyDescent="0.4">
      <c r="D461" s="6">
        <v>7.8400000000000096</v>
      </c>
      <c r="E461" s="7">
        <f t="shared" si="54"/>
        <v>-8.4560041725297297E-3</v>
      </c>
      <c r="G461">
        <f t="shared" si="57"/>
        <v>10.490223105583906</v>
      </c>
      <c r="H461" s="10">
        <f t="shared" si="62"/>
        <v>-3.8775007133135073E-2</v>
      </c>
      <c r="I461">
        <f t="shared" si="58"/>
        <v>10.104915401051874</v>
      </c>
      <c r="J461" s="10">
        <f t="shared" si="59"/>
        <v>-3.7712087408648093E-2</v>
      </c>
      <c r="K461">
        <f t="shared" si="55"/>
        <v>-3.3142196485744062E-2</v>
      </c>
      <c r="L461">
        <f t="shared" si="56"/>
        <v>-3.068524237922314E-2</v>
      </c>
      <c r="M461" s="13">
        <f t="shared" si="60"/>
        <v>3.172855578936154E-5</v>
      </c>
      <c r="N461" s="13">
        <f t="shared" si="61"/>
        <v>4.9376551067554161E-5</v>
      </c>
      <c r="O461" s="13">
        <v>1</v>
      </c>
    </row>
    <row r="462" spans="4:15" x14ac:dyDescent="0.4">
      <c r="D462" s="6">
        <v>7.8600000000000101</v>
      </c>
      <c r="E462" s="7">
        <f t="shared" si="54"/>
        <v>-8.3337041922510752E-3</v>
      </c>
      <c r="G462">
        <f t="shared" si="57"/>
        <v>10.507943448282706</v>
      </c>
      <c r="H462" s="10">
        <f t="shared" si="62"/>
        <v>-3.8214200573567302E-2</v>
      </c>
      <c r="I462">
        <f t="shared" si="58"/>
        <v>10.121853399854919</v>
      </c>
      <c r="J462" s="10">
        <f t="shared" si="59"/>
        <v>-3.7166653956601355E-2</v>
      </c>
      <c r="K462">
        <f t="shared" si="55"/>
        <v>-3.2672803792602623E-2</v>
      </c>
      <c r="L462">
        <f t="shared" si="56"/>
        <v>-3.026032584273074E-2</v>
      </c>
      <c r="M462" s="13">
        <f t="shared" si="60"/>
        <v>3.0707078284085705E-5</v>
      </c>
      <c r="N462" s="13">
        <f t="shared" si="61"/>
        <v>4.7697368016439636E-5</v>
      </c>
      <c r="O462" s="13">
        <v>1</v>
      </c>
    </row>
    <row r="463" spans="4:15" x14ac:dyDescent="0.4">
      <c r="D463" s="6">
        <v>7.8800000000000097</v>
      </c>
      <c r="E463" s="7">
        <f t="shared" si="54"/>
        <v>-8.2131192303016506E-3</v>
      </c>
      <c r="G463">
        <f t="shared" si="57"/>
        <v>10.525663790981502</v>
      </c>
      <c r="H463" s="10">
        <f t="shared" si="62"/>
        <v>-3.7661258230548215E-2</v>
      </c>
      <c r="I463">
        <f t="shared" si="58"/>
        <v>10.138791398657963</v>
      </c>
      <c r="J463" s="10">
        <f t="shared" si="59"/>
        <v>-3.6628869143299297E-2</v>
      </c>
      <c r="K463">
        <f t="shared" si="55"/>
        <v>-3.221005362573709E-2</v>
      </c>
      <c r="L463">
        <f t="shared" si="56"/>
        <v>-2.984128876779828E-2</v>
      </c>
      <c r="M463" s="13">
        <f t="shared" si="60"/>
        <v>2.9715631643514022E-5</v>
      </c>
      <c r="N463" s="13">
        <f t="shared" si="61"/>
        <v>4.6071247353886525E-5</v>
      </c>
      <c r="O463" s="13">
        <v>1</v>
      </c>
    </row>
    <row r="464" spans="4:15" x14ac:dyDescent="0.4">
      <c r="D464" s="6">
        <v>7.9000000000000101</v>
      </c>
      <c r="E464" s="7">
        <f t="shared" si="54"/>
        <v>-8.094226081262661E-3</v>
      </c>
      <c r="G464">
        <f t="shared" si="57"/>
        <v>10.543384133680302</v>
      </c>
      <c r="H464" s="10">
        <f t="shared" si="62"/>
        <v>-3.7116073695629928E-2</v>
      </c>
      <c r="I464">
        <f t="shared" si="58"/>
        <v>10.155729397461007</v>
      </c>
      <c r="J464" s="10">
        <f t="shared" si="59"/>
        <v>-3.6098629477215219E-2</v>
      </c>
      <c r="K464">
        <f t="shared" si="55"/>
        <v>-3.1753852154138028E-2</v>
      </c>
      <c r="L464">
        <f t="shared" si="56"/>
        <v>-2.9428049941180714E-2</v>
      </c>
      <c r="M464" s="13">
        <f t="shared" si="60"/>
        <v>2.8753419860039772E-5</v>
      </c>
      <c r="N464" s="13">
        <f t="shared" si="61"/>
        <v>4.4496631346562306E-5</v>
      </c>
      <c r="O464" s="13">
        <v>1</v>
      </c>
    </row>
    <row r="465" spans="4:15" x14ac:dyDescent="0.4">
      <c r="D465" s="6">
        <v>7.9200000000000097</v>
      </c>
      <c r="E465" s="7">
        <f t="shared" si="54"/>
        <v>-7.9770018411602518E-3</v>
      </c>
      <c r="G465">
        <f t="shared" si="57"/>
        <v>10.5611044763791</v>
      </c>
      <c r="H465" s="10">
        <f t="shared" si="62"/>
        <v>-3.6578541942640333E-2</v>
      </c>
      <c r="I465">
        <f t="shared" si="58"/>
        <v>10.172667396264051</v>
      </c>
      <c r="J465" s="10">
        <f t="shared" si="59"/>
        <v>-3.5575832811206493E-2</v>
      </c>
      <c r="K465">
        <f t="shared" si="55"/>
        <v>-3.1304106866986051E-2</v>
      </c>
      <c r="L465">
        <f t="shared" si="56"/>
        <v>-2.9020529267215531E-2</v>
      </c>
      <c r="M465" s="13">
        <f t="shared" si="60"/>
        <v>2.7819665367292197E-5</v>
      </c>
      <c r="N465" s="13">
        <f t="shared" si="61"/>
        <v>4.2972004553860464E-5</v>
      </c>
      <c r="O465" s="13">
        <v>1</v>
      </c>
    </row>
    <row r="466" spans="4:15" x14ac:dyDescent="0.4">
      <c r="D466" s="6">
        <v>7.9400000000000102</v>
      </c>
      <c r="E466" s="7">
        <f t="shared" si="54"/>
        <v>-7.8614239037221416E-3</v>
      </c>
      <c r="G466">
        <f t="shared" si="57"/>
        <v>10.578824819077898</v>
      </c>
      <c r="H466" s="10">
        <f t="shared" si="62"/>
        <v>-3.6048559310517876E-2</v>
      </c>
      <c r="I466">
        <f t="shared" si="58"/>
        <v>10.189605395067096</v>
      </c>
      <c r="J466" s="10">
        <f t="shared" si="59"/>
        <v>-3.5060378325820013E-2</v>
      </c>
      <c r="K466">
        <f t="shared" si="55"/>
        <v>-3.0860726555239398E-2</v>
      </c>
      <c r="L466">
        <f t="shared" si="56"/>
        <v>-2.86186477525717E-2</v>
      </c>
      <c r="M466" s="13">
        <f t="shared" si="60"/>
        <v>2.6913608696740291E-5</v>
      </c>
      <c r="N466" s="13">
        <f t="shared" si="61"/>
        <v>4.1495892778322043E-5</v>
      </c>
      <c r="O466" s="13">
        <v>1</v>
      </c>
    </row>
    <row r="467" spans="4:15" x14ac:dyDescent="0.4">
      <c r="D467" s="6">
        <v>7.9600000000000097</v>
      </c>
      <c r="E467" s="7">
        <f t="shared" ref="E467:E469" si="63">-(1+D467+$E$5*D467^3)*EXP(-D467)</f>
        <v>-7.7474699566786927E-3</v>
      </c>
      <c r="G467">
        <f t="shared" si="57"/>
        <v>10.596545161776696</v>
      </c>
      <c r="H467" s="10">
        <f t="shared" si="62"/>
        <v>-3.5526023486350145E-2</v>
      </c>
      <c r="I467">
        <f t="shared" si="58"/>
        <v>10.206543393870138</v>
      </c>
      <c r="J467" s="10">
        <f t="shared" si="59"/>
        <v>-3.4552166512795641E-2</v>
      </c>
      <c r="K467">
        <f t="shared" si="55"/>
        <v>-3.0423621293473809E-2</v>
      </c>
      <c r="L467">
        <f t="shared" si="56"/>
        <v>-2.8222327491202848E-2</v>
      </c>
      <c r="M467" s="13">
        <f t="shared" si="60"/>
        <v>2.6034508137869237E-5</v>
      </c>
      <c r="N467" s="13">
        <f t="shared" si="61"/>
        <v>4.0066862039278819E-5</v>
      </c>
      <c r="O467" s="13">
        <v>1</v>
      </c>
    </row>
    <row r="468" spans="4:15" x14ac:dyDescent="0.4">
      <c r="D468" s="6">
        <v>7.9800000000000102</v>
      </c>
      <c r="E468" s="7">
        <f t="shared" si="63"/>
        <v>-7.6351179781076941E-3</v>
      </c>
      <c r="G468">
        <f t="shared" si="57"/>
        <v>10.614265504475492</v>
      </c>
      <c r="H468" s="10">
        <f t="shared" si="62"/>
        <v>-3.5010833488612829E-2</v>
      </c>
      <c r="I468">
        <f t="shared" ref="I468:I469" si="64">$K$11*(D468/$K$12+1)</f>
        <v>10.223481392673181</v>
      </c>
      <c r="J468" s="10">
        <f t="shared" ref="J468:J469" si="65">-(-$H$4)*(1+D468+$K$5*D468^3)*EXP(-D468)</f>
        <v>-3.4051099158764697E-2</v>
      </c>
      <c r="K468">
        <f t="shared" si="55"/>
        <v>-2.999270242197058E-2</v>
      </c>
      <c r="L468">
        <f t="shared" si="56"/>
        <v>-2.783149164950156E-2</v>
      </c>
      <c r="M468" s="13">
        <f t="shared" ref="M468:M469" si="66">(K468-H468)^2*O468</f>
        <v>2.5181639402000078E-5</v>
      </c>
      <c r="N468" s="13">
        <f t="shared" ref="N468:N469" si="67">(L468-J468)^2*O468</f>
        <v>3.8683517569282404E-5</v>
      </c>
      <c r="O468" s="13">
        <v>1</v>
      </c>
    </row>
    <row r="469" spans="4:15" x14ac:dyDescent="0.4">
      <c r="D469" s="6">
        <v>8.0000000000000107</v>
      </c>
      <c r="E469" s="7">
        <f t="shared" si="63"/>
        <v>-7.5243462328225862E-3</v>
      </c>
      <c r="G469">
        <f t="shared" si="57"/>
        <v>10.631985847174292</v>
      </c>
      <c r="H469" s="10">
        <f t="shared" si="62"/>
        <v>-3.4502889650607965E-2</v>
      </c>
      <c r="I469">
        <f t="shared" si="64"/>
        <v>10.240419391476225</v>
      </c>
      <c r="J469" s="10">
        <f t="shared" si="65"/>
        <v>-3.3557079329142175E-2</v>
      </c>
      <c r="K469">
        <f t="shared" si="55"/>
        <v>-2.9567882529049429E-2</v>
      </c>
      <c r="L469">
        <f t="shared" si="56"/>
        <v>-2.7446064451653301E-2</v>
      </c>
      <c r="M469" s="13">
        <f t="shared" si="66"/>
        <v>2.4354295289833463E-5</v>
      </c>
      <c r="N469" s="13">
        <f t="shared" si="67"/>
        <v>3.7344502832890364E-5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N5" sqref="N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180</v>
      </c>
      <c r="B3" s="1" t="s">
        <v>94</v>
      </c>
      <c r="D3" s="15" t="str">
        <f>A3</f>
        <v>HCP</v>
      </c>
      <c r="E3" s="1" t="str">
        <f>B3</f>
        <v>Li</v>
      </c>
      <c r="K3" s="15" t="str">
        <f>A3</f>
        <v>HCP</v>
      </c>
      <c r="L3" s="1" t="str">
        <f>B3</f>
        <v>Li</v>
      </c>
      <c r="N3" s="15" t="str">
        <f>A3</f>
        <v>HCP</v>
      </c>
      <c r="O3" s="1" t="str">
        <f>L3</f>
        <v>Li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-1.9064000000000001</v>
      </c>
      <c r="D4" s="2" t="s">
        <v>8</v>
      </c>
      <c r="E4" s="4">
        <v>3.0357799999999999</v>
      </c>
      <c r="K4" s="2" t="s">
        <v>27</v>
      </c>
      <c r="L4" s="4">
        <v>8.1199999999999994E-2</v>
      </c>
      <c r="N4" s="12" t="s">
        <v>24</v>
      </c>
      <c r="O4" s="4">
        <v>1.5937422689468561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40.380000000000003</v>
      </c>
      <c r="D5" s="2" t="s">
        <v>3</v>
      </c>
      <c r="E5" s="5">
        <v>0.15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3.0357799999999999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Li</v>
      </c>
      <c r="AA5" s="32" t="str">
        <f>B3</f>
        <v>Li</v>
      </c>
    </row>
    <row r="6" spans="1:27" x14ac:dyDescent="0.4">
      <c r="A6" s="2" t="s">
        <v>0</v>
      </c>
      <c r="B6" s="1">
        <v>8.7999999999999995E-2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8.1470085470085496E-2</v>
      </c>
    </row>
    <row r="7" spans="1:27" x14ac:dyDescent="0.4">
      <c r="A7" s="2" t="s">
        <v>1</v>
      </c>
      <c r="B7" s="5">
        <v>4.4379999999999997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4.7015396933932259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N8" s="18" t="s">
        <v>28</v>
      </c>
      <c r="O8" s="4">
        <f>O7/(O7-O4)*-B4/SQRT(L9)</f>
        <v>0.83255093125388535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3.0357799999999999</v>
      </c>
      <c r="S9" s="29">
        <f>O7</f>
        <v>4.7015396933932259</v>
      </c>
      <c r="T9" s="29">
        <f>O4</f>
        <v>1.5937422689468561</v>
      </c>
      <c r="U9" s="29">
        <f>O6</f>
        <v>8.1470085470085496E-2</v>
      </c>
      <c r="V9" s="29">
        <f>O8</f>
        <v>0.83255093125388535</v>
      </c>
      <c r="W9" s="30">
        <v>6</v>
      </c>
      <c r="X9" s="30">
        <v>12</v>
      </c>
      <c r="Y9" s="31" t="s">
        <v>122</v>
      </c>
      <c r="Z9" s="31" t="str">
        <f>B3</f>
        <v>Li</v>
      </c>
      <c r="AA9" s="32" t="str">
        <f>B3</f>
        <v>Li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3.0357799999999999</v>
      </c>
      <c r="M10" t="s">
        <v>34</v>
      </c>
    </row>
    <row r="11" spans="1:27" x14ac:dyDescent="0.4">
      <c r="A11" s="3" t="s">
        <v>37</v>
      </c>
      <c r="B11" s="4">
        <f>($B$5*$E$7)^(1/3)</f>
        <v>4.3224711513259795</v>
      </c>
      <c r="D11" s="3" t="s">
        <v>8</v>
      </c>
      <c r="E11" s="4">
        <f>E4</f>
        <v>3.0357799999999999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4.757495092374727</v>
      </c>
      <c r="D12" s="3" t="s">
        <v>2</v>
      </c>
      <c r="E12" s="4">
        <f>(9*$B$6*$B$5/(-$B$4))^(1/2)</f>
        <v>4.0957999223322359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8.6364902077825267E-2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-1.9064000000000001</v>
      </c>
    </row>
    <row r="16" spans="1:27" x14ac:dyDescent="0.4">
      <c r="D16" s="3" t="s">
        <v>9</v>
      </c>
      <c r="E16" s="4">
        <f>$E$15*$E$6</f>
        <v>-22.876800000000003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8.1470085470085496E-2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0.40774227426885673</v>
      </c>
      <c r="G19">
        <f t="shared" ref="G19:G82" si="1">$E$11*(D19/$E$12+1)</f>
        <v>2.2945865682975644</v>
      </c>
      <c r="H19" s="10">
        <f>-(-$B$4)*(1+D19+$E$5*D19^3)*EXP(-D19)</f>
        <v>0.77731987166614847</v>
      </c>
      <c r="I19">
        <f>H19*$E$6</f>
        <v>9.3278384599937816</v>
      </c>
      <c r="K19">
        <f>$L$9*$L$4*EXP(-$L$6*(G19/$L$10-1))-SQRT($L$9)*$L$5*EXP(-$L$7*(G19/$L$10-1))</f>
        <v>8.7222024202731721</v>
      </c>
      <c r="M19">
        <f t="shared" ref="M19:M82" si="2">$L$9*$O$6*EXP(-$O$7*(G19/$L$10-1))-SQRT($L$9)*$O$8*EXP(-$O$4*(G19/$L$10-1))</f>
        <v>-1.1748303419997539</v>
      </c>
      <c r="N19" s="13">
        <f>(M19-H19)^2*O19</f>
        <v>3.8108904567158284</v>
      </c>
      <c r="O19" s="13">
        <v>1</v>
      </c>
      <c r="P19" s="14">
        <f>SUMSQ(N26:N295)</f>
        <v>725.86645132955528</v>
      </c>
      <c r="Q19" s="1" t="s">
        <v>68</v>
      </c>
      <c r="R19" s="19">
        <f>O7/(O7-O4)*-B4/SQRT(L9)</f>
        <v>0.83255093125388535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0.32287561004951637</v>
      </c>
      <c r="G20">
        <f t="shared" si="1"/>
        <v>2.3094104369316129</v>
      </c>
      <c r="H20" s="10">
        <f>-(-$B$4)*(1+D20+$E$5*D20^3)*EXP(-D20)</f>
        <v>0.61553006299839808</v>
      </c>
      <c r="I20">
        <f t="shared" ref="I20:I83" si="3">H20*$E$6</f>
        <v>7.3863607559807765</v>
      </c>
      <c r="K20">
        <f t="shared" ref="K20:K83" si="4">$L$9*$L$4*EXP(-$L$6*(G20/$L$10-1))-SQRT($L$9)*$L$5*EXP(-$L$7*(G20/$L$10-1))</f>
        <v>7.9281461919159728</v>
      </c>
      <c r="M20">
        <f t="shared" si="2"/>
        <v>-1.2117672242343547</v>
      </c>
      <c r="N20" s="13">
        <f t="shared" ref="N20:N83" si="5">(M20-H20)^2*O20</f>
        <v>3.3390153759281778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0.24213142472964647</v>
      </c>
      <c r="G21">
        <f t="shared" si="1"/>
        <v>2.3242343055656614</v>
      </c>
      <c r="H21" s="10">
        <f t="shared" ref="H21:H84" si="6">-(-$B$4)*(1+D21+$E$5*D21^3)*EXP(-D21)</f>
        <v>0.46159934810459802</v>
      </c>
      <c r="I21">
        <f t="shared" si="3"/>
        <v>5.5391921772551758</v>
      </c>
      <c r="K21">
        <f t="shared" si="4"/>
        <v>7.1820005537378977</v>
      </c>
      <c r="M21">
        <f t="shared" si="2"/>
        <v>-1.2473727303753823</v>
      </c>
      <c r="N21" s="13">
        <f t="shared" si="5"/>
        <v>2.9205855650241843</v>
      </c>
      <c r="O21" s="13">
        <v>1</v>
      </c>
      <c r="Q21" s="16" t="s">
        <v>60</v>
      </c>
      <c r="R21" s="19">
        <f>(O8/O6)/(O7/O4)</f>
        <v>3.4641016151377535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0.16534305585448344</v>
      </c>
      <c r="G22">
        <f t="shared" si="1"/>
        <v>2.3390581741997103</v>
      </c>
      <c r="H22" s="10">
        <f t="shared" si="6"/>
        <v>0.31521000168098728</v>
      </c>
      <c r="I22">
        <f t="shared" si="3"/>
        <v>3.7825200201718472</v>
      </c>
      <c r="K22">
        <f t="shared" si="4"/>
        <v>6.4810765631203724</v>
      </c>
      <c r="M22">
        <f t="shared" si="2"/>
        <v>-1.2816808999158646</v>
      </c>
      <c r="N22" s="13">
        <f t="shared" si="5"/>
        <v>2.5500605516028068</v>
      </c>
      <c r="O22" s="13">
        <v>1</v>
      </c>
    </row>
    <row r="23" spans="1:25" x14ac:dyDescent="0.4">
      <c r="D23" s="6">
        <v>-0.92</v>
      </c>
      <c r="E23" s="7">
        <f t="shared" si="0"/>
        <v>9.2349916078903652E-2</v>
      </c>
      <c r="G23">
        <f t="shared" si="1"/>
        <v>2.3538820428337588</v>
      </c>
      <c r="H23" s="10">
        <f t="shared" si="6"/>
        <v>0.17605588001282194</v>
      </c>
      <c r="I23">
        <f t="shared" si="3"/>
        <v>2.1126705601538633</v>
      </c>
      <c r="K23">
        <f t="shared" si="4"/>
        <v>5.8228336713535924</v>
      </c>
      <c r="M23">
        <f t="shared" si="2"/>
        <v>-1.3147249701475157</v>
      </c>
      <c r="N23" s="13">
        <f t="shared" si="5"/>
        <v>2.2224275432047791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2.2997289089317578E-2</v>
      </c>
      <c r="G24">
        <f t="shared" si="1"/>
        <v>2.3687059114678077</v>
      </c>
      <c r="H24" s="10">
        <f t="shared" si="6"/>
        <v>4.3842031919875027E-2</v>
      </c>
      <c r="I24">
        <f t="shared" si="3"/>
        <v>0.52610438303850038</v>
      </c>
      <c r="K24">
        <f t="shared" si="4"/>
        <v>5.204871568113373</v>
      </c>
      <c r="M24">
        <f t="shared" si="2"/>
        <v>-1.3465373945974557</v>
      </c>
      <c r="N24" s="13">
        <f t="shared" si="5"/>
        <v>1.9331549496826617</v>
      </c>
      <c r="O24" s="13">
        <v>1</v>
      </c>
      <c r="Q24" s="17" t="s">
        <v>64</v>
      </c>
      <c r="R24" s="19">
        <f>O4/(O7-O4)*-B4/L9</f>
        <v>8.1470085470085468E-2</v>
      </c>
      <c r="V24" s="15" t="str">
        <f>D3</f>
        <v>HCP</v>
      </c>
      <c r="W24" s="1" t="str">
        <f>E3</f>
        <v>Li</v>
      </c>
      <c r="X24" t="s">
        <v>110</v>
      </c>
    </row>
    <row r="25" spans="1:25" x14ac:dyDescent="0.4">
      <c r="D25" s="6">
        <v>-0.88</v>
      </c>
      <c r="E25" s="7">
        <f t="shared" si="0"/>
        <v>-4.2863868060332877E-2</v>
      </c>
      <c r="G25">
        <f t="shared" si="1"/>
        <v>2.3835297801018562</v>
      </c>
      <c r="H25" s="10">
        <f t="shared" si="6"/>
        <v>-8.1715678070218595E-2</v>
      </c>
      <c r="I25">
        <f t="shared" si="3"/>
        <v>-0.98058813684262314</v>
      </c>
      <c r="K25">
        <f t="shared" si="4"/>
        <v>4.6249224736922896</v>
      </c>
      <c r="M25">
        <f t="shared" si="2"/>
        <v>-1.3771498610447019</v>
      </c>
      <c r="N25" s="13">
        <f t="shared" si="5"/>
        <v>1.6781497224187671</v>
      </c>
      <c r="O25" s="13">
        <v>1</v>
      </c>
      <c r="Q25" s="17" t="s">
        <v>65</v>
      </c>
      <c r="R25" s="19">
        <f>O7/(O7-O4)*-B4/SQRT(L9)</f>
        <v>0.83255093125388535</v>
      </c>
      <c r="V25" s="2" t="s">
        <v>113</v>
      </c>
      <c r="W25" s="1">
        <f>(-B4/(12*PI()*B6*W26))^(1/2)</f>
        <v>0.63839659637051172</v>
      </c>
      <c r="X25" t="s">
        <v>111</v>
      </c>
    </row>
    <row r="26" spans="1:25" x14ac:dyDescent="0.4">
      <c r="D26" s="6">
        <v>-0.86</v>
      </c>
      <c r="E26" s="7">
        <f t="shared" si="0"/>
        <v>-0.10537711638945137</v>
      </c>
      <c r="G26">
        <f t="shared" si="1"/>
        <v>2.3983536487359052</v>
      </c>
      <c r="H26" s="10">
        <f t="shared" si="6"/>
        <v>-0.20089093468485009</v>
      </c>
      <c r="I26">
        <f t="shared" si="3"/>
        <v>-2.410691216218201</v>
      </c>
      <c r="K26">
        <f t="shared" si="4"/>
        <v>4.0808438544082284</v>
      </c>
      <c r="M26">
        <f t="shared" si="2"/>
        <v>-1.4065933091259919</v>
      </c>
      <c r="N26" s="13">
        <f t="shared" si="5"/>
        <v>1.4537182157330071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-0.16468072039406573</v>
      </c>
      <c r="G27">
        <f t="shared" si="1"/>
        <v>2.4131775173699537</v>
      </c>
      <c r="H27" s="10">
        <f t="shared" si="6"/>
        <v>-0.31394732535924691</v>
      </c>
      <c r="I27">
        <f t="shared" si="3"/>
        <v>-3.7673679043109631</v>
      </c>
      <c r="K27">
        <f t="shared" si="4"/>
        <v>3.5706115379636012</v>
      </c>
      <c r="M27">
        <f t="shared" si="2"/>
        <v>-1.4348979475402559</v>
      </c>
      <c r="N27" s="13">
        <f t="shared" si="5"/>
        <v>1.2565302973679913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4.4379999999999997</v>
      </c>
    </row>
    <row r="28" spans="1:25" x14ac:dyDescent="0.4">
      <c r="D28" s="6">
        <v>-0.82</v>
      </c>
      <c r="E28" s="7">
        <f t="shared" si="0"/>
        <v>-0.22090782759274807</v>
      </c>
      <c r="G28">
        <f t="shared" si="1"/>
        <v>2.4280013860040026</v>
      </c>
      <c r="H28" s="10">
        <f t="shared" si="6"/>
        <v>-0.42113868252281494</v>
      </c>
      <c r="I28">
        <f t="shared" si="3"/>
        <v>-5.0536641902737793</v>
      </c>
      <c r="K28">
        <f t="shared" si="4"/>
        <v>3.0923132068021228</v>
      </c>
      <c r="M28">
        <f t="shared" si="2"/>
        <v>-1.462093270860882</v>
      </c>
      <c r="N28" s="13">
        <f t="shared" si="5"/>
        <v>1.0835864549820746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4.669803187918764</v>
      </c>
      <c r="X28" t="s">
        <v>119</v>
      </c>
    </row>
    <row r="29" spans="1:25" x14ac:dyDescent="0.4">
      <c r="D29" s="6">
        <v>-0.8</v>
      </c>
      <c r="E29" s="7">
        <f t="shared" si="0"/>
        <v>-0.27418664239027191</v>
      </c>
      <c r="G29">
        <f t="shared" si="1"/>
        <v>2.4428252546380511</v>
      </c>
      <c r="H29" s="10">
        <f t="shared" si="6"/>
        <v>-0.52270941505281432</v>
      </c>
      <c r="I29">
        <f t="shared" si="3"/>
        <v>-6.2725129806337723</v>
      </c>
      <c r="K29">
        <f t="shared" si="4"/>
        <v>2.6441422487159025</v>
      </c>
      <c r="M29">
        <f t="shared" si="2"/>
        <v>-1.4882080759646681</v>
      </c>
      <c r="N29" s="13">
        <f t="shared" si="5"/>
        <v>0.93218766422258281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19.75644542118587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-0.32464059442909887</v>
      </c>
      <c r="G30">
        <f t="shared" si="1"/>
        <v>2.4576491232721001</v>
      </c>
      <c r="H30" s="10">
        <f t="shared" si="6"/>
        <v>-0.61889482921963412</v>
      </c>
      <c r="I30">
        <f t="shared" si="3"/>
        <v>-7.4267379506356095</v>
      </c>
      <c r="K30">
        <f t="shared" si="4"/>
        <v>2.2243919450935339</v>
      </c>
      <c r="M30">
        <f t="shared" si="2"/>
        <v>-1.5132704780861941</v>
      </c>
      <c r="N30" s="13">
        <f t="shared" si="5"/>
        <v>0.79990780128548011</v>
      </c>
      <c r="O30" s="13">
        <v>1</v>
      </c>
      <c r="V30" s="22" t="s">
        <v>23</v>
      </c>
      <c r="W30" s="1">
        <f>1/(O4*W25^2)</f>
        <v>1.5395747619100828</v>
      </c>
    </row>
    <row r="31" spans="1:25" x14ac:dyDescent="0.4">
      <c r="D31" s="6">
        <v>-0.76</v>
      </c>
      <c r="E31" s="7">
        <f t="shared" si="0"/>
        <v>-0.37238850159391468</v>
      </c>
      <c r="G31">
        <f t="shared" si="1"/>
        <v>2.4724729919061486</v>
      </c>
      <c r="H31" s="10">
        <f t="shared" si="6"/>
        <v>-0.70992143943863906</v>
      </c>
      <c r="I31">
        <f t="shared" si="3"/>
        <v>-8.5190572732636696</v>
      </c>
      <c r="K31">
        <f t="shared" si="4"/>
        <v>1.8314499782766838</v>
      </c>
      <c r="M31">
        <f t="shared" si="2"/>
        <v>-1.5373079265061094</v>
      </c>
      <c r="N31" s="13">
        <f t="shared" si="5"/>
        <v>0.68456839898184918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-0.41754472782971513</v>
      </c>
      <c r="G32">
        <f t="shared" si="1"/>
        <v>2.4872968605401975</v>
      </c>
      <c r="H32" s="10">
        <f t="shared" si="6"/>
        <v>-0.79600726913456898</v>
      </c>
      <c r="I32">
        <f t="shared" si="3"/>
        <v>-9.5520872296148269</v>
      </c>
      <c r="K32">
        <f t="shared" si="4"/>
        <v>1.463793240509319</v>
      </c>
      <c r="M32">
        <f t="shared" si="2"/>
        <v>-1.5603472198816801</v>
      </c>
      <c r="N32" s="13">
        <f t="shared" si="5"/>
        <v>0.58421556030809629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-0.46021933592932712</v>
      </c>
      <c r="G33">
        <f t="shared" si="1"/>
        <v>2.502120729174246</v>
      </c>
      <c r="H33" s="10">
        <f t="shared" si="6"/>
        <v>-0.87736214201566931</v>
      </c>
      <c r="I33">
        <f t="shared" si="3"/>
        <v>-10.528345704188032</v>
      </c>
      <c r="K33">
        <f t="shared" si="4"/>
        <v>1.1199829279257596</v>
      </c>
      <c r="M33">
        <f t="shared" si="2"/>
        <v>-1.582414521227701</v>
      </c>
      <c r="N33" s="13">
        <f t="shared" si="5"/>
        <v>0.4970988574325465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-0.50051823544178708</v>
      </c>
      <c r="G34">
        <f t="shared" si="1"/>
        <v>2.5169445978082949</v>
      </c>
      <c r="H34" s="10">
        <f t="shared" si="6"/>
        <v>-0.95418796404622297</v>
      </c>
      <c r="I34">
        <f t="shared" si="3"/>
        <v>-11.450255568554676</v>
      </c>
      <c r="K34">
        <f t="shared" si="4"/>
        <v>0.79865990393121145</v>
      </c>
      <c r="M34">
        <f t="shared" si="2"/>
        <v>-1.6035353725557502</v>
      </c>
      <c r="N34" s="13">
        <f t="shared" si="5"/>
        <v>0.42165205693803881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-0.53854332584864051</v>
      </c>
      <c r="G35">
        <f t="shared" si="1"/>
        <v>2.5317684664423434</v>
      </c>
      <c r="H35" s="10">
        <f t="shared" si="6"/>
        <v>-1.0266789963978484</v>
      </c>
      <c r="I35">
        <f t="shared" si="3"/>
        <v>-12.320147956774182</v>
      </c>
      <c r="K35">
        <f t="shared" si="4"/>
        <v>0.49854031718860181</v>
      </c>
      <c r="M35">
        <f t="shared" si="2"/>
        <v>-1.6237347091795238</v>
      </c>
      <c r="N35" s="13">
        <f t="shared" si="5"/>
        <v>0.35647552416523443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-0.57439263515100369</v>
      </c>
      <c r="G36">
        <f t="shared" si="1"/>
        <v>2.5465923350763924</v>
      </c>
      <c r="H36" s="10">
        <f t="shared" si="6"/>
        <v>-1.0950221196518737</v>
      </c>
      <c r="I36">
        <f t="shared" si="3"/>
        <v>-13.140265435822485</v>
      </c>
      <c r="K36">
        <f t="shared" si="4"/>
        <v>0.21841146023561198</v>
      </c>
      <c r="M36">
        <f t="shared" si="2"/>
        <v>-1.643036873693875</v>
      </c>
      <c r="N36" s="13">
        <f t="shared" si="5"/>
        <v>0.30032017064771516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-0.60816045400610486</v>
      </c>
      <c r="G37">
        <f t="shared" si="1"/>
        <v>2.5614162037104413</v>
      </c>
      <c r="H37" s="10">
        <f t="shared" si="6"/>
        <v>-1.1593970895172385</v>
      </c>
      <c r="I37">
        <f t="shared" si="3"/>
        <v>-13.912765074206863</v>
      </c>
      <c r="K37">
        <f t="shared" si="4"/>
        <v>-4.2872144475953888E-2</v>
      </c>
      <c r="M37">
        <f t="shared" si="2"/>
        <v>-1.661465629634947</v>
      </c>
      <c r="N37" s="13">
        <f t="shared" si="5"/>
        <v>0.25207281897592709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-0.63993746554803677</v>
      </c>
      <c r="G38">
        <f t="shared" si="1"/>
        <v>2.5762400723444898</v>
      </c>
      <c r="H38" s="10">
        <f t="shared" si="6"/>
        <v>-1.2199767843207774</v>
      </c>
      <c r="I38">
        <f t="shared" si="3"/>
        <v>-14.63972141184933</v>
      </c>
      <c r="K38">
        <f t="shared" si="4"/>
        <v>-0.2863924436021037</v>
      </c>
      <c r="M38">
        <f t="shared" si="2"/>
        <v>-1.6790441748286529</v>
      </c>
      <c r="N38" s="13">
        <f t="shared" si="5"/>
        <v>0.21074286902771025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-0.66981087102355108</v>
      </c>
      <c r="G39">
        <f t="shared" si="1"/>
        <v>2.5910639409785383</v>
      </c>
      <c r="H39" s="10">
        <f t="shared" si="6"/>
        <v>-1.276927444519298</v>
      </c>
      <c r="I39">
        <f t="shared" si="3"/>
        <v>-15.323129334231576</v>
      </c>
      <c r="K39">
        <f t="shared" si="4"/>
        <v>-0.51317134878819637</v>
      </c>
      <c r="M39">
        <f t="shared" si="2"/>
        <v>-1.6957951544346279</v>
      </c>
      <c r="N39" s="13">
        <f t="shared" si="5"/>
        <v>0.17545015840971301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-0.69786451136995464</v>
      </c>
      <c r="G40">
        <f t="shared" si="1"/>
        <v>2.6058878096125873</v>
      </c>
      <c r="H40" s="10">
        <f t="shared" si="6"/>
        <v>-1.3304089044756815</v>
      </c>
      <c r="I40">
        <f t="shared" si="3"/>
        <v>-15.964906853708179</v>
      </c>
      <c r="K40">
        <f t="shared" si="4"/>
        <v>-0.72417404056055545</v>
      </c>
      <c r="M40">
        <f t="shared" si="2"/>
        <v>-1.7117406736925136</v>
      </c>
      <c r="N40" s="13">
        <f t="shared" si="5"/>
        <v>0.14541391821403929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-0.72417898485848442</v>
      </c>
      <c r="G41">
        <f t="shared" si="1"/>
        <v>2.6207116782466358</v>
      </c>
      <c r="H41" s="10">
        <f t="shared" si="6"/>
        <v>-1.3805748167342149</v>
      </c>
      <c r="I41">
        <f t="shared" si="3"/>
        <v>-16.56689780081058</v>
      </c>
      <c r="K41">
        <f t="shared" si="4"/>
        <v>-0.9203120907671094</v>
      </c>
      <c r="M41">
        <f t="shared" si="2"/>
        <v>-1.7269023103773926</v>
      </c>
      <c r="N41" s="13">
        <f t="shared" si="5"/>
        <v>0.1199427328531653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-0.74883176092297332</v>
      </c>
      <c r="G42">
        <f t="shared" si="1"/>
        <v>2.6355355468806847</v>
      </c>
      <c r="H42" s="10">
        <f t="shared" si="6"/>
        <v>-1.4275728690235565</v>
      </c>
      <c r="I42">
        <f t="shared" si="3"/>
        <v>-17.130874428282677</v>
      </c>
      <c r="K42">
        <f t="shared" si="4"/>
        <v>-1.1024464135272609</v>
      </c>
      <c r="M42">
        <f t="shared" si="2"/>
        <v>-1.7413011269709715</v>
      </c>
      <c r="N42" s="13">
        <f t="shared" si="5"/>
        <v>9.8425419834719752E-2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-0.77189729029013632</v>
      </c>
      <c r="G43">
        <f t="shared" si="1"/>
        <v>2.6503594155147332</v>
      </c>
      <c r="H43" s="10">
        <f t="shared" si="6"/>
        <v>-1.4715449942091159</v>
      </c>
      <c r="I43">
        <f t="shared" si="3"/>
        <v>-17.658539930509392</v>
      </c>
      <c r="K43">
        <f t="shared" si="4"/>
        <v>-1.2713900541045158</v>
      </c>
      <c r="M43">
        <f t="shared" si="2"/>
        <v>-1.7549576825549684</v>
      </c>
      <c r="N43" s="13">
        <f t="shared" si="5"/>
        <v>8.0322751915423332E-2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-0.7934471115244367</v>
      </c>
      <c r="G44">
        <f t="shared" si="1"/>
        <v>2.6651832841487821</v>
      </c>
      <c r="H44" s="10">
        <f t="shared" si="6"/>
        <v>-1.5126275734101862</v>
      </c>
      <c r="I44">
        <f t="shared" si="3"/>
        <v>-18.151530880922234</v>
      </c>
      <c r="K44">
        <f t="shared" si="4"/>
        <v>-1.4279108245989338</v>
      </c>
      <c r="M44">
        <f t="shared" si="2"/>
        <v>-1.7678920444330353</v>
      </c>
      <c r="N44" s="13">
        <f t="shared" si="5"/>
        <v>6.515995016657497E-2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-0.81354995409720721</v>
      </c>
      <c r="G45">
        <f t="shared" si="1"/>
        <v>2.6800071527828306</v>
      </c>
      <c r="H45" s="10">
        <f t="shared" si="6"/>
        <v>-1.5509516324909158</v>
      </c>
      <c r="I45">
        <f t="shared" si="3"/>
        <v>-18.611419589890989</v>
      </c>
      <c r="K45">
        <f t="shared" si="4"/>
        <v>-1.5727337948679243</v>
      </c>
      <c r="M45">
        <f t="shared" si="2"/>
        <v>-1.7801237994873724</v>
      </c>
      <c r="N45" s="13">
        <f t="shared" si="5"/>
        <v>5.2519882125851791E-2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-0.83227183808650684</v>
      </c>
      <c r="G46">
        <f t="shared" si="1"/>
        <v>2.6948310214168796</v>
      </c>
      <c r="H46" s="10">
        <f t="shared" si="6"/>
        <v>-1.5866430321281166</v>
      </c>
      <c r="I46">
        <f t="shared" si="3"/>
        <v>-19.0397163855374</v>
      </c>
      <c r="K46">
        <f t="shared" si="4"/>
        <v>-1.7065436466225692</v>
      </c>
      <c r="M46">
        <f t="shared" si="2"/>
        <v>-1.7916720652760858</v>
      </c>
      <c r="N46" s="13">
        <f t="shared" si="5"/>
        <v>4.2036904433591038E-2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-0.8496761706110979</v>
      </c>
      <c r="G47">
        <f t="shared" si="1"/>
        <v>2.7096548900509281</v>
      </c>
      <c r="H47" s="10">
        <f t="shared" si="6"/>
        <v>-1.6198226516529972</v>
      </c>
      <c r="I47">
        <f t="shared" si="3"/>
        <v>-19.437871819835966</v>
      </c>
      <c r="K47">
        <f t="shared" si="4"/>
        <v>-1.8299868982103549</v>
      </c>
      <c r="M47">
        <f t="shared" si="2"/>
        <v>-1.8025555008771723</v>
      </c>
      <c r="N47" s="13">
        <f t="shared" si="5"/>
        <v>3.3391294185585112E-2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-0.86582383909890737</v>
      </c>
      <c r="G48">
        <f t="shared" si="1"/>
        <v>2.7244787586849779</v>
      </c>
      <c r="H48" s="10">
        <f t="shared" si="6"/>
        <v>-1.6506065668581571</v>
      </c>
      <c r="I48">
        <f t="shared" si="3"/>
        <v>-19.807278802297887</v>
      </c>
      <c r="K48">
        <f t="shared" si="4"/>
        <v>-1.9436740071830321</v>
      </c>
      <c r="M48">
        <f t="shared" si="2"/>
        <v>-1.8127923174848926</v>
      </c>
      <c r="N48" s="13">
        <f t="shared" si="5"/>
        <v>2.6304217706357623E-2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-0.88077330148740662</v>
      </c>
      <c r="G49">
        <f t="shared" si="1"/>
        <v>2.7393026273190264</v>
      </c>
      <c r="H49" s="10">
        <f t="shared" si="6"/>
        <v>-1.6791062219555921</v>
      </c>
      <c r="I49">
        <f t="shared" si="3"/>
        <v>-20.149274663467104</v>
      </c>
      <c r="K49">
        <f t="shared" si="4"/>
        <v>-2.0481813573585987</v>
      </c>
      <c r="M49">
        <f t="shared" si="2"/>
        <v>-1.8224002887641735</v>
      </c>
      <c r="N49" s="13">
        <f t="shared" si="5"/>
        <v>2.0533189582542181E-2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-0.89458067345050463</v>
      </c>
      <c r="G50">
        <f t="shared" si="1"/>
        <v>2.7541264959530753</v>
      </c>
      <c r="H50" s="10">
        <f t="shared" si="6"/>
        <v>-1.705428595866042</v>
      </c>
      <c r="I50">
        <f t="shared" si="3"/>
        <v>-20.465143150392503</v>
      </c>
      <c r="K50">
        <f t="shared" si="4"/>
        <v>-2.144053136718393</v>
      </c>
      <c r="M50">
        <f t="shared" si="2"/>
        <v>-1.8313967609685393</v>
      </c>
      <c r="N50" s="13">
        <f t="shared" si="5"/>
        <v>1.586797861929002E-2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-0.90729981274375926</v>
      </c>
      <c r="G51">
        <f t="shared" si="1"/>
        <v>2.7689503645871238</v>
      </c>
      <c r="H51" s="10">
        <f t="shared" si="6"/>
        <v>-1.729676363014703</v>
      </c>
      <c r="I51">
        <f t="shared" si="3"/>
        <v>-20.756116356176435</v>
      </c>
      <c r="K51">
        <f t="shared" si="4"/>
        <v>-2.2318031121318582</v>
      </c>
      <c r="M51">
        <f t="shared" si="2"/>
        <v>-1.8397986628269385</v>
      </c>
      <c r="N51" s="13">
        <f t="shared" si="5"/>
        <v>1.2126920915935891E-2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-0.91898240075704574</v>
      </c>
      <c r="G52">
        <f t="shared" si="1"/>
        <v>2.7837742332211728</v>
      </c>
      <c r="H52" s="10">
        <f t="shared" si="6"/>
        <v>-1.7519480488032322</v>
      </c>
      <c r="I52">
        <f t="shared" si="3"/>
        <v>-21.023376585638786</v>
      </c>
      <c r="K52">
        <f t="shared" si="4"/>
        <v>-2.3119163065731181</v>
      </c>
      <c r="M52">
        <f t="shared" si="2"/>
        <v>-1.8476225152047476</v>
      </c>
      <c r="N52" s="13">
        <f t="shared" si="5"/>
        <v>9.1536035212147083E-3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-0.92967802136118716</v>
      </c>
      <c r="G53">
        <f t="shared" si="1"/>
        <v>2.7985981018552213</v>
      </c>
      <c r="H53" s="10">
        <f t="shared" si="6"/>
        <v>-1.7723381799229674</v>
      </c>
      <c r="I53">
        <f t="shared" si="3"/>
        <v>-21.268058159075608</v>
      </c>
      <c r="K53">
        <f t="shared" si="4"/>
        <v>-2.3848505841821583</v>
      </c>
      <c r="M53">
        <f t="shared" si="2"/>
        <v>-1.8548844405440585</v>
      </c>
      <c r="N53" s="13">
        <f t="shared" si="5"/>
        <v>6.813885142525105E-3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-0.93943423713251994</v>
      </c>
      <c r="G54">
        <f t="shared" si="1"/>
        <v>2.8134219704892698</v>
      </c>
      <c r="H54" s="10">
        <f t="shared" si="6"/>
        <v>-1.7909374296694363</v>
      </c>
      <c r="I54">
        <f t="shared" si="3"/>
        <v>-21.491249156033234</v>
      </c>
      <c r="K54">
        <f t="shared" si="4"/>
        <v>-2.4510381482299697</v>
      </c>
      <c r="M54">
        <f t="shared" si="2"/>
        <v>-1.8616001720882953</v>
      </c>
      <c r="N54" s="13">
        <f t="shared" si="5"/>
        <v>4.9932231661540235E-3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-0.9482966630368902</v>
      </c>
      <c r="G55">
        <f t="shared" si="1"/>
        <v>2.8282458391233187</v>
      </c>
      <c r="H55" s="10">
        <f t="shared" si="6"/>
        <v>-1.8078327584135276</v>
      </c>
      <c r="I55">
        <f t="shared" si="3"/>
        <v>-21.693993100962331</v>
      </c>
      <c r="K55">
        <f t="shared" si="4"/>
        <v>-2.5108869567690677</v>
      </c>
      <c r="M55">
        <f t="shared" si="2"/>
        <v>-1.8677850628960548</v>
      </c>
      <c r="N55" s="13">
        <f t="shared" si="5"/>
        <v>3.5942788127656506E-3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-0.95630903765218578</v>
      </c>
      <c r="G56">
        <f t="shared" si="1"/>
        <v>2.8430697077573672</v>
      </c>
      <c r="H56" s="10">
        <f t="shared" si="6"/>
        <v>-1.823107549380127</v>
      </c>
      <c r="I56">
        <f t="shared" si="3"/>
        <v>-21.877290592561522</v>
      </c>
      <c r="K56">
        <f t="shared" si="4"/>
        <v>-2.5647820604885085</v>
      </c>
      <c r="M56">
        <f t="shared" si="2"/>
        <v>-1.8734540946489602</v>
      </c>
      <c r="N56" s="13">
        <f t="shared" si="5"/>
        <v>2.5347746205066704E-3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-0.96351329200616143</v>
      </c>
      <c r="G57">
        <f t="shared" si="1"/>
        <v>2.8578935763914162</v>
      </c>
      <c r="H57" s="10">
        <f t="shared" si="6"/>
        <v>-1.8368417398805461</v>
      </c>
      <c r="I57">
        <f t="shared" si="3"/>
        <v>-22.042100878566554</v>
      </c>
      <c r="K57">
        <f t="shared" si="4"/>
        <v>-2.6130868670444327</v>
      </c>
      <c r="M57">
        <f t="shared" si="2"/>
        <v>-1.8786218862582336</v>
      </c>
      <c r="N57" s="13">
        <f t="shared" si="5"/>
        <v>1.7455806313409902E-3</v>
      </c>
      <c r="O57" s="13">
        <v>1</v>
      </c>
    </row>
    <row r="58" spans="4:21" x14ac:dyDescent="0.4">
      <c r="D58" s="6">
        <v>-0.219999999999999</v>
      </c>
      <c r="E58" s="7">
        <f t="shared" si="0"/>
        <v>-0.96994961610406327</v>
      </c>
      <c r="G58">
        <f t="shared" si="1"/>
        <v>2.8727174450254647</v>
      </c>
      <c r="H58" s="10">
        <f t="shared" si="6"/>
        <v>-1.8491119481407863</v>
      </c>
      <c r="I58">
        <f t="shared" si="3"/>
        <v>-22.189343377689436</v>
      </c>
      <c r="K58">
        <f t="shared" si="4"/>
        <v>-2.656144335902713</v>
      </c>
      <c r="M58">
        <f t="shared" si="2"/>
        <v>-1.8833027022745368</v>
      </c>
      <c r="N58" s="13">
        <f t="shared" si="5"/>
        <v>1.1690076682345769E-3</v>
      </c>
      <c r="O58" s="13">
        <v>1</v>
      </c>
    </row>
    <row r="59" spans="4:21" x14ac:dyDescent="0.4">
      <c r="D59" s="6">
        <v>-0.19999999999999901</v>
      </c>
      <c r="E59" s="7">
        <f t="shared" si="0"/>
        <v>-0.97565652321834373</v>
      </c>
      <c r="G59">
        <f t="shared" si="1"/>
        <v>2.8875413136595136</v>
      </c>
      <c r="H59" s="10">
        <f t="shared" si="6"/>
        <v>-1.8599915958634505</v>
      </c>
      <c r="I59">
        <f t="shared" si="3"/>
        <v>-22.319899150361408</v>
      </c>
      <c r="K59">
        <f t="shared" si="4"/>
        <v>-2.6942781075087954</v>
      </c>
      <c r="M59">
        <f t="shared" si="2"/>
        <v>-1.8875104611055895</v>
      </c>
      <c r="N59" s="13">
        <f t="shared" si="5"/>
        <v>7.5728794421500484E-4</v>
      </c>
      <c r="O59" s="13">
        <v>1</v>
      </c>
    </row>
    <row r="60" spans="4:21" x14ac:dyDescent="0.4">
      <c r="D60" s="6">
        <v>-0.17999999999999899</v>
      </c>
      <c r="E60" s="7">
        <f t="shared" si="0"/>
        <v>-0.98067091201062562</v>
      </c>
      <c r="G60">
        <f t="shared" si="1"/>
        <v>2.9023651822935621</v>
      </c>
      <c r="H60" s="10">
        <f t="shared" si="6"/>
        <v>-1.8695510266570567</v>
      </c>
      <c r="I60">
        <f t="shared" si="3"/>
        <v>-22.434612319884682</v>
      </c>
      <c r="K60">
        <f t="shared" si="4"/>
        <v>-2.7277935703903315</v>
      </c>
      <c r="M60">
        <f t="shared" si="2"/>
        <v>-1.8912587430459098</v>
      </c>
      <c r="N60" s="13">
        <f t="shared" si="5"/>
        <v>4.7122495081887926E-4</v>
      </c>
      <c r="O60" s="13">
        <v>1</v>
      </c>
    </row>
    <row r="61" spans="4:21" x14ac:dyDescent="0.4">
      <c r="D61" s="6">
        <v>-0.159999999999999</v>
      </c>
      <c r="E61" s="7">
        <f t="shared" si="0"/>
        <v>-0.98502812655398342</v>
      </c>
      <c r="G61">
        <f t="shared" si="1"/>
        <v>2.917189050927611</v>
      </c>
      <c r="H61" s="10">
        <f t="shared" si="6"/>
        <v>-1.8778576204625141</v>
      </c>
      <c r="I61">
        <f t="shared" si="3"/>
        <v>-22.534291445550171</v>
      </c>
      <c r="K61">
        <f t="shared" si="4"/>
        <v>-2.7569788696003998</v>
      </c>
      <c r="M61">
        <f t="shared" si="2"/>
        <v>-1.8945607981229693</v>
      </c>
      <c r="N61" s="13">
        <f t="shared" si="5"/>
        <v>2.7899614395672794E-4</v>
      </c>
      <c r="O61" s="13">
        <v>1</v>
      </c>
    </row>
    <row r="62" spans="4:21" x14ac:dyDescent="0.4">
      <c r="D62" s="6">
        <v>-0.13999999999999899</v>
      </c>
      <c r="E62" s="7">
        <f t="shared" si="0"/>
        <v>-0.98876201432160593</v>
      </c>
      <c r="G62">
        <f t="shared" si="1"/>
        <v>2.9320129195616595</v>
      </c>
      <c r="H62" s="10">
        <f t="shared" si="6"/>
        <v>-1.8849759041027097</v>
      </c>
      <c r="I62">
        <f t="shared" si="3"/>
        <v>-22.619710849232515</v>
      </c>
      <c r="K62">
        <f t="shared" si="4"/>
        <v>-2.7821058597219421</v>
      </c>
      <c r="M62">
        <f t="shared" si="2"/>
        <v>-1.8974295537639332</v>
      </c>
      <c r="N62" s="13">
        <f t="shared" si="5"/>
        <v>1.5509338988449299E-4</v>
      </c>
      <c r="O62" s="13">
        <v>1</v>
      </c>
    </row>
    <row r="63" spans="4:21" x14ac:dyDescent="0.4">
      <c r="D63" s="6">
        <v>-0.119999999999999</v>
      </c>
      <c r="E63" s="7">
        <f t="shared" si="0"/>
        <v>-0.99190498220592138</v>
      </c>
      <c r="G63">
        <f t="shared" si="1"/>
        <v>2.9468367881957085</v>
      </c>
      <c r="H63" s="10">
        <f t="shared" si="6"/>
        <v>-1.8909676580773689</v>
      </c>
      <c r="I63">
        <f t="shared" si="3"/>
        <v>-22.691611896928428</v>
      </c>
      <c r="K63">
        <f t="shared" si="4"/>
        <v>-2.8034310054773988</v>
      </c>
      <c r="M63">
        <f t="shared" si="2"/>
        <v>-1.8998776222870661</v>
      </c>
      <c r="N63" s="13">
        <f t="shared" si="5"/>
        <v>7.9387462218085981E-5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-0.99448805063037171</v>
      </c>
      <c r="G64">
        <f t="shared" si="1"/>
        <v>2.961660656829757</v>
      </c>
      <c r="H64" s="10">
        <f t="shared" si="6"/>
        <v>-1.8958920197217408</v>
      </c>
      <c r="I64">
        <f t="shared" si="3"/>
        <v>-22.750704236660891</v>
      </c>
      <c r="K64">
        <f t="shared" si="4"/>
        <v>-2.8211962328203262</v>
      </c>
      <c r="M64">
        <f t="shared" si="2"/>
        <v>-1.9019173082218015</v>
      </c>
      <c r="N64" s="13">
        <f t="shared" si="5"/>
        <v>3.6304101508963443E-5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-0.99654090581416466</v>
      </c>
      <c r="G65">
        <f t="shared" si="1"/>
        <v>2.9764845254638055</v>
      </c>
      <c r="H65" s="10">
        <f t="shared" si="6"/>
        <v>-1.8998055828441236</v>
      </c>
      <c r="I65">
        <f t="shared" si="3"/>
        <v>-22.797666994129482</v>
      </c>
      <c r="K65">
        <f t="shared" si="4"/>
        <v>-2.8356297332279627</v>
      </c>
      <c r="M65">
        <f t="shared" si="2"/>
        <v>-1.9035606154613611</v>
      </c>
      <c r="N65" s="13">
        <f t="shared" si="5"/>
        <v>1.4100269956517737E-5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-0.99809195024853015</v>
      </c>
      <c r="G66">
        <f t="shared" si="1"/>
        <v>2.9913083940978544</v>
      </c>
      <c r="H66" s="10">
        <f t="shared" si="6"/>
        <v>-1.9027624939537979</v>
      </c>
      <c r="I66">
        <f t="shared" si="3"/>
        <v>-22.833149927445575</v>
      </c>
      <c r="K66">
        <f t="shared" si="4"/>
        <v>-2.846946723764419</v>
      </c>
      <c r="M66">
        <f t="shared" si="2"/>
        <v>-1.9048192542517481</v>
      </c>
      <c r="N66" s="13">
        <f t="shared" si="5"/>
        <v>4.2302629232242404E-6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-0.99916835144126037</v>
      </c>
      <c r="G67">
        <f t="shared" si="1"/>
        <v>3.0061322627319029</v>
      </c>
      <c r="H67" s="10">
        <f t="shared" si="6"/>
        <v>-1.9048145451876188</v>
      </c>
      <c r="I67">
        <f t="shared" si="3"/>
        <v>-22.857774542251427</v>
      </c>
      <c r="K67">
        <f t="shared" si="4"/>
        <v>-2.8553501653431383</v>
      </c>
      <c r="M67">
        <f t="shared" si="2"/>
        <v>-1.9057046480208271</v>
      </c>
      <c r="N67" s="13">
        <f t="shared" si="5"/>
        <v>7.9228305368531515E-7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-0.9997960889846127</v>
      </c>
      <c r="G68">
        <f t="shared" si="1"/>
        <v>3.0209561313659519</v>
      </c>
      <c r="H68" s="10">
        <f t="shared" si="6"/>
        <v>-1.9060112640402658</v>
      </c>
      <c r="I68">
        <f t="shared" si="3"/>
        <v>-22.87213516848319</v>
      </c>
      <c r="K68">
        <f t="shared" si="4"/>
        <v>-2.8610314414839615</v>
      </c>
      <c r="M68">
        <f t="shared" si="2"/>
        <v>-1.9062279400511386</v>
      </c>
      <c r="N68" s="13">
        <f t="shared" si="5"/>
        <v>4.6948493687762484E-4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1"/>
        <v>3.0357799999999999</v>
      </c>
      <c r="H69" s="62">
        <f t="shared" si="6"/>
        <v>-1.9064000000000001</v>
      </c>
      <c r="I69" s="61">
        <f t="shared" si="3"/>
        <v>-22.876800000000003</v>
      </c>
      <c r="J69" s="61"/>
      <c r="K69" s="61">
        <f t="shared" si="4"/>
        <v>-2.8641709997341458</v>
      </c>
      <c r="L69" s="61"/>
      <c r="M69" s="61">
        <f t="shared" si="2"/>
        <v>-1.9063999999999997</v>
      </c>
      <c r="N69" s="63">
        <f t="shared" si="5"/>
        <v>1.9721522630525295E-27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-0.99980382301129833</v>
      </c>
      <c r="G70">
        <f t="shared" si="1"/>
        <v>3.0506038686340489</v>
      </c>
      <c r="H70" s="10">
        <f t="shared" si="6"/>
        <v>-1.9060260081887392</v>
      </c>
      <c r="I70">
        <f t="shared" si="3"/>
        <v>-22.872312098264871</v>
      </c>
      <c r="K70">
        <f t="shared" si="4"/>
        <v>-2.8649389578035893</v>
      </c>
      <c r="M70">
        <f t="shared" si="2"/>
        <v>-1.9062314302703629</v>
      </c>
      <c r="N70" s="13">
        <f t="shared" si="5"/>
        <v>4.2198231618598836E-4</v>
      </c>
      <c r="O70" s="13">
        <v>10000</v>
      </c>
    </row>
    <row r="71" spans="3:16" x14ac:dyDescent="0.4">
      <c r="D71" s="6">
        <v>0.04</v>
      </c>
      <c r="E71" s="7">
        <f t="shared" si="0"/>
        <v>-0.999230240297032</v>
      </c>
      <c r="G71">
        <f t="shared" si="1"/>
        <v>3.0654277372680969</v>
      </c>
      <c r="H71" s="10">
        <f t="shared" si="6"/>
        <v>-1.9049325301022622</v>
      </c>
      <c r="I71">
        <f t="shared" si="3"/>
        <v>-22.859190361227146</v>
      </c>
      <c r="K71">
        <f t="shared" si="4"/>
        <v>-2.8634956763520023</v>
      </c>
      <c r="M71">
        <f t="shared" si="2"/>
        <v>-1.9057325722358445</v>
      </c>
      <c r="N71" s="13">
        <f t="shared" si="5"/>
        <v>6.4006741550693903E-7</v>
      </c>
      <c r="O71" s="13">
        <v>1</v>
      </c>
    </row>
    <row r="72" spans="3:16" x14ac:dyDescent="0.4">
      <c r="D72" s="6">
        <v>6.0000000000000102E-2</v>
      </c>
      <c r="E72" s="7">
        <f t="shared" si="0"/>
        <v>-0.99830091877019178</v>
      </c>
      <c r="G72">
        <f t="shared" si="1"/>
        <v>3.0802516059021459</v>
      </c>
      <c r="H72" s="10">
        <f t="shared" si="6"/>
        <v>-1.9031608715434938</v>
      </c>
      <c r="I72">
        <f t="shared" si="3"/>
        <v>-22.837930458521924</v>
      </c>
      <c r="K72">
        <f t="shared" si="4"/>
        <v>-2.8599923002593881</v>
      </c>
      <c r="M72">
        <f t="shared" si="2"/>
        <v>-1.9049135123232235</v>
      </c>
      <c r="N72" s="13">
        <f t="shared" si="5"/>
        <v>3.0717497027715211E-6</v>
      </c>
      <c r="O72" s="13">
        <v>1</v>
      </c>
    </row>
    <row r="73" spans="3:16" x14ac:dyDescent="0.4">
      <c r="D73" s="6">
        <v>8.0000000000000099E-2</v>
      </c>
      <c r="E73" s="7">
        <f t="shared" si="0"/>
        <v>-0.99703654943296904</v>
      </c>
      <c r="G73">
        <f t="shared" si="1"/>
        <v>3.0950754745361948</v>
      </c>
      <c r="H73" s="10">
        <f t="shared" si="6"/>
        <v>-1.9007504778390123</v>
      </c>
      <c r="I73">
        <f t="shared" si="3"/>
        <v>-22.809005734068148</v>
      </c>
      <c r="K73">
        <f t="shared" si="4"/>
        <v>-2.8545712701106503</v>
      </c>
      <c r="M73">
        <f t="shared" si="2"/>
        <v>-1.9037840879556702</v>
      </c>
      <c r="N73" s="13">
        <f t="shared" si="5"/>
        <v>9.2027903398893126E-6</v>
      </c>
      <c r="O73" s="13">
        <v>1</v>
      </c>
    </row>
    <row r="74" spans="3:16" x14ac:dyDescent="0.4">
      <c r="D74" s="6">
        <v>0.1</v>
      </c>
      <c r="E74" s="7">
        <f t="shared" si="0"/>
        <v>-0.99545688545226108</v>
      </c>
      <c r="G74">
        <f t="shared" si="1"/>
        <v>3.1098993431702437</v>
      </c>
      <c r="H74" s="10">
        <f t="shared" si="6"/>
        <v>-1.8977390064261905</v>
      </c>
      <c r="I74">
        <f t="shared" si="3"/>
        <v>-22.772868077114286</v>
      </c>
      <c r="K74">
        <f t="shared" si="4"/>
        <v>-2.847366805530184</v>
      </c>
      <c r="M74">
        <f t="shared" si="2"/>
        <v>-1.9023538933598674</v>
      </c>
      <c r="N74" s="13">
        <f t="shared" si="5"/>
        <v>2.1297181410621252E-5</v>
      </c>
      <c r="O74" s="13">
        <v>1</v>
      </c>
    </row>
    <row r="75" spans="3:16" x14ac:dyDescent="0.4">
      <c r="D75" s="6">
        <v>0.12</v>
      </c>
      <c r="E75" s="7">
        <f t="shared" si="0"/>
        <v>-0.99358077890041352</v>
      </c>
      <c r="G75">
        <f t="shared" si="1"/>
        <v>3.1247232118042918</v>
      </c>
      <c r="H75" s="10">
        <f t="shared" si="6"/>
        <v>-1.8941623968957486</v>
      </c>
      <c r="I75">
        <f t="shared" si="3"/>
        <v>-22.729948762748982</v>
      </c>
      <c r="K75">
        <f t="shared" si="4"/>
        <v>-2.8385053619124565</v>
      </c>
      <c r="M75">
        <f t="shared" si="2"/>
        <v>-1.9006322852401227</v>
      </c>
      <c r="N75" s="13">
        <f t="shared" si="5"/>
        <v>4.1859455188668083E-5</v>
      </c>
      <c r="O75" s="13">
        <v>1</v>
      </c>
    </row>
    <row r="76" spans="3:16" x14ac:dyDescent="0.4">
      <c r="D76" s="6">
        <v>0.14000000000000001</v>
      </c>
      <c r="E76" s="7">
        <f t="shared" si="0"/>
        <v>-0.99142621620432902</v>
      </c>
      <c r="G76">
        <f t="shared" si="1"/>
        <v>3.1395470804383407</v>
      </c>
      <c r="H76" s="10">
        <f t="shared" si="6"/>
        <v>-1.8900549385719327</v>
      </c>
      <c r="I76">
        <f t="shared" si="3"/>
        <v>-22.680659262863195</v>
      </c>
      <c r="K76">
        <f t="shared" si="4"/>
        <v>-2.8281060620097622</v>
      </c>
      <c r="M76">
        <f t="shared" si="2"/>
        <v>-1.8986283883225075</v>
      </c>
      <c r="N76" s="13">
        <f t="shared" si="5"/>
        <v>7.3504040625629806E-5</v>
      </c>
      <c r="O76" s="13">
        <v>1</v>
      </c>
    </row>
    <row r="77" spans="3:16" x14ac:dyDescent="0.4">
      <c r="D77" s="6">
        <v>0.16</v>
      </c>
      <c r="E77" s="7">
        <f t="shared" si="0"/>
        <v>-0.98901035234474588</v>
      </c>
      <c r="G77">
        <f t="shared" si="1"/>
        <v>3.1543709490723897</v>
      </c>
      <c r="H77" s="10">
        <f t="shared" si="6"/>
        <v>-1.8854493357100235</v>
      </c>
      <c r="I77">
        <f t="shared" si="3"/>
        <v>-22.625392028520281</v>
      </c>
      <c r="K77">
        <f t="shared" si="4"/>
        <v>-2.8162811037581079</v>
      </c>
      <c r="M77">
        <f t="shared" si="2"/>
        <v>-1.8963511007719691</v>
      </c>
      <c r="N77" s="13">
        <f t="shared" si="5"/>
        <v>1.1884848146585826E-4</v>
      </c>
      <c r="O77" s="13">
        <v>1</v>
      </c>
    </row>
    <row r="78" spans="3:16" x14ac:dyDescent="0.4">
      <c r="D78" s="6">
        <v>0.18</v>
      </c>
      <c r="E78" s="7">
        <f t="shared" si="0"/>
        <v>-0.98634954384624351</v>
      </c>
      <c r="G78">
        <f t="shared" si="1"/>
        <v>3.1691948177064386</v>
      </c>
      <c r="H78" s="10">
        <f t="shared" si="6"/>
        <v>-1.8803767703884788</v>
      </c>
      <c r="I78">
        <f t="shared" si="3"/>
        <v>-22.564521244661748</v>
      </c>
      <c r="K78">
        <f t="shared" si="4"/>
        <v>-2.8031361456463757</v>
      </c>
      <c r="M78">
        <f t="shared" si="2"/>
        <v>-1.8938090994853209</v>
      </c>
      <c r="N78" s="13">
        <f t="shared" si="5"/>
        <v>1.8042746496587118E-4</v>
      </c>
      <c r="O78" s="13">
        <v>1</v>
      </c>
    </row>
    <row r="79" spans="3:16" x14ac:dyDescent="0.4">
      <c r="D79" s="6">
        <v>0.2</v>
      </c>
      <c r="E79" s="7">
        <f t="shared" si="0"/>
        <v>-0.98345938059727178</v>
      </c>
      <c r="G79">
        <f t="shared" si="1"/>
        <v>3.1840186863404871</v>
      </c>
      <c r="H79" s="10">
        <f t="shared" si="6"/>
        <v>-1.8748669631706389</v>
      </c>
      <c r="I79">
        <f t="shared" si="3"/>
        <v>-22.498403558047666</v>
      </c>
      <c r="K79">
        <f t="shared" si="4"/>
        <v>-2.7887706708622857</v>
      </c>
      <c r="M79">
        <f t="shared" si="2"/>
        <v>-1.8910108452629293</v>
      </c>
      <c r="N79" s="13">
        <f t="shared" si="5"/>
        <v>2.6062492900977275E-4</v>
      </c>
      <c r="O79" s="13">
        <v>1</v>
      </c>
    </row>
    <row r="80" spans="3:16" x14ac:dyDescent="0.4">
      <c r="D80" s="6">
        <v>0.22</v>
      </c>
      <c r="E80" s="7">
        <f t="shared" si="0"/>
        <v>-0.9803547165383294</v>
      </c>
      <c r="G80">
        <f t="shared" si="1"/>
        <v>3.1988425549745356</v>
      </c>
      <c r="H80" s="10">
        <f t="shared" si="6"/>
        <v>-1.8689482316086712</v>
      </c>
      <c r="I80">
        <f t="shared" si="3"/>
        <v>-22.427378779304053</v>
      </c>
      <c r="K80">
        <f t="shared" si="4"/>
        <v>-2.7732783313809364</v>
      </c>
      <c r="M80">
        <f t="shared" si="2"/>
        <v>-1.8879645878618621</v>
      </c>
      <c r="N80" s="13">
        <f t="shared" si="5"/>
        <v>3.6162180514827147E-4</v>
      </c>
      <c r="O80" s="13">
        <v>1</v>
      </c>
    </row>
    <row r="81" spans="4:15" x14ac:dyDescent="0.4">
      <c r="D81" s="6">
        <v>0.24</v>
      </c>
      <c r="E81" s="7">
        <f t="shared" si="0"/>
        <v>-0.97704969925523377</v>
      </c>
      <c r="G81">
        <f t="shared" si="1"/>
        <v>3.2136664236085846</v>
      </c>
      <c r="H81" s="10">
        <f t="shared" si="6"/>
        <v>-1.8626475466601777</v>
      </c>
      <c r="I81">
        <f t="shared" si="3"/>
        <v>-22.351770559922134</v>
      </c>
      <c r="K81">
        <f t="shared" si="4"/>
        <v>-2.756747273097746</v>
      </c>
      <c r="M81">
        <f t="shared" si="2"/>
        <v>-1.8846783709331971</v>
      </c>
      <c r="N81" s="13">
        <f t="shared" si="5"/>
        <v>4.8535721814866028E-4</v>
      </c>
      <c r="O81" s="13">
        <v>1</v>
      </c>
    </row>
    <row r="82" spans="4:15" x14ac:dyDescent="0.4">
      <c r="D82" s="6">
        <v>0.26</v>
      </c>
      <c r="E82" s="7">
        <f t="shared" si="0"/>
        <v>-0.97355779851330604</v>
      </c>
      <c r="G82">
        <f t="shared" si="1"/>
        <v>3.2284902922426331</v>
      </c>
      <c r="H82" s="10">
        <f t="shared" si="6"/>
        <v>-1.8559905870857667</v>
      </c>
      <c r="I82">
        <f t="shared" si="3"/>
        <v>-22.271887045029199</v>
      </c>
      <c r="K82">
        <f t="shared" si="4"/>
        <v>-2.7392604430470944</v>
      </c>
      <c r="M82">
        <f t="shared" si="2"/>
        <v>-1.8811600368461312</v>
      </c>
      <c r="N82" s="13">
        <f t="shared" si="5"/>
        <v>6.3350120123951276E-4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-0.96989183376719412</v>
      </c>
      <c r="G83">
        <f t="shared" ref="G83:G146" si="8">$E$11*(D83/$E$12+1)</f>
        <v>3.243314160876682</v>
      </c>
      <c r="H83" s="10">
        <f t="shared" si="6"/>
        <v>-1.8490017918937789</v>
      </c>
      <c r="I83">
        <f t="shared" si="3"/>
        <v>-22.188021502725348</v>
      </c>
      <c r="K83">
        <f t="shared" si="4"/>
        <v>-2.7208958796908123</v>
      </c>
      <c r="M83">
        <f t="shared" ref="M83:M146" si="9">$L$9*$O$6*EXP(-$O$7*(G83/$L$10-1))-SQRT($L$9)*$O$8*EXP(-$O$4*(G83/$L$10-1))</f>
        <v>-1.8774172314014601</v>
      </c>
      <c r="N83" s="13">
        <f t="shared" si="5"/>
        <v>8.0743720241469063E-4</v>
      </c>
      <c r="O83" s="13">
        <v>1</v>
      </c>
    </row>
    <row r="84" spans="4:15" x14ac:dyDescent="0.4">
      <c r="D84" s="6">
        <v>0.3</v>
      </c>
      <c r="E84" s="7">
        <f t="shared" si="7"/>
        <v>-0.96606400067999432</v>
      </c>
      <c r="G84">
        <f t="shared" si="8"/>
        <v>3.2581380295107309</v>
      </c>
      <c r="H84" s="10">
        <f t="shared" si="6"/>
        <v>-1.8417044108963412</v>
      </c>
      <c r="I84">
        <f t="shared" ref="I84:I147" si="10">H84*$E$6</f>
        <v>-22.100452930756095</v>
      </c>
      <c r="K84">
        <f t="shared" ref="K84:K147" si="11">$L$9*$L$4*EXP(-$L$6*(G84/$L$10-1))-SQRT($L$9)*$L$5*EXP(-$L$7*(G84/$L$10-1))</f>
        <v>-2.7017269872066767</v>
      </c>
      <c r="M84">
        <f t="shared" si="9"/>
        <v>-1.873457408436964</v>
      </c>
      <c r="N84" s="13">
        <f t="shared" ref="N84:N147" si="12">(M84-H84)^2*O84</f>
        <v>1.0082528528147958E-3</v>
      </c>
      <c r="O84" s="13">
        <v>1</v>
      </c>
    </row>
    <row r="85" spans="4:15" x14ac:dyDescent="0.4">
      <c r="D85" s="6">
        <v>0.32</v>
      </c>
      <c r="E85" s="7">
        <f t="shared" si="7"/>
        <v>-0.96208589668429667</v>
      </c>
      <c r="G85">
        <f t="shared" si="8"/>
        <v>3.2729618981447794</v>
      </c>
      <c r="H85" s="10">
        <f t="shared" ref="H85:H148" si="13">-(-$B$4)*(1+D85+$E$5*D85^3)*EXP(-D85)</f>
        <v>-1.8341205534389431</v>
      </c>
      <c r="I85">
        <f t="shared" si="10"/>
        <v>-22.009446641267317</v>
      </c>
      <c r="K85">
        <f t="shared" si="11"/>
        <v>-2.6818227946559348</v>
      </c>
      <c r="M85">
        <f t="shared" si="9"/>
        <v>-1.8692878343271424</v>
      </c>
      <c r="N85" s="13">
        <f t="shared" si="12"/>
        <v>1.2367376450695088E-3</v>
      </c>
      <c r="O85" s="13">
        <v>1</v>
      </c>
    </row>
    <row r="86" spans="4:15" x14ac:dyDescent="0.4">
      <c r="D86" s="6">
        <v>0.34</v>
      </c>
      <c r="E86" s="7">
        <f t="shared" si="7"/>
        <v>-0.95796854561677636</v>
      </c>
      <c r="G86">
        <f t="shared" si="8"/>
        <v>3.2877857667788279</v>
      </c>
      <c r="H86" s="10">
        <f t="shared" si="13"/>
        <v>-1.8262712353638224</v>
      </c>
      <c r="I86">
        <f t="shared" si="10"/>
        <v>-21.915254824365867</v>
      </c>
      <c r="K86">
        <f t="shared" si="11"/>
        <v>-2.6612482008606912</v>
      </c>
      <c r="M86">
        <f t="shared" si="9"/>
        <v>-1.86491559237972</v>
      </c>
      <c r="N86" s="13">
        <f t="shared" si="12"/>
        <v>1.4933863291721567E-3</v>
      </c>
      <c r="O86" s="13">
        <v>1</v>
      </c>
    </row>
    <row r="87" spans="4:15" x14ac:dyDescent="0.4">
      <c r="D87" s="6">
        <v>0.36</v>
      </c>
      <c r="E87" s="7">
        <f t="shared" si="7"/>
        <v>-0.95372242145697761</v>
      </c>
      <c r="G87">
        <f t="shared" si="8"/>
        <v>3.3026096354128769</v>
      </c>
      <c r="H87" s="10">
        <f t="shared" si="13"/>
        <v>-1.8181764242655822</v>
      </c>
      <c r="I87">
        <f t="shared" si="10"/>
        <v>-21.818117091186988</v>
      </c>
      <c r="K87">
        <f t="shared" si="11"/>
        <v>-2.6400642057763442</v>
      </c>
      <c r="M87">
        <f t="shared" si="9"/>
        <v>-1.8603475871312638</v>
      </c>
      <c r="N87" s="13">
        <f t="shared" si="12"/>
        <v>1.7784069774438398E-3</v>
      </c>
      <c r="O87" s="13">
        <v>1</v>
      </c>
    </row>
    <row r="88" spans="4:15" x14ac:dyDescent="0.4">
      <c r="D88" s="6">
        <v>0.38</v>
      </c>
      <c r="E88" s="7">
        <f t="shared" si="7"/>
        <v>-0.94935747119999603</v>
      </c>
      <c r="G88">
        <f t="shared" si="8"/>
        <v>3.3174335040469258</v>
      </c>
      <c r="H88" s="10">
        <f t="shared" si="13"/>
        <v>-1.8098550830956726</v>
      </c>
      <c r="I88">
        <f t="shared" si="10"/>
        <v>-21.718260997148072</v>
      </c>
      <c r="K88">
        <f t="shared" si="11"/>
        <v>-2.6183281291011662</v>
      </c>
      <c r="M88">
        <f t="shared" si="9"/>
        <v>-1.8555905485442201</v>
      </c>
      <c r="N88" s="13">
        <f t="shared" si="12"/>
        <v>2.091732799795288E-3</v>
      </c>
      <c r="O88" s="13">
        <v>1</v>
      </c>
    </row>
    <row r="89" spans="4:15" x14ac:dyDescent="0.4">
      <c r="D89" s="6">
        <v>0.4</v>
      </c>
      <c r="E89" s="7">
        <f t="shared" si="7"/>
        <v>-0.94488313689183712</v>
      </c>
      <c r="G89">
        <f t="shared" si="8"/>
        <v>3.3322573726809739</v>
      </c>
      <c r="H89" s="10">
        <f t="shared" si="13"/>
        <v>-1.8013252121705983</v>
      </c>
      <c r="I89">
        <f t="shared" si="10"/>
        <v>-21.615902546047181</v>
      </c>
      <c r="K89">
        <f t="shared" si="11"/>
        <v>-2.5960938168243746</v>
      </c>
      <c r="M89">
        <f t="shared" si="9"/>
        <v>-1.8506510361076094</v>
      </c>
      <c r="N89" s="13">
        <f t="shared" si="12"/>
        <v>2.4330369070650198E-3</v>
      </c>
      <c r="O89" s="13">
        <v>1</v>
      </c>
    </row>
    <row r="90" spans="4:15" x14ac:dyDescent="0.4">
      <c r="D90" s="6">
        <v>0.42</v>
      </c>
      <c r="E90" s="7">
        <f t="shared" si="7"/>
        <v>-0.94030837685534929</v>
      </c>
      <c r="G90">
        <f t="shared" si="8"/>
        <v>3.3470812413150228</v>
      </c>
      <c r="H90" s="10">
        <f t="shared" si="13"/>
        <v>-1.7926038896370378</v>
      </c>
      <c r="I90">
        <f t="shared" si="10"/>
        <v>-21.511246675644454</v>
      </c>
      <c r="K90">
        <f t="shared" si="11"/>
        <v>-2.5734118363755289</v>
      </c>
      <c r="M90">
        <f t="shared" si="9"/>
        <v>-1.845535442843576</v>
      </c>
      <c r="N90" s="13">
        <f t="shared" si="12"/>
        <v>2.801749324856584E-3</v>
      </c>
      <c r="O90" s="13">
        <v>1</v>
      </c>
    </row>
    <row r="91" spans="4:15" x14ac:dyDescent="0.4">
      <c r="D91" s="6">
        <v>0.44</v>
      </c>
      <c r="E91" s="7">
        <f t="shared" si="7"/>
        <v>-0.93564168613375553</v>
      </c>
      <c r="G91">
        <f t="shared" si="8"/>
        <v>3.3619051099490718</v>
      </c>
      <c r="H91" s="10">
        <f t="shared" si="13"/>
        <v>-1.7837073104453915</v>
      </c>
      <c r="I91">
        <f t="shared" si="10"/>
        <v>-21.404487725344698</v>
      </c>
      <c r="K91">
        <f t="shared" si="11"/>
        <v>-2.5503296610017325</v>
      </c>
      <c r="M91">
        <f t="shared" si="9"/>
        <v>-1.8402499992219399</v>
      </c>
      <c r="N91" s="13">
        <f t="shared" si="12"/>
        <v>3.197075654081605E-3</v>
      </c>
      <c r="O91" s="13">
        <v>1</v>
      </c>
    </row>
    <row r="92" spans="4:15" x14ac:dyDescent="0.4">
      <c r="D92" s="6">
        <v>0.46</v>
      </c>
      <c r="E92" s="7">
        <f t="shared" si="7"/>
        <v>-0.93089111617797116</v>
      </c>
      <c r="G92">
        <f t="shared" si="8"/>
        <v>3.3767289785831207</v>
      </c>
      <c r="H92" s="10">
        <f t="shared" si="13"/>
        <v>-1.7746508238816843</v>
      </c>
      <c r="I92">
        <f t="shared" si="10"/>
        <v>-21.295809886580212</v>
      </c>
      <c r="K92">
        <f t="shared" si="11"/>
        <v>-2.5268918439646746</v>
      </c>
      <c r="M92">
        <f t="shared" si="9"/>
        <v>-1.8348007769848462</v>
      </c>
      <c r="N92" s="13">
        <f t="shared" si="12"/>
        <v>3.6180168583125828E-3</v>
      </c>
      <c r="O92" s="13">
        <v>1</v>
      </c>
    </row>
    <row r="93" spans="4:15" x14ac:dyDescent="0.4">
      <c r="D93" s="6">
        <v>0.48</v>
      </c>
      <c r="E93" s="7">
        <f t="shared" si="7"/>
        <v>-0.92606429380308219</v>
      </c>
      <c r="G93">
        <f t="shared" si="8"/>
        <v>3.3915528472171688</v>
      </c>
      <c r="H93" s="10">
        <f t="shared" si="13"/>
        <v>-1.7654489697061959</v>
      </c>
      <c r="I93">
        <f t="shared" si="10"/>
        <v>-21.185387636474353</v>
      </c>
      <c r="K93">
        <f t="shared" si="11"/>
        <v>-2.5031401831170821</v>
      </c>
      <c r="M93">
        <f t="shared" si="9"/>
        <v>-1.8291936928835586</v>
      </c>
      <c r="N93" s="13">
        <f t="shared" si="12"/>
        <v>4.0633897329585989E-3</v>
      </c>
      <c r="O93" s="13">
        <v>1</v>
      </c>
    </row>
    <row r="94" spans="4:15" x14ac:dyDescent="0.4">
      <c r="D94" s="6">
        <v>0.5</v>
      </c>
      <c r="E94" s="7">
        <f t="shared" si="7"/>
        <v>-0.92116843943856208</v>
      </c>
      <c r="G94">
        <f t="shared" si="8"/>
        <v>3.4063767158512177</v>
      </c>
      <c r="H94" s="10">
        <f t="shared" si="13"/>
        <v>-1.7561155129456747</v>
      </c>
      <c r="I94">
        <f t="shared" si="10"/>
        <v>-21.073386155348096</v>
      </c>
      <c r="K94">
        <f t="shared" si="11"/>
        <v>-2.4791138763874008</v>
      </c>
      <c r="M94">
        <f t="shared" si="9"/>
        <v>-1.8234345123293987</v>
      </c>
      <c r="N94" s="13">
        <f t="shared" si="12"/>
        <v>4.5318476780258302E-3</v>
      </c>
      <c r="O94" s="13">
        <v>1</v>
      </c>
    </row>
    <row r="95" spans="4:15" x14ac:dyDescent="0.4">
      <c r="D95" s="6">
        <v>0.52</v>
      </c>
      <c r="E95" s="7">
        <f t="shared" si="7"/>
        <v>-0.91621038469604443</v>
      </c>
      <c r="G95">
        <f t="shared" si="8"/>
        <v>3.4212005844852666</v>
      </c>
      <c r="H95" s="10">
        <f t="shared" si="13"/>
        <v>-1.7466634773845391</v>
      </c>
      <c r="I95">
        <f t="shared" si="10"/>
        <v>-20.95996172861447</v>
      </c>
      <c r="K95">
        <f t="shared" si="11"/>
        <v>-2.4548496686725296</v>
      </c>
      <c r="M95">
        <f t="shared" si="9"/>
        <v>-1.817528852960796</v>
      </c>
      <c r="N95" s="13">
        <f t="shared" si="12"/>
        <v>5.0219014555639534E-3</v>
      </c>
      <c r="O95" s="13">
        <v>1</v>
      </c>
    </row>
    <row r="96" spans="4:15" x14ac:dyDescent="0.4">
      <c r="D96" s="6">
        <v>0.54</v>
      </c>
      <c r="E96" s="7">
        <f t="shared" si="7"/>
        <v>-0.91119658927771674</v>
      </c>
      <c r="G96">
        <f t="shared" si="8"/>
        <v>3.4360244531193156</v>
      </c>
      <c r="H96" s="10">
        <f t="shared" si="13"/>
        <v>-1.7371051777990394</v>
      </c>
      <c r="I96">
        <f t="shared" si="10"/>
        <v>-20.845262133588474</v>
      </c>
      <c r="K96">
        <f t="shared" si="11"/>
        <v>-2.4303819906109339</v>
      </c>
      <c r="M96">
        <f t="shared" si="9"/>
        <v>-1.811482188128346</v>
      </c>
      <c r="N96" s="13">
        <f t="shared" si="12"/>
        <v>5.5319396655257895E-3</v>
      </c>
      <c r="O96" s="13">
        <v>1</v>
      </c>
    </row>
    <row r="97" spans="4:15" x14ac:dyDescent="0.4">
      <c r="D97" s="6">
        <v>0.56000000000000005</v>
      </c>
      <c r="E97" s="7">
        <f t="shared" si="7"/>
        <v>-0.90613315724768229</v>
      </c>
      <c r="G97">
        <f t="shared" si="8"/>
        <v>3.4508483217533636</v>
      </c>
      <c r="H97" s="10">
        <f t="shared" si="13"/>
        <v>-1.7274522509769816</v>
      </c>
      <c r="I97">
        <f t="shared" si="10"/>
        <v>-20.729427011723779</v>
      </c>
      <c r="K97">
        <f t="shared" si="11"/>
        <v>-2.405743089682578</v>
      </c>
      <c r="M97">
        <f t="shared" si="9"/>
        <v>-1.8052998502997619</v>
      </c>
      <c r="N97" s="13">
        <f t="shared" si="12"/>
        <v>6.0602487203201428E-3</v>
      </c>
      <c r="O97" s="13">
        <v>1</v>
      </c>
    </row>
    <row r="98" spans="4:15" x14ac:dyDescent="0.4">
      <c r="D98" s="6">
        <v>0.57999999999999996</v>
      </c>
      <c r="E98" s="7">
        <f t="shared" si="7"/>
        <v>-0.90102585268793156</v>
      </c>
      <c r="G98">
        <f t="shared" si="8"/>
        <v>3.4656721903874126</v>
      </c>
      <c r="H98" s="10">
        <f t="shared" si="13"/>
        <v>-1.717715685564273</v>
      </c>
      <c r="I98">
        <f t="shared" si="10"/>
        <v>-20.612588226771276</v>
      </c>
      <c r="K98">
        <f t="shared" si="11"/>
        <v>-2.3809631540575751</v>
      </c>
      <c r="M98">
        <f t="shared" si="9"/>
        <v>-1.7989870343865295</v>
      </c>
      <c r="N98" s="13">
        <f t="shared" si="12"/>
        <v>6.6050321393888939E-3</v>
      </c>
      <c r="O98" s="13">
        <v>1</v>
      </c>
    </row>
    <row r="99" spans="4:15" x14ac:dyDescent="0.4">
      <c r="D99" s="6">
        <v>0.6</v>
      </c>
      <c r="E99" s="7">
        <f t="shared" si="7"/>
        <v>-0.89588011475988871</v>
      </c>
      <c r="G99">
        <f t="shared" si="8"/>
        <v>3.4804960590214615</v>
      </c>
      <c r="H99" s="10">
        <f t="shared" si="13"/>
        <v>-1.7079058507782519</v>
      </c>
      <c r="I99">
        <f t="shared" si="10"/>
        <v>-20.494870209339023</v>
      </c>
      <c r="K99">
        <f t="shared" si="11"/>
        <v>-2.3560704295923149</v>
      </c>
      <c r="M99">
        <f t="shared" si="9"/>
        <v>-1.7925488009940642</v>
      </c>
      <c r="N99" s="13">
        <f t="shared" si="12"/>
        <v>7.1644290212364899E-3</v>
      </c>
      <c r="O99" s="13">
        <v>1</v>
      </c>
    </row>
    <row r="100" spans="4:15" x14ac:dyDescent="0.4">
      <c r="D100" s="6">
        <v>0.62</v>
      </c>
      <c r="E100" s="7">
        <f t="shared" si="7"/>
        <v>-0.89070107219183225</v>
      </c>
      <c r="G100">
        <f t="shared" si="8"/>
        <v>3.4953199276555105</v>
      </c>
      <c r="H100" s="10">
        <f t="shared" si="13"/>
        <v>-1.6980325240265088</v>
      </c>
      <c r="I100">
        <f t="shared" si="10"/>
        <v>-20.376390288318106</v>
      </c>
      <c r="K100">
        <f t="shared" si="11"/>
        <v>-2.3310913303498912</v>
      </c>
      <c r="M100">
        <f t="shared" si="9"/>
        <v>-1.7859900795971067</v>
      </c>
      <c r="N100" s="13">
        <f t="shared" si="12"/>
        <v>7.7365315819548025E-3</v>
      </c>
      <c r="O100" s="13">
        <v>1</v>
      </c>
    </row>
    <row r="101" spans="4:15" x14ac:dyDescent="0.4">
      <c r="D101" s="6">
        <v>0.64</v>
      </c>
      <c r="E101" s="7">
        <f t="shared" si="7"/>
        <v>-0.88549355721185086</v>
      </c>
      <c r="G101">
        <f t="shared" si="8"/>
        <v>3.5101437962895585</v>
      </c>
      <c r="H101" s="10">
        <f t="shared" si="13"/>
        <v>-1.6881049174686726</v>
      </c>
      <c r="I101">
        <f t="shared" si="10"/>
        <v>-20.257259009624072</v>
      </c>
      <c r="K101">
        <f t="shared" si="11"/>
        <v>-2.3060505430010085</v>
      </c>
      <c r="M101">
        <f t="shared" si="9"/>
        <v>-1.7793156716420593</v>
      </c>
      <c r="N101" s="13">
        <f t="shared" si="12"/>
        <v>8.3194016768779692E-3</v>
      </c>
      <c r="O101" s="13">
        <v>1</v>
      </c>
    </row>
    <row r="102" spans="4:15" x14ac:dyDescent="0.4">
      <c r="D102" s="6">
        <v>0.66</v>
      </c>
      <c r="E102" s="7">
        <f t="shared" si="7"/>
        <v>-0.88026211894537454</v>
      </c>
      <c r="G102">
        <f t="shared" si="8"/>
        <v>3.5249676649236075</v>
      </c>
      <c r="H102" s="10">
        <f t="shared" si="13"/>
        <v>-1.6781317035574619</v>
      </c>
      <c r="I102">
        <f t="shared" si="10"/>
        <v>-20.137580442689544</v>
      </c>
      <c r="K102">
        <f t="shared" si="11"/>
        <v>-2.2809711254419436</v>
      </c>
      <c r="M102">
        <f t="shared" si="9"/>
        <v>-1.7725302535779377</v>
      </c>
      <c r="N102" s="13">
        <f t="shared" si="12"/>
        <v>8.9110862459682739E-3</v>
      </c>
      <c r="O102" s="13">
        <v>1</v>
      </c>
    </row>
    <row r="103" spans="4:15" x14ac:dyDescent="0.4">
      <c r="D103" s="6">
        <v>0.68</v>
      </c>
      <c r="E103" s="7">
        <f t="shared" si="7"/>
        <v>-0.87501103629571508</v>
      </c>
      <c r="G103">
        <f t="shared" si="8"/>
        <v>3.5397915335576564</v>
      </c>
      <c r="H103" s="10">
        <f t="shared" si="13"/>
        <v>-1.6681210395941513</v>
      </c>
      <c r="I103">
        <f t="shared" si="10"/>
        <v>-20.017452475129815</v>
      </c>
      <c r="K103">
        <f t="shared" si="11"/>
        <v>-2.255874599947703</v>
      </c>
      <c r="M103">
        <f t="shared" si="9"/>
        <v>-1.7656383798175594</v>
      </c>
      <c r="N103" s="13">
        <f t="shared" si="12"/>
        <v>9.5096316442479442E-3</v>
      </c>
      <c r="O103" s="13">
        <v>1</v>
      </c>
    </row>
    <row r="104" spans="4:15" x14ac:dyDescent="0.4">
      <c r="D104" s="6">
        <v>0.7</v>
      </c>
      <c r="E104" s="7">
        <f t="shared" si="7"/>
        <v>-0.86974433032546417</v>
      </c>
      <c r="G104">
        <f t="shared" si="8"/>
        <v>3.5546154021917049</v>
      </c>
      <c r="H104" s="10">
        <f t="shared" si="13"/>
        <v>-1.658080591332465</v>
      </c>
      <c r="I104">
        <f t="shared" si="10"/>
        <v>-19.896967095989581</v>
      </c>
      <c r="K104">
        <f t="shared" si="11"/>
        <v>-2.230781041160991</v>
      </c>
      <c r="M104">
        <f t="shared" si="9"/>
        <v>-1.7586444856305601</v>
      </c>
      <c r="N104" s="13">
        <f t="shared" si="12"/>
        <v>1.0113096836398442E-2</v>
      </c>
      <c r="O104" s="13">
        <v>1</v>
      </c>
    </row>
    <row r="105" spans="4:15" x14ac:dyDescent="0.4">
      <c r="D105" s="6">
        <v>0.72</v>
      </c>
      <c r="E105" s="7">
        <f t="shared" si="7"/>
        <v>-0.86446577615603337</v>
      </c>
      <c r="G105">
        <f t="shared" si="8"/>
        <v>3.5694392708257539</v>
      </c>
      <c r="H105" s="10">
        <f t="shared" si="13"/>
        <v>-1.6480175556638621</v>
      </c>
      <c r="I105">
        <f t="shared" si="10"/>
        <v>-19.776210667966346</v>
      </c>
      <c r="K105">
        <f t="shared" si="11"/>
        <v>-2.2057091592011453</v>
      </c>
      <c r="M105">
        <f t="shared" si="9"/>
        <v>-1.7515528899697927</v>
      </c>
      <c r="N105" s="13">
        <f t="shared" si="12"/>
        <v>1.0719565449840819E-2</v>
      </c>
      <c r="O105" s="13">
        <v>1</v>
      </c>
    </row>
    <row r="106" spans="4:15" x14ac:dyDescent="0.4">
      <c r="D106" s="6">
        <v>0.74</v>
      </c>
      <c r="E106" s="7">
        <f t="shared" si="7"/>
        <v>-0.85917891440206418</v>
      </c>
      <c r="G106">
        <f t="shared" si="8"/>
        <v>3.5842631394598023</v>
      </c>
      <c r="H106" s="10">
        <f t="shared" si="13"/>
        <v>-1.6379386824160951</v>
      </c>
      <c r="I106">
        <f t="shared" si="10"/>
        <v>-19.65526418899314</v>
      </c>
      <c r="K106">
        <f t="shared" si="11"/>
        <v>-2.1806763781615657</v>
      </c>
      <c r="M106">
        <f t="shared" si="9"/>
        <v>-1.7443677982326355</v>
      </c>
      <c r="N106" s="13">
        <f t="shared" si="12"/>
        <v>1.1327156693490584E-2</v>
      </c>
      <c r="O106" s="13">
        <v>1</v>
      </c>
    </row>
    <row r="107" spans="4:15" x14ac:dyDescent="0.4">
      <c r="D107" s="6">
        <v>0.76</v>
      </c>
      <c r="E107" s="7">
        <f t="shared" si="7"/>
        <v>-0.85388706215690557</v>
      </c>
      <c r="G107">
        <f t="shared" si="8"/>
        <v>3.5990870080938513</v>
      </c>
      <c r="H107" s="10">
        <f t="shared" si="13"/>
        <v>-1.6278502952959248</v>
      </c>
      <c r="I107">
        <f t="shared" si="10"/>
        <v>-19.534203543551097</v>
      </c>
      <c r="K107">
        <f t="shared" si="11"/>
        <v>-2.155698910249412</v>
      </c>
      <c r="M107">
        <f t="shared" si="9"/>
        <v>-1.7370933049586776</v>
      </c>
      <c r="N107" s="13">
        <f t="shared" si="12"/>
        <v>1.1934035160176302E-2</v>
      </c>
      <c r="O107" s="13">
        <v>1</v>
      </c>
    </row>
    <row r="108" spans="4:15" x14ac:dyDescent="0.4">
      <c r="D108" s="6">
        <v>0.78</v>
      </c>
      <c r="E108" s="7">
        <f t="shared" si="7"/>
        <v>-0.84859332354483541</v>
      </c>
      <c r="G108">
        <f t="shared" si="8"/>
        <v>3.6139108767278998</v>
      </c>
      <c r="H108" s="10">
        <f t="shared" si="13"/>
        <v>-1.6177583120058743</v>
      </c>
      <c r="I108">
        <f t="shared" si="10"/>
        <v>-19.413099744070493</v>
      </c>
      <c r="K108">
        <f t="shared" si="11"/>
        <v>-2.1307918258074245</v>
      </c>
      <c r="M108">
        <f t="shared" si="9"/>
        <v>-1.7297333964652557</v>
      </c>
      <c r="N108" s="13">
        <f t="shared" si="12"/>
        <v>1.2538419539685604E-2</v>
      </c>
      <c r="O108" s="13">
        <v>1</v>
      </c>
    </row>
    <row r="109" spans="4:15" x14ac:dyDescent="0.4">
      <c r="D109" s="6">
        <v>0.8</v>
      </c>
      <c r="E109" s="7">
        <f t="shared" si="7"/>
        <v>-0.84330059985520145</v>
      </c>
      <c r="G109">
        <f t="shared" si="8"/>
        <v>3.6287347453619487</v>
      </c>
      <c r="H109" s="10">
        <f t="shared" si="13"/>
        <v>-1.6076682635639561</v>
      </c>
      <c r="I109">
        <f t="shared" si="10"/>
        <v>-19.292019162767474</v>
      </c>
      <c r="K109">
        <f t="shared" si="11"/>
        <v>-2.1059691194445391</v>
      </c>
      <c r="M109">
        <f t="shared" si="9"/>
        <v>-1.7222919534222374</v>
      </c>
      <c r="N109" s="13">
        <f t="shared" si="12"/>
        <v>1.3138590276727461E-2</v>
      </c>
      <c r="O109" s="13">
        <v>1</v>
      </c>
    </row>
    <row r="110" spans="4:15" x14ac:dyDescent="0.4">
      <c r="D110" s="6">
        <v>0.82</v>
      </c>
      <c r="E110" s="7">
        <f t="shared" si="7"/>
        <v>-0.83801159927316815</v>
      </c>
      <c r="G110">
        <f t="shared" si="8"/>
        <v>3.6435586139959977</v>
      </c>
      <c r="H110" s="10">
        <f t="shared" si="13"/>
        <v>-1.597585312854368</v>
      </c>
      <c r="I110">
        <f t="shared" si="10"/>
        <v>-19.171023754252417</v>
      </c>
      <c r="K110">
        <f t="shared" si="11"/>
        <v>-2.0812437724895174</v>
      </c>
      <c r="M110">
        <f t="shared" si="9"/>
        <v>-1.7147727533674544</v>
      </c>
      <c r="N110" s="13">
        <f t="shared" si="12"/>
        <v>1.373289621400816E-2</v>
      </c>
      <c r="O110" s="13">
        <v>1</v>
      </c>
    </row>
    <row r="111" spans="4:15" x14ac:dyDescent="0.4">
      <c r="D111" s="6">
        <v>0.84</v>
      </c>
      <c r="E111" s="7">
        <f t="shared" si="7"/>
        <v>-0.83272884622128296</v>
      </c>
      <c r="G111">
        <f t="shared" si="8"/>
        <v>3.6583824826300457</v>
      </c>
      <c r="H111" s="10">
        <f t="shared" si="13"/>
        <v>-1.5875142724362539</v>
      </c>
      <c r="I111">
        <f t="shared" si="10"/>
        <v>-19.050171269235047</v>
      </c>
      <c r="K111">
        <f t="shared" si="11"/>
        <v>-2.0566278119700523</v>
      </c>
      <c r="M111">
        <f t="shared" si="9"/>
        <v>-1.7071794731641283</v>
      </c>
      <c r="N111" s="13">
        <f t="shared" si="12"/>
        <v>1.4319760265242485E-2</v>
      </c>
      <c r="O111" s="13">
        <v>1</v>
      </c>
    </row>
    <row r="112" spans="4:15" x14ac:dyDescent="0.4">
      <c r="D112" s="6">
        <v>0.86</v>
      </c>
      <c r="E112" s="7">
        <f t="shared" si="7"/>
        <v>-0.82745469032561747</v>
      </c>
      <c r="G112">
        <f t="shared" si="8"/>
        <v>3.6732063512640947</v>
      </c>
      <c r="H112" s="10">
        <f t="shared" si="13"/>
        <v>-1.5774596216367571</v>
      </c>
      <c r="I112">
        <f t="shared" si="10"/>
        <v>-18.929515459641085</v>
      </c>
      <c r="K112">
        <f t="shared" si="11"/>
        <v>-2.0321323663086739</v>
      </c>
      <c r="M112">
        <f t="shared" si="9"/>
        <v>-1.6995156914016194</v>
      </c>
      <c r="N112" s="13">
        <f t="shared" si="12"/>
        <v>14.897684166444927</v>
      </c>
      <c r="O112" s="13">
        <v>1000</v>
      </c>
    </row>
    <row r="113" spans="4:15" x14ac:dyDescent="0.4">
      <c r="D113" s="6">
        <v>0.88</v>
      </c>
      <c r="E113" s="7">
        <f t="shared" si="7"/>
        <v>-0.82219131501979359</v>
      </c>
      <c r="G113">
        <f t="shared" si="8"/>
        <v>3.6880302198981436</v>
      </c>
      <c r="H113" s="10">
        <f t="shared" si="13"/>
        <v>-1.5674255229537344</v>
      </c>
      <c r="I113">
        <f t="shared" si="10"/>
        <v>-18.809106275444812</v>
      </c>
      <c r="K113">
        <f t="shared" si="11"/>
        <v>-2.0077677179163067</v>
      </c>
      <c r="M113">
        <f t="shared" si="9"/>
        <v>-1.6917848907407893</v>
      </c>
      <c r="N113" s="13">
        <f t="shared" si="12"/>
        <v>15.465252356395993</v>
      </c>
      <c r="O113" s="13">
        <v>1000</v>
      </c>
    </row>
    <row r="114" spans="4:15" x14ac:dyDescent="0.4">
      <c r="D114" s="6">
        <v>0.9</v>
      </c>
      <c r="E114" s="7">
        <f t="shared" si="7"/>
        <v>-0.81694074579977283</v>
      </c>
      <c r="G114">
        <f t="shared" si="8"/>
        <v>3.7028540885321926</v>
      </c>
      <c r="H114" s="10">
        <f t="shared" si="13"/>
        <v>-1.557415837792687</v>
      </c>
      <c r="I114">
        <f t="shared" si="10"/>
        <v>-18.688990053512242</v>
      </c>
      <c r="K114">
        <f t="shared" si="11"/>
        <v>-1.9835433528543438</v>
      </c>
      <c r="M114">
        <f t="shared" si="9"/>
        <v>-1.6839904602052425</v>
      </c>
      <c r="N114" s="13">
        <f t="shared" si="12"/>
        <v>16.021135038880988</v>
      </c>
      <c r="O114" s="13">
        <v>1000</v>
      </c>
    </row>
    <row r="115" spans="4:15" x14ac:dyDescent="0.4">
      <c r="D115" s="6">
        <v>0.92</v>
      </c>
      <c r="E115" s="7">
        <f t="shared" si="7"/>
        <v>-0.81170485814186988</v>
      </c>
      <c r="G115">
        <f t="shared" si="8"/>
        <v>3.7176779571662406</v>
      </c>
      <c r="H115" s="10">
        <f t="shared" si="13"/>
        <v>-1.5474341415616608</v>
      </c>
      <c r="I115">
        <f t="shared" si="10"/>
        <v>-18.569209698739929</v>
      </c>
      <c r="K115">
        <f t="shared" si="11"/>
        <v>-1.9594680077267608</v>
      </c>
      <c r="M115">
        <f t="shared" si="9"/>
        <v>-1.6761356974196779</v>
      </c>
      <c r="N115" s="13">
        <f t="shared" si="12"/>
        <v>1.6564090480274303E-2</v>
      </c>
      <c r="O115" s="13">
        <v>1</v>
      </c>
    </row>
    <row r="116" spans="4:15" x14ac:dyDescent="0.4">
      <c r="D116" s="6">
        <v>0.94</v>
      </c>
      <c r="E116" s="7">
        <f t="shared" si="7"/>
        <v>-0.80648538509604428</v>
      </c>
      <c r="G116">
        <f t="shared" si="8"/>
        <v>3.7325018258002896</v>
      </c>
      <c r="H116" s="10">
        <f t="shared" si="13"/>
        <v>-1.5374837381470987</v>
      </c>
      <c r="I116">
        <f t="shared" si="10"/>
        <v>-18.449804857765184</v>
      </c>
      <c r="K116">
        <f t="shared" si="11"/>
        <v>-1.9355497139548941</v>
      </c>
      <c r="M116">
        <f t="shared" si="9"/>
        <v>-1.6682238107965652</v>
      </c>
      <c r="N116" s="13">
        <f t="shared" si="12"/>
        <v>1.7092966596387784E-2</v>
      </c>
      <c r="O116" s="13">
        <v>1</v>
      </c>
    </row>
    <row r="117" spans="4:15" x14ac:dyDescent="0.4">
      <c r="D117" s="6">
        <v>0.96</v>
      </c>
      <c r="E117" s="7">
        <f t="shared" si="7"/>
        <v>-0.80128392456613118</v>
      </c>
      <c r="G117">
        <f t="shared" si="8"/>
        <v>3.7473256944343385</v>
      </c>
      <c r="H117" s="10">
        <f t="shared" si="13"/>
        <v>-1.5275676737928725</v>
      </c>
      <c r="I117">
        <f t="shared" si="10"/>
        <v>-18.33081208551447</v>
      </c>
      <c r="K117">
        <f t="shared" si="11"/>
        <v>-1.9117958395791437</v>
      </c>
      <c r="M117">
        <f t="shared" si="9"/>
        <v>-1.6602579216723181</v>
      </c>
      <c r="N117" s="13">
        <f t="shared" si="12"/>
        <v>1.7606701882308722E-2</v>
      </c>
      <c r="O117" s="13">
        <v>1</v>
      </c>
    </row>
    <row r="118" spans="4:15" x14ac:dyDescent="0.4">
      <c r="D118" s="6">
        <v>0.98</v>
      </c>
      <c r="E118" s="7">
        <f t="shared" si="7"/>
        <v>-0.79610194628829312</v>
      </c>
      <c r="G118">
        <f t="shared" si="8"/>
        <v>3.7621495630683865</v>
      </c>
      <c r="H118" s="10">
        <f t="shared" si="13"/>
        <v>-1.517688750404002</v>
      </c>
      <c r="I118">
        <f t="shared" si="10"/>
        <v>-18.212265004848025</v>
      </c>
      <c r="K118">
        <f t="shared" si="11"/>
        <v>-1.8882131287239072</v>
      </c>
      <c r="M118">
        <f t="shared" si="9"/>
        <v>-1.6522410663941245</v>
      </c>
      <c r="N118" s="13">
        <f t="shared" si="12"/>
        <v>1.8104325738305779E-2</v>
      </c>
      <c r="O118" s="13">
        <v>1</v>
      </c>
    </row>
    <row r="119" spans="4:15" x14ac:dyDescent="0.4">
      <c r="D119" s="6">
        <v>1</v>
      </c>
      <c r="E119" s="7">
        <f t="shared" si="7"/>
        <v>-0.790940798518601</v>
      </c>
      <c r="G119">
        <f t="shared" si="8"/>
        <v>3.7769734317024355</v>
      </c>
      <c r="H119" s="10">
        <f t="shared" si="13"/>
        <v>-1.5078495382958612</v>
      </c>
      <c r="I119">
        <f t="shared" si="10"/>
        <v>-18.094194459550334</v>
      </c>
      <c r="K119">
        <f t="shared" si="11"/>
        <v>-1.8648077388545854</v>
      </c>
      <c r="M119">
        <f t="shared" si="9"/>
        <v>-1.6441761983585508</v>
      </c>
      <c r="N119" s="13">
        <f t="shared" si="12"/>
        <v>1.8584958243848117E-2</v>
      </c>
      <c r="O119" s="13">
        <v>1</v>
      </c>
    </row>
    <row r="120" spans="4:15" x14ac:dyDescent="0.4">
      <c r="D120" s="6">
        <v>1.02</v>
      </c>
      <c r="E120" s="7">
        <f t="shared" si="7"/>
        <v>-0.78580171444029701</v>
      </c>
      <c r="G120">
        <f t="shared" si="8"/>
        <v>3.7917973003364844</v>
      </c>
      <c r="H120" s="10">
        <f t="shared" si="13"/>
        <v>-1.4980523884089822</v>
      </c>
      <c r="I120">
        <f t="shared" si="10"/>
        <v>-17.976628660907785</v>
      </c>
      <c r="K120">
        <f t="shared" si="11"/>
        <v>-1.8415852759484241</v>
      </c>
      <c r="M120">
        <f t="shared" si="9"/>
        <v>-1.6360661900030351</v>
      </c>
      <c r="N120" s="13">
        <f t="shared" si="12"/>
        <v>1.9047809430442587E-2</v>
      </c>
      <c r="O120" s="13">
        <v>1</v>
      </c>
    </row>
    <row r="121" spans="4:15" x14ac:dyDescent="0.4">
      <c r="D121" s="6">
        <v>1.04</v>
      </c>
      <c r="E121" s="7">
        <f t="shared" si="7"/>
        <v>-0.78068581830094363</v>
      </c>
      <c r="G121">
        <f t="shared" si="8"/>
        <v>3.8066211689705334</v>
      </c>
      <c r="H121" s="10">
        <f t="shared" si="13"/>
        <v>-1.488299444008919</v>
      </c>
      <c r="I121">
        <f t="shared" si="10"/>
        <v>-17.859593328107028</v>
      </c>
      <c r="K121">
        <f t="shared" si="11"/>
        <v>-1.8185508276942333</v>
      </c>
      <c r="M121">
        <f t="shared" si="9"/>
        <v>-1.6279138347513296</v>
      </c>
      <c r="N121" s="13">
        <f t="shared" si="12"/>
        <v>1.9492178102374493E-2</v>
      </c>
      <c r="O121" s="13">
        <v>1</v>
      </c>
    </row>
    <row r="122" spans="4:15" x14ac:dyDescent="0.4">
      <c r="D122" s="6">
        <v>1.06</v>
      </c>
      <c r="E122" s="7">
        <f t="shared" si="7"/>
        <v>-0.77559413128932786</v>
      </c>
      <c r="G122">
        <f t="shared" si="8"/>
        <v>3.8214450376045823</v>
      </c>
      <c r="H122" s="10">
        <f t="shared" si="13"/>
        <v>-1.4785926518899748</v>
      </c>
      <c r="I122">
        <f t="shared" si="10"/>
        <v>-17.743111822679698</v>
      </c>
      <c r="K122">
        <f t="shared" si="11"/>
        <v>-1.7957089948297438</v>
      </c>
      <c r="M122">
        <f t="shared" si="9"/>
        <v>-1.6197218489139553</v>
      </c>
      <c r="N122" s="13">
        <f t="shared" si="12"/>
        <v>1.9917450252633515E-2</v>
      </c>
      <c r="O122" s="13">
        <v>1</v>
      </c>
    </row>
    <row r="123" spans="4:15" x14ac:dyDescent="0.4">
      <c r="D123" s="6">
        <v>1.08</v>
      </c>
      <c r="E123" s="7">
        <f t="shared" si="7"/>
        <v>-0.77052757716165909</v>
      </c>
      <c r="G123">
        <f t="shared" si="8"/>
        <v>3.8362689062386304</v>
      </c>
      <c r="H123" s="10">
        <f t="shared" si="13"/>
        <v>-1.4689337731009868</v>
      </c>
      <c r="I123">
        <f t="shared" si="10"/>
        <v>-17.627205277211843</v>
      </c>
      <c r="K123">
        <f t="shared" si="11"/>
        <v>-1.773063920719365</v>
      </c>
      <c r="M123">
        <f t="shared" si="9"/>
        <v>-1.6114928735446949</v>
      </c>
      <c r="N123" s="13">
        <f t="shared" si="12"/>
        <v>2.0323097119319261E-2</v>
      </c>
      <c r="O123" s="13">
        <v>1</v>
      </c>
    </row>
    <row r="124" spans="4:15" x14ac:dyDescent="0.4">
      <c r="D124" s="6">
        <v>1.1000000000000001</v>
      </c>
      <c r="E124" s="7">
        <f t="shared" si="7"/>
        <v>-0.76548698762628875</v>
      </c>
      <c r="G124">
        <f t="shared" si="8"/>
        <v>3.8510927748726793</v>
      </c>
      <c r="H124" s="10">
        <f t="shared" si="13"/>
        <v>-1.4593243932107567</v>
      </c>
      <c r="I124">
        <f t="shared" si="10"/>
        <v>-17.511892718529079</v>
      </c>
      <c r="K124">
        <f t="shared" si="11"/>
        <v>-1.7506193192694439</v>
      </c>
      <c r="M124">
        <f t="shared" si="9"/>
        <v>-1.6032294762541195</v>
      </c>
      <c r="N124" s="13">
        <f t="shared" si="12"/>
        <v>2.0708672925717143E-2</v>
      </c>
      <c r="O124" s="13">
        <v>1</v>
      </c>
    </row>
    <row r="125" spans="4:15" x14ac:dyDescent="0.4">
      <c r="D125" s="6">
        <v>1.1200000000000001</v>
      </c>
      <c r="E125" s="7">
        <f t="shared" si="7"/>
        <v>-0.76047310749586727</v>
      </c>
      <c r="G125">
        <f t="shared" si="8"/>
        <v>3.8659166435067283</v>
      </c>
      <c r="H125" s="10">
        <f t="shared" si="13"/>
        <v>-1.4497659321301217</v>
      </c>
      <c r="I125">
        <f t="shared" si="10"/>
        <v>-17.397191185561461</v>
      </c>
      <c r="K125">
        <f t="shared" si="11"/>
        <v>-1.7283785012728368</v>
      </c>
      <c r="M125">
        <f t="shared" si="9"/>
        <v>-1.5949341529811454</v>
      </c>
      <c r="N125" s="13">
        <f t="shared" si="12"/>
        <v>2.1073812345051578E-2</v>
      </c>
      <c r="O125" s="13">
        <v>1</v>
      </c>
    </row>
    <row r="126" spans="4:15" x14ac:dyDescent="0.4">
      <c r="D126" s="6">
        <v>1.1399999999999999</v>
      </c>
      <c r="E126" s="7">
        <f t="shared" si="7"/>
        <v>-0.75548659961556242</v>
      </c>
      <c r="G126">
        <f t="shared" si="8"/>
        <v>3.8807405121407763</v>
      </c>
      <c r="H126" s="10">
        <f t="shared" si="13"/>
        <v>-1.4402596535071084</v>
      </c>
      <c r="I126">
        <f t="shared" si="10"/>
        <v>-17.283115842085301</v>
      </c>
      <c r="K126">
        <f t="shared" si="11"/>
        <v>-1.7063443992694953</v>
      </c>
      <c r="M126">
        <f t="shared" si="9"/>
        <v>-1.5866093297235653</v>
      </c>
      <c r="N126" s="13">
        <f t="shared" si="12"/>
        <v>2.1418227728661768E-2</v>
      </c>
      <c r="O126" s="13">
        <v>1</v>
      </c>
    </row>
    <row r="127" spans="4:15" x14ac:dyDescent="0.4">
      <c r="D127" s="6">
        <v>1.1599999999999999</v>
      </c>
      <c r="E127" s="7">
        <f t="shared" si="7"/>
        <v>-0.75052804957566777</v>
      </c>
      <c r="G127">
        <f t="shared" si="8"/>
        <v>3.8955643807748253</v>
      </c>
      <c r="H127" s="10">
        <f t="shared" si="13"/>
        <v>-1.4308066737110532</v>
      </c>
      <c r="I127">
        <f t="shared" si="10"/>
        <v>-17.169680084532636</v>
      </c>
      <c r="K127">
        <f t="shared" si="11"/>
        <v>-1.6845195910050565</v>
      </c>
      <c r="M127">
        <f t="shared" si="9"/>
        <v>-1.5782573642284996</v>
      </c>
      <c r="N127" s="13">
        <f t="shared" si="12"/>
        <v>2.1741706134071764E-2</v>
      </c>
      <c r="O127" s="13">
        <v>1</v>
      </c>
    </row>
    <row r="128" spans="4:15" x14ac:dyDescent="0.4">
      <c r="D128" s="6">
        <v>1.18</v>
      </c>
      <c r="E128" s="7">
        <f t="shared" si="7"/>
        <v>-0.74559797021666008</v>
      </c>
      <c r="G128">
        <f t="shared" si="8"/>
        <v>3.9103882494088742</v>
      </c>
      <c r="H128" s="10">
        <f t="shared" si="13"/>
        <v>-1.4214079704210409</v>
      </c>
      <c r="I128">
        <f t="shared" si="10"/>
        <v>-17.056895645052492</v>
      </c>
      <c r="K128">
        <f t="shared" si="11"/>
        <v>-1.6629063215648976</v>
      </c>
      <c r="M128">
        <f t="shared" si="9"/>
        <v>-1.5698805476436843</v>
      </c>
      <c r="N128" s="13">
        <f t="shared" si="12"/>
        <v>2.2044106187133806E-2</v>
      </c>
      <c r="O128" s="13">
        <v>1</v>
      </c>
    </row>
    <row r="129" spans="4:15" x14ac:dyDescent="0.4">
      <c r="D129" s="6">
        <v>1.2</v>
      </c>
      <c r="E129" s="7">
        <f t="shared" si="7"/>
        <v>-0.7406968059344875</v>
      </c>
      <c r="G129">
        <f t="shared" si="8"/>
        <v>3.9252121180429231</v>
      </c>
      <c r="H129" s="10">
        <f t="shared" si="13"/>
        <v>-1.4120643908335069</v>
      </c>
      <c r="I129">
        <f t="shared" si="10"/>
        <v>-16.944772690002083</v>
      </c>
      <c r="K129">
        <f t="shared" si="11"/>
        <v>-1.6415065242568474</v>
      </c>
      <c r="M129">
        <f t="shared" si="9"/>
        <v>-1.5614811061304854</v>
      </c>
      <c r="N129" s="13">
        <f t="shared" si="12"/>
        <v>2.2325354810138337E-2</v>
      </c>
      <c r="O129" s="13">
        <v>1</v>
      </c>
    </row>
    <row r="130" spans="4:15" x14ac:dyDescent="0.4">
      <c r="D130" s="6">
        <v>1.22</v>
      </c>
      <c r="E130" s="7">
        <f t="shared" si="7"/>
        <v>-0.73582493679360716</v>
      </c>
      <c r="G130">
        <f t="shared" si="8"/>
        <v>3.9400359866769716</v>
      </c>
      <c r="H130" s="10">
        <f t="shared" si="13"/>
        <v>-1.4027766595033326</v>
      </c>
      <c r="I130">
        <f t="shared" si="10"/>
        <v>-16.83331991403999</v>
      </c>
      <c r="K130">
        <f t="shared" si="11"/>
        <v>-1.620321840311745</v>
      </c>
      <c r="M130">
        <f t="shared" si="9"/>
        <v>-1.5530612024395165</v>
      </c>
      <c r="N130" s="13">
        <f t="shared" si="12"/>
        <v>2.2585443845537696E-2</v>
      </c>
      <c r="O130" s="13">
        <v>1</v>
      </c>
    </row>
    <row r="131" spans="4:15" x14ac:dyDescent="0.4">
      <c r="D131" s="6">
        <v>1.24</v>
      </c>
      <c r="E131" s="7">
        <f t="shared" si="7"/>
        <v>-0.73098268245504705</v>
      </c>
      <c r="G131">
        <f t="shared" si="8"/>
        <v>3.9548598553110201</v>
      </c>
      <c r="H131" s="10">
        <f t="shared" si="13"/>
        <v>-1.3935453858323017</v>
      </c>
      <c r="I131">
        <f t="shared" si="10"/>
        <v>-16.72254462998762</v>
      </c>
      <c r="K131">
        <f t="shared" si="11"/>
        <v>-1.5993536374672133</v>
      </c>
      <c r="M131">
        <f t="shared" si="9"/>
        <v>-1.5446229374497176</v>
      </c>
      <c r="N131" s="13">
        <f t="shared" si="12"/>
        <v>2.2824426602712958E-2</v>
      </c>
      <c r="O131" s="13">
        <v>1</v>
      </c>
    </row>
    <row r="132" spans="4:15" x14ac:dyDescent="0.4">
      <c r="D132" s="6">
        <v>1.26</v>
      </c>
      <c r="E132" s="7">
        <f t="shared" si="7"/>
        <v>-0.72617030592650667</v>
      </c>
      <c r="G132">
        <f t="shared" si="8"/>
        <v>3.9696837239450691</v>
      </c>
      <c r="H132" s="10">
        <f t="shared" si="13"/>
        <v>-1.3843710712182924</v>
      </c>
      <c r="I132">
        <f t="shared" si="10"/>
        <v>-16.612452854619509</v>
      </c>
      <c r="K132">
        <f t="shared" si="11"/>
        <v>-1.5786030274964393</v>
      </c>
      <c r="M132">
        <f t="shared" si="9"/>
        <v>-1.5361683516717284</v>
      </c>
      <c r="N132" s="13">
        <f t="shared" si="12"/>
        <v>2.30424143530591E-2</v>
      </c>
      <c r="O132" s="13">
        <v>1</v>
      </c>
    </row>
    <row r="133" spans="4:15" x14ac:dyDescent="0.4">
      <c r="D133" s="6">
        <v>1.28</v>
      </c>
      <c r="E133" s="7">
        <f t="shared" si="7"/>
        <v>-0.72138801714128531</v>
      </c>
      <c r="G133">
        <f t="shared" si="8"/>
        <v>3.9845075925791176</v>
      </c>
      <c r="H133" s="10">
        <f t="shared" si="13"/>
        <v>-1.3752541158781464</v>
      </c>
      <c r="I133">
        <f t="shared" si="10"/>
        <v>-16.503049390537758</v>
      </c>
      <c r="K133">
        <f t="shared" si="11"/>
        <v>-1.5580708827403267</v>
      </c>
      <c r="M133">
        <f t="shared" si="9"/>
        <v>-1.5276994267163717</v>
      </c>
      <c r="N133" s="13">
        <f t="shared" si="12"/>
        <v>2.3239572796563138E-2</v>
      </c>
      <c r="O133" s="13">
        <v>1</v>
      </c>
    </row>
    <row r="134" spans="4:15" x14ac:dyDescent="0.4">
      <c r="D134" s="6">
        <v>1.3</v>
      </c>
      <c r="E134" s="7">
        <f t="shared" si="7"/>
        <v>-0.7166359763725878</v>
      </c>
      <c r="G134">
        <f t="shared" si="8"/>
        <v>3.9993314612131665</v>
      </c>
      <c r="H134" s="10">
        <f t="shared" si="13"/>
        <v>-1.3661948253567013</v>
      </c>
      <c r="I134">
        <f t="shared" si="10"/>
        <v>-16.394337904280416</v>
      </c>
      <c r="K134">
        <f t="shared" si="11"/>
        <v>-1.5377578516982078</v>
      </c>
      <c r="M134">
        <f t="shared" si="9"/>
        <v>-1.5192180867290395</v>
      </c>
      <c r="N134" s="13">
        <f t="shared" si="12"/>
        <v>2.3416118521026909E-2</v>
      </c>
      <c r="O134" s="13">
        <v>1</v>
      </c>
    </row>
    <row r="135" spans="4:15" x14ac:dyDescent="0.4">
      <c r="D135" s="6">
        <v>1.32</v>
      </c>
      <c r="E135" s="7">
        <f t="shared" si="7"/>
        <v>-0.71191429748954183</v>
      </c>
      <c r="G135">
        <f t="shared" si="8"/>
        <v>4.014155329847215</v>
      </c>
      <c r="H135" s="10">
        <f t="shared" si="13"/>
        <v>-1.3571934167340627</v>
      </c>
      <c r="I135">
        <f t="shared" si="10"/>
        <v>-16.286321000808751</v>
      </c>
      <c r="K135">
        <f t="shared" si="11"/>
        <v>-1.5176643737292508</v>
      </c>
      <c r="M135">
        <f t="shared" si="9"/>
        <v>-1.5107261997907797</v>
      </c>
      <c r="N135" s="13">
        <f t="shared" si="12"/>
        <v>2.3572315473140936E-2</v>
      </c>
      <c r="O135" s="13">
        <v>1</v>
      </c>
    </row>
    <row r="136" spans="4:15" x14ac:dyDescent="0.4">
      <c r="D136" s="6">
        <v>1.34</v>
      </c>
      <c r="E136" s="7">
        <f t="shared" si="7"/>
        <v>-0.70722305106103234</v>
      </c>
      <c r="G136">
        <f t="shared" si="8"/>
        <v>4.028979198481264</v>
      </c>
      <c r="H136" s="10">
        <f t="shared" si="13"/>
        <v>-1.348250024542752</v>
      </c>
      <c r="I136">
        <f t="shared" si="10"/>
        <v>-16.179000294513024</v>
      </c>
      <c r="K136">
        <f t="shared" si="11"/>
        <v>-1.4977906929138241</v>
      </c>
      <c r="M136">
        <f t="shared" si="9"/>
        <v>-1.50222557928682</v>
      </c>
      <c r="N136" s="13">
        <f t="shared" si="12"/>
        <v>2.3708471458743479E-2</v>
      </c>
      <c r="O136" s="13">
        <v>1</v>
      </c>
    </row>
    <row r="137" spans="4:15" x14ac:dyDescent="0.4">
      <c r="D137" s="6">
        <v>1.36</v>
      </c>
      <c r="E137" s="7">
        <f t="shared" si="7"/>
        <v>-0.70256226731326454</v>
      </c>
      <c r="G137">
        <f t="shared" si="8"/>
        <v>4.0438030671153129</v>
      </c>
      <c r="H137" s="10">
        <f t="shared" si="13"/>
        <v>-1.3393647064060075</v>
      </c>
      <c r="I137">
        <f t="shared" si="10"/>
        <v>-16.07237647687209</v>
      </c>
      <c r="K137">
        <f t="shared" si="11"/>
        <v>-1.4781368711213847</v>
      </c>
      <c r="M137">
        <f t="shared" si="9"/>
        <v>-1.4937179852432951</v>
      </c>
      <c r="N137" s="13">
        <f t="shared" si="12"/>
        <v>2.3824934687821476E-2</v>
      </c>
      <c r="O137" s="13">
        <v>1</v>
      </c>
    </row>
    <row r="138" spans="4:15" x14ac:dyDescent="0.4">
      <c r="D138" s="6">
        <v>1.38</v>
      </c>
      <c r="E138" s="7">
        <f t="shared" si="7"/>
        <v>-0.69793193894674943</v>
      </c>
      <c r="G138">
        <f t="shared" si="8"/>
        <v>4.058626935749361</v>
      </c>
      <c r="H138" s="10">
        <f t="shared" si="13"/>
        <v>-1.3305374484080834</v>
      </c>
      <c r="I138">
        <f t="shared" si="10"/>
        <v>-15.966449380897</v>
      </c>
      <c r="K138">
        <f t="shared" si="11"/>
        <v>-1.4587028003288867</v>
      </c>
      <c r="M138">
        <f t="shared" si="9"/>
        <v>-1.4852051256328918</v>
      </c>
      <c r="N138" s="13">
        <f t="shared" si="12"/>
        <v>2.3922090378117496E-2</v>
      </c>
      <c r="O138" s="13">
        <v>1</v>
      </c>
    </row>
    <row r="139" spans="4:15" x14ac:dyDescent="0.4">
      <c r="D139" s="6">
        <v>1.4</v>
      </c>
      <c r="E139" s="7">
        <f t="shared" si="7"/>
        <v>-0.69333202381822079</v>
      </c>
      <c r="G139">
        <f t="shared" si="8"/>
        <v>4.0734508043834099</v>
      </c>
      <c r="H139" s="10">
        <f t="shared" si="13"/>
        <v>-1.3217681702070561</v>
      </c>
      <c r="I139">
        <f t="shared" si="10"/>
        <v>-15.861218042484673</v>
      </c>
      <c r="K139">
        <f t="shared" si="11"/>
        <v>-1.4394882142312799</v>
      </c>
      <c r="M139">
        <f t="shared" si="9"/>
        <v>-1.4766886576501266</v>
      </c>
      <c r="N139" s="13">
        <f t="shared" si="12"/>
        <v>2.4000357429598572E-2</v>
      </c>
      <c r="O139" s="13">
        <v>1</v>
      </c>
    </row>
    <row r="140" spans="4:15" x14ac:dyDescent="0.4">
      <c r="D140" s="6">
        <v>1.42</v>
      </c>
      <c r="E140" s="7">
        <f t="shared" si="7"/>
        <v>-0.68876244749279047</v>
      </c>
      <c r="G140">
        <f t="shared" si="8"/>
        <v>4.0882746730174588</v>
      </c>
      <c r="H140" s="10">
        <f t="shared" si="13"/>
        <v>-1.3130567299002558</v>
      </c>
      <c r="I140">
        <f t="shared" si="10"/>
        <v>-15.75668075880307</v>
      </c>
      <c r="K140">
        <f t="shared" si="11"/>
        <v>-1.420492699183411</v>
      </c>
      <c r="M140">
        <f t="shared" si="9"/>
        <v>-1.4681701889569587</v>
      </c>
      <c r="N140" s="13">
        <f t="shared" si="12"/>
        <v>2.4060185180535456E-2</v>
      </c>
      <c r="O140" s="13">
        <v>1</v>
      </c>
    </row>
    <row r="141" spans="4:15" x14ac:dyDescent="0.4">
      <c r="D141" s="6">
        <v>1.44</v>
      </c>
      <c r="E141" s="7">
        <f t="shared" si="7"/>
        <v>-0.68422310567147859</v>
      </c>
      <c r="G141">
        <f t="shared" si="8"/>
        <v>4.1030985416515078</v>
      </c>
      <c r="H141" s="10">
        <f t="shared" si="13"/>
        <v>-1.3044029286521068</v>
      </c>
      <c r="I141">
        <f t="shared" si="10"/>
        <v>-15.652835143825282</v>
      </c>
      <c r="K141">
        <f t="shared" si="11"/>
        <v>-1.4017157045104143</v>
      </c>
      <c r="M141">
        <f t="shared" si="9"/>
        <v>-1.4596512788994012</v>
      </c>
      <c r="N141" s="13">
        <f t="shared" si="12"/>
        <v>2.4102050254506575E-2</v>
      </c>
      <c r="O141" s="13">
        <v>1</v>
      </c>
    </row>
    <row r="142" spans="4:15" x14ac:dyDescent="0.4">
      <c r="D142" s="6">
        <v>1.46</v>
      </c>
      <c r="E142" s="7">
        <f t="shared" si="7"/>
        <v>-0.67971386649906262</v>
      </c>
      <c r="G142">
        <f t="shared" si="8"/>
        <v>4.1179224102855558</v>
      </c>
      <c r="H142" s="10">
        <f t="shared" si="13"/>
        <v>-1.2958065150938132</v>
      </c>
      <c r="I142">
        <f t="shared" si="10"/>
        <v>-15.549678181125758</v>
      </c>
      <c r="K142">
        <f t="shared" si="11"/>
        <v>-1.3831565522217169</v>
      </c>
      <c r="M142">
        <f t="shared" si="9"/>
        <v>-1.4511334396958082</v>
      </c>
      <c r="N142" s="13">
        <f t="shared" si="12"/>
        <v>2.4126453506313851E-2</v>
      </c>
      <c r="O142" s="13">
        <v>1</v>
      </c>
    </row>
    <row r="143" spans="4:15" x14ac:dyDescent="0.4">
      <c r="D143" s="6">
        <v>1.48</v>
      </c>
      <c r="E143" s="7">
        <f t="shared" si="7"/>
        <v>-0.67523457275702614</v>
      </c>
      <c r="G143">
        <f t="shared" si="8"/>
        <v>4.1327462789196048</v>
      </c>
      <c r="H143" s="10">
        <f t="shared" si="13"/>
        <v>-1.2872671895039947</v>
      </c>
      <c r="I143">
        <f t="shared" si="10"/>
        <v>-15.447206274047936</v>
      </c>
      <c r="K143">
        <f t="shared" si="11"/>
        <v>-1.3648144461617731</v>
      </c>
      <c r="M143">
        <f t="shared" si="9"/>
        <v>-1.4426181375974791</v>
      </c>
      <c r="N143" s="13">
        <f t="shared" si="12"/>
        <v>2.4133917073544512E-2</v>
      </c>
      <c r="O143" s="13">
        <v>1</v>
      </c>
    </row>
    <row r="144" spans="4:15" x14ac:dyDescent="0.4">
      <c r="D144" s="6">
        <v>1.5</v>
      </c>
      <c r="E144" s="7">
        <f t="shared" si="7"/>
        <v>-0.67078504394621719</v>
      </c>
      <c r="G144">
        <f t="shared" si="8"/>
        <v>4.1475701475536537</v>
      </c>
      <c r="H144" s="10">
        <f t="shared" si="13"/>
        <v>-1.2787846077790685</v>
      </c>
      <c r="I144">
        <f t="shared" si="10"/>
        <v>-15.345415293348822</v>
      </c>
      <c r="K144">
        <f t="shared" si="11"/>
        <v>-1.3466884806288948</v>
      </c>
      <c r="M144">
        <f t="shared" si="9"/>
        <v>-1.434106794022221</v>
      </c>
      <c r="N144" s="13">
        <f t="shared" si="12"/>
        <v>2.4124981539352525E-2</v>
      </c>
      <c r="O144" s="13">
        <v>1</v>
      </c>
    </row>
    <row r="145" spans="4:15" x14ac:dyDescent="0.4">
      <c r="D145" s="6">
        <v>1.52</v>
      </c>
      <c r="E145" s="7">
        <f t="shared" si="7"/>
        <v>-0.66636507826366376</v>
      </c>
      <c r="G145">
        <f t="shared" si="8"/>
        <v>4.1623940161877027</v>
      </c>
      <c r="H145" s="10">
        <f t="shared" si="13"/>
        <v>-1.2703583852018485</v>
      </c>
      <c r="I145">
        <f t="shared" si="10"/>
        <v>-15.244300622422182</v>
      </c>
      <c r="K145">
        <f t="shared" si="11"/>
        <v>-1.3287776484917402</v>
      </c>
      <c r="M145">
        <f t="shared" si="9"/>
        <v>-1.425600786661477</v>
      </c>
      <c r="N145" s="13">
        <f t="shared" si="12"/>
        <v>2.4100203210952475E-2</v>
      </c>
      <c r="O145" s="13">
        <v>1</v>
      </c>
    </row>
    <row r="146" spans="4:15" x14ac:dyDescent="0.4">
      <c r="D146" s="6">
        <v>1.54</v>
      </c>
      <c r="E146" s="7">
        <f t="shared" si="7"/>
        <v>-0.66197445447783898</v>
      </c>
      <c r="G146">
        <f t="shared" si="8"/>
        <v>4.1772178848217516</v>
      </c>
      <c r="H146" s="10">
        <f t="shared" si="13"/>
        <v>-1.2619881000165525</v>
      </c>
      <c r="I146">
        <f t="shared" si="10"/>
        <v>-15.14385720019863</v>
      </c>
      <c r="K146">
        <f t="shared" si="11"/>
        <v>-1.3110808488314516</v>
      </c>
      <c r="M146">
        <f t="shared" si="9"/>
        <v>-1.4171014505616371</v>
      </c>
      <c r="N146" s="13">
        <f t="shared" si="12"/>
        <v>2.4060151517322288E-2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-0.65761293370651608</v>
      </c>
      <c r="G147">
        <f t="shared" ref="G147:G210" si="15">$E$11*(D147/$E$12+1)</f>
        <v>4.1920417534557997</v>
      </c>
      <c r="H147" s="10">
        <f t="shared" si="13"/>
        <v>-1.2536732968181024</v>
      </c>
      <c r="I147">
        <f t="shared" si="10"/>
        <v>-15.044079561817227</v>
      </c>
      <c r="K147">
        <f t="shared" si="11"/>
        <v>-1.29359689413588</v>
      </c>
      <c r="M147">
        <f t="shared" ref="M147:M210" si="16">$L$9*$O$6*EXP(-$O$7*(G147/$L$10-1))-SQRT($L$9)*$O$8*EXP(-$O$4*(G147/$L$10-1))</f>
        <v>-1.4086100791801144</v>
      </c>
      <c r="N147" s="13">
        <f t="shared" si="12"/>
        <v>2.4005406528693481E-2</v>
      </c>
      <c r="O147" s="13">
        <v>1</v>
      </c>
    </row>
    <row r="148" spans="4:15" x14ac:dyDescent="0.4">
      <c r="D148" s="6">
        <v>1.58</v>
      </c>
      <c r="E148" s="7">
        <f t="shared" si="14"/>
        <v>-0.65328026110120441</v>
      </c>
      <c r="G148">
        <f t="shared" si="15"/>
        <v>4.2068656220898486</v>
      </c>
      <c r="H148" s="10">
        <f t="shared" si="13"/>
        <v>-1.2454134897633362</v>
      </c>
      <c r="I148">
        <f t="shared" ref="I148:I211" si="17">H148*$E$6</f>
        <v>-14.944961877160035</v>
      </c>
      <c r="K148">
        <f t="shared" ref="K148:K211" si="18">$L$9*$L$4*EXP(-$L$6*(G148/$L$10-1))-SQRT($L$9)*$L$5*EXP(-$L$7*(G148/$L$10-1))</f>
        <v>-1.2763245170708459</v>
      </c>
      <c r="M148">
        <f t="shared" si="16"/>
        <v>-1.4001279254167724</v>
      </c>
      <c r="N148" s="13">
        <f t="shared" ref="N148:N211" si="19">(M148-H148)^2*O148</f>
        <v>2.3936556599561259E-2</v>
      </c>
      <c r="O148" s="13">
        <v>1</v>
      </c>
    </row>
    <row r="149" spans="4:15" x14ac:dyDescent="0.4">
      <c r="D149" s="6">
        <v>1.6</v>
      </c>
      <c r="E149" s="7">
        <f t="shared" si="14"/>
        <v>-0.64897616744202036</v>
      </c>
      <c r="G149">
        <f t="shared" si="15"/>
        <v>4.2216894907238975</v>
      </c>
      <c r="H149" s="10">
        <f t="shared" ref="H149:H212" si="20">-(-$B$4)*(1+D149+$E$5*D149^3)*EXP(-D149)</f>
        <v>-1.2372081656114677</v>
      </c>
      <c r="I149">
        <f t="shared" si="17"/>
        <v>-14.846497987337614</v>
      </c>
      <c r="K149">
        <f t="shared" si="18"/>
        <v>-1.2592623768520723</v>
      </c>
      <c r="M149">
        <f t="shared" si="16"/>
        <v>-1.3916562026212622</v>
      </c>
      <c r="N149" s="13">
        <f t="shared" si="19"/>
        <v>2.3854196136178847E-2</v>
      </c>
      <c r="O149" s="13">
        <v>1</v>
      </c>
    </row>
    <row r="150" spans="4:15" x14ac:dyDescent="0.4">
      <c r="D150" s="6">
        <v>1.62</v>
      </c>
      <c r="E150" s="7">
        <f t="shared" si="14"/>
        <v>-0.64470037064670482</v>
      </c>
      <c r="G150">
        <f t="shared" si="15"/>
        <v>4.2365133593579465</v>
      </c>
      <c r="H150" s="10">
        <f t="shared" si="20"/>
        <v>-1.2290567866008781</v>
      </c>
      <c r="I150">
        <f t="shared" si="17"/>
        <v>-14.748681439210538</v>
      </c>
      <c r="K150">
        <f t="shared" si="18"/>
        <v>-1.2424090652400488</v>
      </c>
      <c r="M150">
        <f t="shared" si="16"/>
        <v>-1.3831960855768255</v>
      </c>
      <c r="N150" s="13">
        <f t="shared" si="19"/>
        <v>2.3758923488796487E-2</v>
      </c>
      <c r="O150" s="13">
        <v>1</v>
      </c>
    </row>
    <row r="151" spans="4:15" x14ac:dyDescent="0.4">
      <c r="D151" s="6">
        <v>1.64</v>
      </c>
      <c r="E151" s="7">
        <f t="shared" si="14"/>
        <v>-0.64045257719736792</v>
      </c>
      <c r="G151">
        <f t="shared" si="15"/>
        <v>4.2513372279919945</v>
      </c>
      <c r="H151" s="10">
        <f t="shared" si="20"/>
        <v>-1.2209587931690624</v>
      </c>
      <c r="I151">
        <f t="shared" si="17"/>
        <v>-14.651505518028749</v>
      </c>
      <c r="K151">
        <f t="shared" si="18"/>
        <v>-1.2257631121789252</v>
      </c>
      <c r="M151">
        <f t="shared" si="16"/>
        <v>-1.3747487114610979</v>
      </c>
      <c r="N151" s="13">
        <f t="shared" si="19"/>
        <v>2.3651338968270947E-2</v>
      </c>
      <c r="O151" s="13">
        <v>1</v>
      </c>
    </row>
    <row r="152" spans="4:15" x14ac:dyDescent="0.4">
      <c r="D152" s="6">
        <v>1.66</v>
      </c>
      <c r="E152" s="7">
        <f t="shared" si="14"/>
        <v>-0.63623248348841444</v>
      </c>
      <c r="G152">
        <f t="shared" si="15"/>
        <v>4.2661610966260435</v>
      </c>
      <c r="H152" s="10">
        <f t="shared" si="20"/>
        <v>-1.2129136065223134</v>
      </c>
      <c r="I152">
        <f t="shared" si="17"/>
        <v>-14.55496327826776</v>
      </c>
      <c r="K152">
        <f t="shared" si="18"/>
        <v>-1.2093229910993151</v>
      </c>
      <c r="M152">
        <f t="shared" si="16"/>
        <v>-1.3663151807844438</v>
      </c>
      <c r="N152" s="13">
        <f t="shared" si="19"/>
        <v>2.3532042986099913E-2</v>
      </c>
      <c r="O152" s="13">
        <v>1</v>
      </c>
    </row>
    <row r="153" spans="4:15" x14ac:dyDescent="0.4">
      <c r="D153" s="6">
        <v>1.68</v>
      </c>
      <c r="E153" s="7">
        <f t="shared" si="14"/>
        <v>-0.63203977709897352</v>
      </c>
      <c r="G153">
        <f t="shared" si="15"/>
        <v>4.2809849652600924</v>
      </c>
      <c r="H153" s="10">
        <f t="shared" si="20"/>
        <v>-1.2049206310614833</v>
      </c>
      <c r="I153">
        <f t="shared" si="17"/>
        <v>-14.459047572737799</v>
      </c>
      <c r="K153">
        <f t="shared" si="18"/>
        <v>-1.193087123903861</v>
      </c>
      <c r="M153">
        <f t="shared" si="16"/>
        <v>-1.3578965583063403</v>
      </c>
      <c r="N153" s="13">
        <f t="shared" si="19"/>
        <v>2.3401634316423777E-2</v>
      </c>
      <c r="O153" s="13">
        <v>1</v>
      </c>
    </row>
    <row r="154" spans="4:15" x14ac:dyDescent="0.4">
      <c r="D154" s="6">
        <v>1.7</v>
      </c>
      <c r="E154" s="7">
        <f t="shared" si="14"/>
        <v>-0.62787413799304637</v>
      </c>
      <c r="G154">
        <f t="shared" si="15"/>
        <v>4.2958088338941405</v>
      </c>
      <c r="H154" s="10">
        <f t="shared" si="20"/>
        <v>-1.1969792566699435</v>
      </c>
      <c r="I154">
        <f t="shared" si="17"/>
        <v>-14.363751080039322</v>
      </c>
      <c r="K154">
        <f t="shared" si="18"/>
        <v>-1.1770538856532846</v>
      </c>
      <c r="M154">
        <f t="shared" si="16"/>
        <v>-1.3494938739303066</v>
      </c>
      <c r="N154" s="13">
        <f t="shared" si="19"/>
        <v>2.3260708478075039E-2</v>
      </c>
      <c r="O154" s="13">
        <v>1</v>
      </c>
    </row>
    <row r="155" spans="4:15" x14ac:dyDescent="0.4">
      <c r="D155" s="6">
        <v>1.72</v>
      </c>
      <c r="E155" s="7">
        <f t="shared" si="14"/>
        <v>-0.62373523965045286</v>
      </c>
      <c r="G155">
        <f t="shared" si="15"/>
        <v>4.3106327025281894</v>
      </c>
      <c r="H155" s="10">
        <f t="shared" si="20"/>
        <v>-1.1890888608696233</v>
      </c>
      <c r="I155">
        <f t="shared" si="17"/>
        <v>-14.269066330435479</v>
      </c>
      <c r="K155">
        <f t="shared" si="18"/>
        <v>-1.1612216089697462</v>
      </c>
      <c r="M155">
        <f t="shared" si="16"/>
        <v>-1.3411081235778728</v>
      </c>
      <c r="N155" s="13">
        <f t="shared" si="19"/>
        <v>2.310985623435978E-2</v>
      </c>
      <c r="O155" s="13">
        <v>1</v>
      </c>
    </row>
    <row r="156" spans="4:15" x14ac:dyDescent="0.4">
      <c r="D156" s="6">
        <v>1.74</v>
      </c>
      <c r="E156" s="7">
        <f t="shared" si="14"/>
        <v>-0.61962275013156454</v>
      </c>
      <c r="G156">
        <f t="shared" si="15"/>
        <v>4.3254565711622384</v>
      </c>
      <c r="H156" s="10">
        <f t="shared" si="20"/>
        <v>-1.1812488108508148</v>
      </c>
      <c r="I156">
        <f t="shared" si="17"/>
        <v>-14.174985730209777</v>
      </c>
      <c r="K156">
        <f t="shared" si="18"/>
        <v>-1.1455885881733747</v>
      </c>
      <c r="M156">
        <f t="shared" si="16"/>
        <v>-1.3327402700420756</v>
      </c>
      <c r="N156" s="13">
        <f t="shared" si="19"/>
        <v>2.2949662207897448E-2</v>
      </c>
      <c r="O156" s="13">
        <v>1</v>
      </c>
    </row>
    <row r="157" spans="4:15" x14ac:dyDescent="0.4">
      <c r="D157" s="6">
        <v>1.76</v>
      </c>
      <c r="E157" s="7">
        <f t="shared" si="14"/>
        <v>-0.61553633307868572</v>
      </c>
      <c r="G157">
        <f t="shared" si="15"/>
        <v>4.3402804397962873</v>
      </c>
      <c r="H157" s="10">
        <f t="shared" si="20"/>
        <v>-1.1734584653812066</v>
      </c>
      <c r="I157">
        <f t="shared" si="17"/>
        <v>-14.081501584574479</v>
      </c>
      <c r="K157">
        <f t="shared" si="18"/>
        <v>-1.1301530831669484</v>
      </c>
      <c r="M157">
        <f t="shared" si="16"/>
        <v>-1.3243912438209422</v>
      </c>
      <c r="N157" s="13">
        <f t="shared" si="19"/>
        <v>2.2780703607538325E-2</v>
      </c>
      <c r="O157" s="13">
        <v>1</v>
      </c>
    </row>
    <row r="158" spans="4:15" x14ac:dyDescent="0.4">
      <c r="D158" s="6">
        <v>1.78</v>
      </c>
      <c r="E158" s="7">
        <f t="shared" si="14"/>
        <v>-0.61147564865684889</v>
      </c>
      <c r="G158">
        <f t="shared" si="15"/>
        <v>4.3551043084303362</v>
      </c>
      <c r="H158" s="10">
        <f t="shared" si="20"/>
        <v>-1.1657171765994168</v>
      </c>
      <c r="I158">
        <f t="shared" si="17"/>
        <v>-13.988606119193001</v>
      </c>
      <c r="K158">
        <f t="shared" si="18"/>
        <v>-1.1149133230828949</v>
      </c>
      <c r="M158">
        <f t="shared" si="16"/>
        <v>-1.3160619439314238</v>
      </c>
      <c r="N158" s="13">
        <f t="shared" si="19"/>
        <v>2.2603549064115342E-2</v>
      </c>
      <c r="O158" s="13">
        <v>1</v>
      </c>
    </row>
    <row r="159" spans="4:15" x14ac:dyDescent="0.4">
      <c r="D159" s="6">
        <v>1.8</v>
      </c>
      <c r="E159" s="7">
        <f t="shared" si="14"/>
        <v>-0.6074403544366862</v>
      </c>
      <c r="G159">
        <f t="shared" si="15"/>
        <v>4.3699281770643843</v>
      </c>
      <c r="H159" s="10">
        <f t="shared" si="20"/>
        <v>-1.1580242916980985</v>
      </c>
      <c r="I159">
        <f t="shared" si="17"/>
        <v>-13.896291500377181</v>
      </c>
      <c r="K159">
        <f t="shared" si="18"/>
        <v>-1.099867509705998</v>
      </c>
      <c r="M159">
        <f t="shared" si="16"/>
        <v>-1.3077532387042305</v>
      </c>
      <c r="N159" s="13">
        <f t="shared" si="19"/>
        <v>2.2418757571565098E-2</v>
      </c>
      <c r="O159" s="13">
        <v>1</v>
      </c>
    </row>
    <row r="160" spans="4:15" x14ac:dyDescent="0.4">
      <c r="D160" s="6">
        <v>1.82</v>
      </c>
      <c r="E160" s="7">
        <f t="shared" si="14"/>
        <v>-0.60343010622193838</v>
      </c>
      <c r="G160">
        <f t="shared" si="15"/>
        <v>4.3847520456984332</v>
      </c>
      <c r="H160" s="10">
        <f t="shared" si="20"/>
        <v>-1.1503791545015032</v>
      </c>
      <c r="I160">
        <f t="shared" si="17"/>
        <v>-13.804549854018038</v>
      </c>
      <c r="K160">
        <f t="shared" si="18"/>
        <v>-1.0850138206844335</v>
      </c>
      <c r="M160">
        <f t="shared" si="16"/>
        <v>-1.2994659665600012</v>
      </c>
      <c r="N160" s="13">
        <f t="shared" si="19"/>
        <v>2.2226877529765921E-2</v>
      </c>
      <c r="O160" s="13">
        <v>1</v>
      </c>
    </row>
    <row r="161" spans="4:15" x14ac:dyDescent="0.4">
      <c r="D161" s="6">
        <v>1.84</v>
      </c>
      <c r="E161" s="7">
        <f t="shared" si="14"/>
        <v>-0.59944455882406977</v>
      </c>
      <c r="G161">
        <f t="shared" si="15"/>
        <v>4.3995759143324822</v>
      </c>
      <c r="H161" s="10">
        <f t="shared" si="20"/>
        <v>-1.1427811069422065</v>
      </c>
      <c r="I161">
        <f t="shared" si="17"/>
        <v>-13.713373283306478</v>
      </c>
      <c r="K161">
        <f t="shared" si="18"/>
        <v>-1.0703504125411083</v>
      </c>
      <c r="M161">
        <f t="shared" si="16"/>
        <v>-1.291200936767243</v>
      </c>
      <c r="N161" s="13">
        <f t="shared" si="19"/>
        <v>2.2028445885292805E-2</v>
      </c>
      <c r="O161" s="13">
        <v>1</v>
      </c>
    </row>
    <row r="162" spans="4:15" x14ac:dyDescent="0.4">
      <c r="D162" s="6">
        <v>1.86</v>
      </c>
      <c r="E162" s="7">
        <f t="shared" si="14"/>
        <v>-0.59548336678636582</v>
      </c>
      <c r="G162">
        <f t="shared" si="15"/>
        <v>4.4143997829665302</v>
      </c>
      <c r="H162" s="10">
        <f t="shared" si="20"/>
        <v>-1.1352294904415279</v>
      </c>
      <c r="I162">
        <f t="shared" si="17"/>
        <v>-13.622753885298334</v>
      </c>
      <c r="K162">
        <f t="shared" si="18"/>
        <v>-1.0558754234965511</v>
      </c>
      <c r="M162">
        <f t="shared" si="16"/>
        <v>-1.2829589301824513</v>
      </c>
      <c r="N162" s="13">
        <f t="shared" si="19"/>
        <v>2.1823987366167134E-2</v>
      </c>
      <c r="O162" s="13">
        <v>1</v>
      </c>
    </row>
    <row r="163" spans="4:15" x14ac:dyDescent="0.4">
      <c r="D163" s="6">
        <v>1.88</v>
      </c>
      <c r="E163" s="7">
        <f t="shared" si="14"/>
        <v>-0.59154618505979628</v>
      </c>
      <c r="G163">
        <f t="shared" si="15"/>
        <v>4.4292236516005792</v>
      </c>
      <c r="H163" s="10">
        <f t="shared" si="20"/>
        <v>-1.1277236471979959</v>
      </c>
      <c r="I163">
        <f t="shared" si="17"/>
        <v>-13.53268376637595</v>
      </c>
      <c r="K163">
        <f t="shared" si="18"/>
        <v>-1.0415869761140386</v>
      </c>
      <c r="M163">
        <f t="shared" si="16"/>
        <v>-1.2747406999728248</v>
      </c>
      <c r="N163" s="13">
        <f t="shared" si="19"/>
        <v>2.1614013806596829E-2</v>
      </c>
      <c r="O163" s="13">
        <v>1</v>
      </c>
    </row>
    <row r="164" spans="4:15" x14ac:dyDescent="0.4">
      <c r="D164" s="6">
        <v>1.9</v>
      </c>
      <c r="E164" s="7">
        <f t="shared" si="14"/>
        <v>-0.58763266963284977</v>
      </c>
      <c r="G164">
        <f t="shared" si="15"/>
        <v>4.4440475202346281</v>
      </c>
      <c r="H164" s="10">
        <f t="shared" si="20"/>
        <v>-1.1202629213880648</v>
      </c>
      <c r="I164">
        <f t="shared" si="17"/>
        <v>-13.443155056656778</v>
      </c>
      <c r="K164">
        <f t="shared" si="18"/>
        <v>-1.0274831797770254</v>
      </c>
      <c r="M164">
        <f t="shared" si="16"/>
        <v>-1.2665469723219749</v>
      </c>
      <c r="N164" s="13">
        <f t="shared" si="19"/>
        <v>2.1399023557634792E-2</v>
      </c>
      <c r="O164" s="13">
        <v>1</v>
      </c>
    </row>
    <row r="165" spans="4:15" x14ac:dyDescent="0.4">
      <c r="D165" s="6">
        <v>1.92</v>
      </c>
      <c r="E165" s="7">
        <f t="shared" si="14"/>
        <v>-0.58374247811745139</v>
      </c>
      <c r="G165">
        <f t="shared" si="15"/>
        <v>4.4588713888686771</v>
      </c>
      <c r="H165" s="10">
        <f t="shared" si="20"/>
        <v>-1.1128466602831095</v>
      </c>
      <c r="I165">
        <f t="shared" si="17"/>
        <v>-13.354159923397315</v>
      </c>
      <c r="K165">
        <f t="shared" si="18"/>
        <v>-1.0135621330083762</v>
      </c>
      <c r="M165">
        <f t="shared" si="16"/>
        <v>-1.2583784471190189</v>
      </c>
      <c r="N165" s="13">
        <f t="shared" si="19"/>
        <v>2.1179500979652571E-2</v>
      </c>
      <c r="O165" s="13">
        <v>1</v>
      </c>
    </row>
    <row r="166" spans="4:15" x14ac:dyDescent="0.4">
      <c r="D166" s="6">
        <v>1.94</v>
      </c>
      <c r="E166" s="7">
        <f t="shared" si="14"/>
        <v>-0.57987527029300512</v>
      </c>
      <c r="G166">
        <f t="shared" si="15"/>
        <v>4.4736952575027251</v>
      </c>
      <c r="H166" s="10">
        <f t="shared" si="20"/>
        <v>-1.1054742152865851</v>
      </c>
      <c r="I166">
        <f t="shared" si="17"/>
        <v>-13.265690583439021</v>
      </c>
      <c r="K166">
        <f t="shared" si="18"/>
        <v>-0.99982192564040406</v>
      </c>
      <c r="M166">
        <f t="shared" si="16"/>
        <v>-1.2502357986314381</v>
      </c>
      <c r="N166" s="13">
        <f t="shared" si="19"/>
        <v>2.0955916012508822E-2</v>
      </c>
      <c r="O166" s="13">
        <v>1</v>
      </c>
    </row>
    <row r="167" spans="4:15" x14ac:dyDescent="0.4">
      <c r="D167" s="6">
        <v>1.96</v>
      </c>
      <c r="E167" s="7">
        <f t="shared" si="14"/>
        <v>-0.57603070861051731</v>
      </c>
      <c r="G167">
        <f t="shared" si="15"/>
        <v>4.4885191261367741</v>
      </c>
      <c r="H167" s="10">
        <f t="shared" si="20"/>
        <v>-1.0981449428950902</v>
      </c>
      <c r="I167">
        <f t="shared" si="17"/>
        <v>-13.177739314741082</v>
      </c>
      <c r="K167">
        <f t="shared" si="18"/>
        <v>-0.98626064084419163</v>
      </c>
      <c r="M167">
        <f t="shared" si="16"/>
        <v>-1.242119676162073</v>
      </c>
      <c r="N167" s="13">
        <f t="shared" si="19"/>
        <v>2.0728723819298824E-2</v>
      </c>
      <c r="O167" s="13">
        <v>1</v>
      </c>
    </row>
    <row r="168" spans="4:15" x14ac:dyDescent="0.4">
      <c r="D168" s="6">
        <v>1.98</v>
      </c>
      <c r="E168" s="7">
        <f t="shared" si="14"/>
        <v>-0.57220845865868697</v>
      </c>
      <c r="G168">
        <f t="shared" si="15"/>
        <v>4.503342994770823</v>
      </c>
      <c r="H168" s="10">
        <f t="shared" si="20"/>
        <v>-1.0908582055869209</v>
      </c>
      <c r="I168">
        <f t="shared" si="17"/>
        <v>-13.090298467043052</v>
      </c>
      <c r="K168">
        <f t="shared" si="18"/>
        <v>-0.97287635702622777</v>
      </c>
      <c r="M168">
        <f t="shared" si="16"/>
        <v>-1.234030704690628</v>
      </c>
      <c r="N168" s="13">
        <f t="shared" si="19"/>
        <v>2.0498364499601011E-2</v>
      </c>
      <c r="O168" s="13">
        <v>1</v>
      </c>
    </row>
    <row r="169" spans="4:15" x14ac:dyDescent="0.4">
      <c r="D169" s="6">
        <v>2</v>
      </c>
      <c r="E169" s="7">
        <f t="shared" si="14"/>
        <v>-0.56840818959377337</v>
      </c>
      <c r="G169">
        <f t="shared" si="15"/>
        <v>4.5181668634048711</v>
      </c>
      <c r="H169" s="10">
        <f t="shared" si="20"/>
        <v>-1.0836133726415695</v>
      </c>
      <c r="I169">
        <f t="shared" si="17"/>
        <v>-13.003360471698834</v>
      </c>
      <c r="K169">
        <f t="shared" si="18"/>
        <v>-0.95966714959992006</v>
      </c>
      <c r="M169">
        <f t="shared" si="16"/>
        <v>-1.2259694855000305</v>
      </c>
      <c r="N169" s="13">
        <f t="shared" si="19"/>
        <v>2.0265262868170871E-2</v>
      </c>
      <c r="O169" s="13">
        <v>1</v>
      </c>
    </row>
    <row r="170" spans="4:15" x14ac:dyDescent="0.4">
      <c r="D170" s="6">
        <v>2.02</v>
      </c>
      <c r="E170" s="7">
        <f t="shared" si="14"/>
        <v>-0.56462957453498497</v>
      </c>
      <c r="G170">
        <f t="shared" si="15"/>
        <v>4.53299073203892</v>
      </c>
      <c r="H170" s="10">
        <f t="shared" si="20"/>
        <v>-1.0764098208934954</v>
      </c>
      <c r="I170">
        <f t="shared" si="17"/>
        <v>-12.916917850721944</v>
      </c>
      <c r="K170">
        <f t="shared" si="18"/>
        <v>-0.94663109263914846</v>
      </c>
      <c r="M170">
        <f t="shared" si="16"/>
        <v>-1.217936596787996</v>
      </c>
      <c r="N170" s="13">
        <f t="shared" si="19"/>
        <v>2.0029828295092221E-2</v>
      </c>
      <c r="O170" s="13">
        <v>1</v>
      </c>
    </row>
    <row r="171" spans="4:15" x14ac:dyDescent="0.4">
      <c r="D171" s="6">
        <v>2.04</v>
      </c>
      <c r="E171" s="7">
        <f t="shared" si="14"/>
        <v>-0.56087229092706192</v>
      </c>
      <c r="G171">
        <f t="shared" si="15"/>
        <v>4.5478146006729689</v>
      </c>
      <c r="H171" s="10">
        <f t="shared" si="20"/>
        <v>-1.0692469354233509</v>
      </c>
      <c r="I171">
        <f t="shared" si="17"/>
        <v>-12.830963225080211</v>
      </c>
      <c r="K171">
        <f t="shared" si="18"/>
        <v>-0.93376626042061883</v>
      </c>
      <c r="M171">
        <f t="shared" si="16"/>
        <v>-1.2099325942641495</v>
      </c>
      <c r="N171" s="13">
        <f t="shared" si="19"/>
        <v>1.9792454603469553E-2</v>
      </c>
      <c r="O171" s="13">
        <v>1</v>
      </c>
    </row>
    <row r="172" spans="4:15" x14ac:dyDescent="0.4">
      <c r="D172" s="6">
        <v>2.06</v>
      </c>
      <c r="E172" s="7">
        <f t="shared" si="14"/>
        <v>-0.55713602087166092</v>
      </c>
      <c r="G172">
        <f t="shared" si="15"/>
        <v>4.5626384693070179</v>
      </c>
      <c r="H172" s="10">
        <f t="shared" si="20"/>
        <v>-1.0621241101897343</v>
      </c>
      <c r="I172">
        <f t="shared" si="17"/>
        <v>-12.745489322276811</v>
      </c>
      <c r="K172">
        <f t="shared" si="18"/>
        <v>-0.92107072886139629</v>
      </c>
      <c r="M172">
        <f t="shared" si="16"/>
        <v>-1.2019580117330193</v>
      </c>
      <c r="N172" s="13">
        <f t="shared" si="19"/>
        <v>1.9553520020817127E-2</v>
      </c>
      <c r="O172" s="13">
        <v>1</v>
      </c>
    </row>
    <row r="173" spans="4:15" x14ac:dyDescent="0.4">
      <c r="D173" s="6">
        <v>2.08</v>
      </c>
      <c r="E173" s="7">
        <f t="shared" si="14"/>
        <v>-0.55342045142908936</v>
      </c>
      <c r="G173">
        <f t="shared" si="15"/>
        <v>4.5774623379410668</v>
      </c>
      <c r="H173" s="10">
        <f t="shared" si="20"/>
        <v>-1.055040748604416</v>
      </c>
      <c r="I173">
        <f t="shared" si="17"/>
        <v>-12.660488983252993</v>
      </c>
      <c r="K173">
        <f t="shared" si="18"/>
        <v>-0.90854257685764706</v>
      </c>
      <c r="M173">
        <f t="shared" si="16"/>
        <v>-1.1940133616632402</v>
      </c>
      <c r="N173" s="13">
        <f t="shared" si="19"/>
        <v>1.9313387180397688E-2</v>
      </c>
      <c r="O173" s="13">
        <v>1</v>
      </c>
    </row>
    <row r="174" spans="4:15" x14ac:dyDescent="0.4">
      <c r="D174" s="6">
        <v>2.1</v>
      </c>
      <c r="E174" s="7">
        <f t="shared" si="14"/>
        <v>-0.54972527489187373</v>
      </c>
      <c r="G174">
        <f t="shared" si="15"/>
        <v>4.5922862065751149</v>
      </c>
      <c r="H174" s="10">
        <f t="shared" si="20"/>
        <v>-1.0479962640538683</v>
      </c>
      <c r="I174">
        <f t="shared" si="17"/>
        <v>-12.57595516864642</v>
      </c>
      <c r="K174">
        <f t="shared" si="18"/>
        <v>-0.8961798875302911</v>
      </c>
      <c r="M174">
        <f t="shared" si="16"/>
        <v>-1.1860991357432782</v>
      </c>
      <c r="N174" s="13">
        <f t="shared" si="19"/>
        <v>1.9072403168861624E-2</v>
      </c>
      <c r="O174" s="13">
        <v>1</v>
      </c>
    </row>
    <row r="175" spans="4:15" x14ac:dyDescent="0.4">
      <c r="D175" s="6">
        <v>2.12</v>
      </c>
      <c r="E175" s="7">
        <f t="shared" si="14"/>
        <v>-0.54605018903158642</v>
      </c>
      <c r="G175">
        <f t="shared" si="15"/>
        <v>4.6071100752091638</v>
      </c>
      <c r="H175" s="10">
        <f t="shared" si="20"/>
        <v>-1.0409900803698164</v>
      </c>
      <c r="I175">
        <f t="shared" si="17"/>
        <v>-12.491880964437797</v>
      </c>
      <c r="K175">
        <f t="shared" si="18"/>
        <v>-0.88398074938293503</v>
      </c>
      <c r="M175">
        <f t="shared" si="16"/>
        <v>-1.1782158054239862</v>
      </c>
      <c r="N175" s="13">
        <f t="shared" si="19"/>
        <v>1.8830899616642589E-2</v>
      </c>
      <c r="O175" s="13">
        <v>1</v>
      </c>
    </row>
    <row r="176" spans="4:15" x14ac:dyDescent="0.4">
      <c r="D176" s="6">
        <v>2.14</v>
      </c>
      <c r="E176" s="7">
        <f t="shared" si="14"/>
        <v>-0.54239489732030199</v>
      </c>
      <c r="G176">
        <f t="shared" si="15"/>
        <v>4.6219339438432119</v>
      </c>
      <c r="H176" s="10">
        <f t="shared" si="20"/>
        <v>-1.0340216322514237</v>
      </c>
      <c r="I176">
        <f t="shared" si="17"/>
        <v>-12.408259587017085</v>
      </c>
      <c r="K176">
        <f t="shared" si="18"/>
        <v>-0.87194325737717615</v>
      </c>
      <c r="M176">
        <f t="shared" si="16"/>
        <v>-1.1703638224483019</v>
      </c>
      <c r="N176" s="13">
        <f t="shared" si="19"/>
        <v>1.8589192827681712E-2</v>
      </c>
      <c r="O176" s="13">
        <v>1</v>
      </c>
    </row>
    <row r="177" spans="4:15" x14ac:dyDescent="0.4">
      <c r="D177" s="6">
        <v>2.16</v>
      </c>
      <c r="E177" s="7">
        <f t="shared" si="14"/>
        <v>-0.5387591091279974</v>
      </c>
      <c r="G177">
        <f t="shared" si="15"/>
        <v>4.6367578124772608</v>
      </c>
      <c r="H177" s="10">
        <f t="shared" si="20"/>
        <v>-1.0270903656416142</v>
      </c>
      <c r="I177">
        <f t="shared" si="17"/>
        <v>-12.32508438769937</v>
      </c>
      <c r="K177">
        <f t="shared" si="18"/>
        <v>-0.86006551393005848</v>
      </c>
      <c r="M177">
        <f t="shared" si="16"/>
        <v>-1.1625436193683716</v>
      </c>
      <c r="N177" s="13">
        <f t="shared" si="19"/>
        <v>1.8347583945165325E-2</v>
      </c>
      <c r="O177" s="13">
        <v>1</v>
      </c>
    </row>
    <row r="178" spans="4:15" x14ac:dyDescent="0.4">
      <c r="D178" s="6">
        <v>2.1800000000000002</v>
      </c>
      <c r="E178" s="7">
        <f t="shared" si="14"/>
        <v>-0.53514253989715588</v>
      </c>
      <c r="G178">
        <f t="shared" si="15"/>
        <v>4.6515816811113098</v>
      </c>
      <c r="H178" s="10">
        <f t="shared" si="20"/>
        <v>-1.0201957380599378</v>
      </c>
      <c r="I178">
        <f t="shared" si="17"/>
        <v>-12.242348856719254</v>
      </c>
      <c r="K178">
        <f t="shared" si="18"/>
        <v>-0.8483456298382327</v>
      </c>
      <c r="M178">
        <f t="shared" si="16"/>
        <v>-1.1547556100503986</v>
      </c>
      <c r="N178" s="13">
        <f t="shared" si="19"/>
        <v>1.8106359150089204E-2</v>
      </c>
      <c r="O178" s="13">
        <v>1</v>
      </c>
    </row>
    <row r="179" spans="4:15" x14ac:dyDescent="0.4">
      <c r="D179" s="6">
        <v>2.2000000000000002</v>
      </c>
      <c r="E179" s="7">
        <f t="shared" si="14"/>
        <v>-0.53154491129578807</v>
      </c>
      <c r="G179">
        <f t="shared" si="15"/>
        <v>4.6664055497453587</v>
      </c>
      <c r="H179" s="10">
        <f t="shared" si="20"/>
        <v>-1.0133372188942904</v>
      </c>
      <c r="I179">
        <f t="shared" si="17"/>
        <v>-12.160046626731486</v>
      </c>
      <c r="K179">
        <f t="shared" si="18"/>
        <v>-0.83678172513307836</v>
      </c>
      <c r="M179">
        <f t="shared" si="16"/>
        <v>-1.1470001901674962</v>
      </c>
      <c r="N179" s="13">
        <f t="shared" si="19"/>
        <v>1.7865789889581842E-2</v>
      </c>
      <c r="O179" s="13">
        <v>1</v>
      </c>
    </row>
    <row r="180" spans="4:15" x14ac:dyDescent="0.4">
      <c r="D180" s="6">
        <v>2.2200000000000002</v>
      </c>
      <c r="E180" s="7">
        <f t="shared" si="14"/>
        <v>-0.527965951350028</v>
      </c>
      <c r="G180">
        <f t="shared" si="15"/>
        <v>4.6812294183794076</v>
      </c>
      <c r="H180" s="10">
        <f t="shared" si="20"/>
        <v>-1.0065142896536934</v>
      </c>
      <c r="I180">
        <f t="shared" si="17"/>
        <v>-12.078171475844321</v>
      </c>
      <c r="K180">
        <f t="shared" si="18"/>
        <v>-0.82537192987083885</v>
      </c>
      <c r="M180">
        <f t="shared" si="16"/>
        <v>-1.1392777376808216</v>
      </c>
      <c r="N180" s="13">
        <f t="shared" si="19"/>
        <v>1.7626133132051983E-2</v>
      </c>
      <c r="O180" s="13">
        <v>1</v>
      </c>
    </row>
    <row r="181" spans="4:15" x14ac:dyDescent="0.4">
      <c r="D181" s="6">
        <v>2.2400000000000002</v>
      </c>
      <c r="E181" s="7">
        <f t="shared" si="14"/>
        <v>-0.52440539455742097</v>
      </c>
      <c r="G181">
        <f t="shared" si="15"/>
        <v>4.6960532870134566</v>
      </c>
      <c r="H181" s="10">
        <f t="shared" si="20"/>
        <v>-0.99972644418426748</v>
      </c>
      <c r="I181">
        <f t="shared" si="17"/>
        <v>-11.99671733021121</v>
      </c>
      <c r="K181">
        <f t="shared" si="18"/>
        <v>-0.81411438486158427</v>
      </c>
      <c r="M181">
        <f t="shared" si="16"/>
        <v>-1.1315886133092612</v>
      </c>
      <c r="N181" s="13">
        <f t="shared" si="19"/>
        <v>1.7387631646348444E-2</v>
      </c>
      <c r="O181" s="13">
        <v>1</v>
      </c>
    </row>
    <row r="182" spans="4:15" x14ac:dyDescent="0.4">
      <c r="D182" s="6">
        <v>2.2599999999999998</v>
      </c>
      <c r="E182" s="7">
        <f t="shared" si="14"/>
        <v>-0.52086298198196934</v>
      </c>
      <c r="G182">
        <f t="shared" si="15"/>
        <v>4.7108771556475046</v>
      </c>
      <c r="H182" s="10">
        <f t="shared" si="20"/>
        <v>-0.99297318885042629</v>
      </c>
      <c r="I182">
        <f t="shared" si="17"/>
        <v>-11.915678266205116</v>
      </c>
      <c r="K182">
        <f t="shared" si="18"/>
        <v>-0.80300724234059895</v>
      </c>
      <c r="M182">
        <f t="shared" si="16"/>
        <v>-1.1239331609879304</v>
      </c>
      <c r="N182" s="13">
        <f t="shared" si="19"/>
        <v>1.7150514302255851E-2</v>
      </c>
      <c r="O182" s="13">
        <v>1</v>
      </c>
    </row>
    <row r="183" spans="4:15" x14ac:dyDescent="0.4">
      <c r="D183" s="6">
        <v>2.2799999999999998</v>
      </c>
      <c r="E183" s="7">
        <f t="shared" si="14"/>
        <v>-0.51733846133195993</v>
      </c>
      <c r="G183">
        <f t="shared" si="15"/>
        <v>4.7257010242815527</v>
      </c>
      <c r="H183" s="10">
        <f t="shared" si="20"/>
        <v>-0.98625404268324857</v>
      </c>
      <c r="I183">
        <f t="shared" si="17"/>
        <v>-11.835048512198982</v>
      </c>
      <c r="K183">
        <f t="shared" si="18"/>
        <v>-0.79204866658559836</v>
      </c>
      <c r="M183">
        <f t="shared" si="16"/>
        <v>-1.116311708315747</v>
      </c>
      <c r="N183" s="13">
        <f t="shared" si="19"/>
        <v>1.6914996389774763E-2</v>
      </c>
      <c r="O183" s="13">
        <v>1</v>
      </c>
    </row>
    <row r="184" spans="4:15" x14ac:dyDescent="0.4">
      <c r="D184" s="6">
        <v>2.2999999999999998</v>
      </c>
      <c r="E184" s="7">
        <f t="shared" si="14"/>
        <v>-0.51383158702155529</v>
      </c>
      <c r="G184">
        <f t="shared" si="15"/>
        <v>4.7405248929156016</v>
      </c>
      <c r="H184" s="10">
        <f t="shared" si="20"/>
        <v>-0.97956853749789297</v>
      </c>
      <c r="I184">
        <f t="shared" si="17"/>
        <v>-11.754822449974716</v>
      </c>
      <c r="K184">
        <f t="shared" si="18"/>
        <v>-0.78123683448298309</v>
      </c>
      <c r="M184">
        <f t="shared" si="16"/>
        <v>-1.1087245669923287</v>
      </c>
      <c r="N184" s="13">
        <f t="shared" si="19"/>
        <v>1.668127995476755E-2</v>
      </c>
      <c r="O184" s="13">
        <v>1</v>
      </c>
    </row>
    <row r="185" spans="4:15" x14ac:dyDescent="0.4">
      <c r="D185" s="6">
        <v>2.3199999999999998</v>
      </c>
      <c r="E185" s="7">
        <f t="shared" si="14"/>
        <v>-0.5103421202170868</v>
      </c>
      <c r="G185">
        <f t="shared" si="15"/>
        <v>4.7553487615496506</v>
      </c>
      <c r="H185" s="10">
        <f t="shared" si="20"/>
        <v>-0.97291621798185446</v>
      </c>
      <c r="I185">
        <f t="shared" si="17"/>
        <v>-11.674994615782254</v>
      </c>
      <c r="K185">
        <f t="shared" si="18"/>
        <v>-0.77056993604617074</v>
      </c>
      <c r="M185">
        <f t="shared" si="16"/>
        <v>-1.1011720332444646</v>
      </c>
      <c r="N185" s="13">
        <f t="shared" si="19"/>
        <v>1.644955414867677E-2</v>
      </c>
      <c r="O185" s="13">
        <v>1</v>
      </c>
    </row>
    <row r="186" spans="4:15" x14ac:dyDescent="0.4">
      <c r="D186" s="6">
        <v>2.34</v>
      </c>
      <c r="E186" s="7">
        <f t="shared" si="14"/>
        <v>-0.50686982886895227</v>
      </c>
      <c r="G186">
        <f t="shared" si="15"/>
        <v>4.7701726301836995</v>
      </c>
      <c r="H186" s="10">
        <f t="shared" si="20"/>
        <v>-0.96629664175577057</v>
      </c>
      <c r="I186">
        <f t="shared" si="17"/>
        <v>-11.595559701069247</v>
      </c>
      <c r="K186">
        <f t="shared" si="18"/>
        <v>-0.76004617488885151</v>
      </c>
      <c r="M186">
        <f t="shared" si="16"/>
        <v>-1.0936543882423964</v>
      </c>
      <c r="N186" s="13">
        <f t="shared" si="19"/>
        <v>1.6219995590151644E-2</v>
      </c>
      <c r="O186" s="13">
        <v>1</v>
      </c>
    </row>
    <row r="187" spans="4:15" x14ac:dyDescent="0.4">
      <c r="D187" s="6">
        <v>2.36</v>
      </c>
      <c r="E187" s="7">
        <f t="shared" si="14"/>
        <v>-0.50341448772997621</v>
      </c>
      <c r="G187">
        <f t="shared" si="15"/>
        <v>4.7849964988177485</v>
      </c>
      <c r="H187" s="10">
        <f t="shared" si="20"/>
        <v>-0.95970937940842682</v>
      </c>
      <c r="I187">
        <f t="shared" si="17"/>
        <v>-11.516512552901123</v>
      </c>
      <c r="K187">
        <f t="shared" si="18"/>
        <v>-0.74966376865588502</v>
      </c>
      <c r="M187">
        <f t="shared" si="16"/>
        <v>-1.0861718985061473</v>
      </c>
      <c r="N187" s="13">
        <f t="shared" si="19"/>
        <v>1.5992768736541308E-2</v>
      </c>
      <c r="O187" s="13">
        <v>1</v>
      </c>
    </row>
    <row r="188" spans="4:15" x14ac:dyDescent="0.4">
      <c r="D188" s="6">
        <v>2.38</v>
      </c>
      <c r="E188" s="7">
        <f t="shared" si="14"/>
        <v>-0.49997587836106339</v>
      </c>
      <c r="G188">
        <f t="shared" si="15"/>
        <v>4.7998203674517965</v>
      </c>
      <c r="H188" s="10">
        <f t="shared" si="20"/>
        <v>-0.95315401450753134</v>
      </c>
      <c r="I188">
        <f t="shared" si="17"/>
        <v>-11.437848174090377</v>
      </c>
      <c r="K188">
        <f t="shared" si="18"/>
        <v>-0.73942094941437719</v>
      </c>
      <c r="M188">
        <f t="shared" si="16"/>
        <v>-1.0787248163021279</v>
      </c>
      <c r="N188" s="13">
        <f t="shared" si="19"/>
        <v>1.5768026263337856E-2</v>
      </c>
      <c r="O188" s="13">
        <v>1</v>
      </c>
    </row>
    <row r="189" spans="4:15" x14ac:dyDescent="0.4">
      <c r="D189" s="6">
        <v>2.4</v>
      </c>
      <c r="E189" s="7">
        <f t="shared" si="14"/>
        <v>-0.49655378912492826</v>
      </c>
      <c r="G189">
        <f t="shared" si="15"/>
        <v>4.8146442360858455</v>
      </c>
      <c r="H189" s="10">
        <f t="shared" si="20"/>
        <v>-0.94663014358776332</v>
      </c>
      <c r="I189">
        <f t="shared" si="17"/>
        <v>-11.35956172305316</v>
      </c>
      <c r="K189">
        <f t="shared" si="18"/>
        <v>-0.72931596400734899</v>
      </c>
      <c r="M189">
        <f t="shared" si="16"/>
        <v>-1.0713133800302423</v>
      </c>
      <c r="N189" s="13">
        <f t="shared" si="19"/>
        <v>1.554590944977113E-2</v>
      </c>
      <c r="O189" s="13">
        <v>1</v>
      </c>
    </row>
    <row r="190" spans="4:15" x14ac:dyDescent="0.4">
      <c r="D190" s="6">
        <v>2.42</v>
      </c>
      <c r="E190" s="7">
        <f t="shared" si="14"/>
        <v>-0.4931480151686628</v>
      </c>
      <c r="G190">
        <f t="shared" si="15"/>
        <v>4.8294681047198944</v>
      </c>
      <c r="H190" s="10">
        <f t="shared" si="20"/>
        <v>-0.94013737611753878</v>
      </c>
      <c r="I190">
        <f t="shared" si="17"/>
        <v>-11.281648513410465</v>
      </c>
      <c r="K190">
        <f t="shared" si="18"/>
        <v>-0.71934707437227674</v>
      </c>
      <c r="M190">
        <f t="shared" si="16"/>
        <v>-1.0639378146017209</v>
      </c>
      <c r="N190" s="13">
        <f t="shared" si="19"/>
        <v>1.5326548568875756E-2</v>
      </c>
      <c r="O190" s="13">
        <v>1</v>
      </c>
    </row>
    <row r="191" spans="4:15" x14ac:dyDescent="0.4">
      <c r="D191" s="6">
        <v>2.44</v>
      </c>
      <c r="E191" s="7">
        <f t="shared" si="14"/>
        <v>-0.48975835839585857</v>
      </c>
      <c r="G191">
        <f t="shared" si="15"/>
        <v>4.8442919733539433</v>
      </c>
      <c r="H191" s="10">
        <f t="shared" si="20"/>
        <v>-0.93367533444586492</v>
      </c>
      <c r="I191">
        <f t="shared" si="17"/>
        <v>-11.20410401335038</v>
      </c>
      <c r="K191">
        <f t="shared" si="18"/>
        <v>-0.70951255782662925</v>
      </c>
      <c r="M191">
        <f t="shared" si="16"/>
        <v>-1.0565983318078802</v>
      </c>
      <c r="N191" s="13">
        <f t="shared" si="19"/>
        <v>1.5110063280462016E-2</v>
      </c>
      <c r="O191" s="13">
        <v>1</v>
      </c>
    </row>
    <row r="192" spans="4:15" x14ac:dyDescent="0.4">
      <c r="D192" s="6">
        <v>2.46</v>
      </c>
      <c r="E192" s="7">
        <f t="shared" si="14"/>
        <v>-0.48638462742897881</v>
      </c>
      <c r="G192">
        <f t="shared" si="15"/>
        <v>4.8591158419879923</v>
      </c>
      <c r="H192" s="10">
        <f t="shared" si="20"/>
        <v>-0.92724365373060524</v>
      </c>
      <c r="I192">
        <f t="shared" si="17"/>
        <v>-11.126923844767262</v>
      </c>
      <c r="K192">
        <f t="shared" si="18"/>
        <v>-0.69981070732244577</v>
      </c>
      <c r="M192">
        <f t="shared" si="16"/>
        <v>-1.0492951306800351</v>
      </c>
      <c r="N192" s="13">
        <f t="shared" si="19"/>
        <v>1.4896563025537209E-2</v>
      </c>
      <c r="O192" s="13">
        <v>1</v>
      </c>
    </row>
    <row r="193" spans="4:15" x14ac:dyDescent="0.4">
      <c r="D193" s="6">
        <v>2.48</v>
      </c>
      <c r="E193" s="7">
        <f t="shared" si="14"/>
        <v>-0.48302663756263603</v>
      </c>
      <c r="G193">
        <f t="shared" si="15"/>
        <v>4.8739397106220403</v>
      </c>
      <c r="H193" s="10">
        <f t="shared" si="20"/>
        <v>-0.92084198184940935</v>
      </c>
      <c r="I193">
        <f t="shared" si="17"/>
        <v>-11.050103782192913</v>
      </c>
      <c r="K193">
        <f t="shared" si="18"/>
        <v>-0.69023983167184977</v>
      </c>
      <c r="M193">
        <f t="shared" si="16"/>
        <v>-1.0420283978407556</v>
      </c>
      <c r="N193" s="13">
        <f t="shared" si="19"/>
        <v>1.4686147420827628E-2</v>
      </c>
      <c r="O193" s="13">
        <v>1</v>
      </c>
    </row>
    <row r="194" spans="4:15" x14ac:dyDescent="0.4">
      <c r="D194" s="6">
        <v>2.5</v>
      </c>
      <c r="E194" s="7">
        <f t="shared" si="14"/>
        <v>-0.47968421070840861</v>
      </c>
      <c r="G194">
        <f t="shared" si="15"/>
        <v>4.8887635792560893</v>
      </c>
      <c r="H194" s="10">
        <f t="shared" si="20"/>
        <v>-0.91446997929451024</v>
      </c>
      <c r="I194">
        <f t="shared" si="17"/>
        <v>-10.973639751534122</v>
      </c>
      <c r="K194">
        <f t="shared" si="18"/>
        <v>-0.68079825574530717</v>
      </c>
      <c r="M194">
        <f t="shared" si="16"/>
        <v>-1.0347983078466754</v>
      </c>
      <c r="N194" s="13">
        <f t="shared" si="19"/>
        <v>1.4478906652157798E-2</v>
      </c>
      <c r="O194" s="13">
        <v>1</v>
      </c>
    </row>
    <row r="195" spans="4:15" x14ac:dyDescent="0.4">
      <c r="D195" s="6">
        <v>2.52</v>
      </c>
      <c r="E195" s="7">
        <f t="shared" si="14"/>
        <v>-0.47635717533179744</v>
      </c>
      <c r="G195">
        <f t="shared" si="15"/>
        <v>4.9035874478901382</v>
      </c>
      <c r="H195" s="10">
        <f t="shared" si="20"/>
        <v>-0.90812731905253863</v>
      </c>
      <c r="I195">
        <f t="shared" si="17"/>
        <v>-10.897527828630464</v>
      </c>
      <c r="K195">
        <f t="shared" si="18"/>
        <v>-0.6714843206443335</v>
      </c>
      <c r="M195">
        <f t="shared" si="16"/>
        <v>-1.0276050235230474</v>
      </c>
      <c r="N195" s="13">
        <f t="shared" si="19"/>
        <v>1.4274921865542229E-2</v>
      </c>
      <c r="O195" s="13">
        <v>1</v>
      </c>
    </row>
    <row r="196" spans="4:15" x14ac:dyDescent="0.4">
      <c r="D196" s="6">
        <v>2.54</v>
      </c>
      <c r="E196" s="7">
        <f t="shared" si="14"/>
        <v>-0.47304536638189582</v>
      </c>
      <c r="G196">
        <f t="shared" si="15"/>
        <v>4.9184113165241872</v>
      </c>
      <c r="H196" s="10">
        <f t="shared" si="20"/>
        <v>-0.90181368647044624</v>
      </c>
      <c r="I196">
        <f t="shared" si="17"/>
        <v>-10.821764237645354</v>
      </c>
      <c r="K196">
        <f t="shared" si="18"/>
        <v>-0.6622963838502417</v>
      </c>
      <c r="M196">
        <f t="shared" si="16"/>
        <v>-1.0204486962902324</v>
      </c>
      <c r="N196" s="13">
        <f t="shared" si="19"/>
        <v>1.4074265554940754E-2</v>
      </c>
      <c r="O196" s="13">
        <v>1</v>
      </c>
    </row>
    <row r="197" spans="4:15" x14ac:dyDescent="0.4">
      <c r="D197" s="6">
        <v>2.56</v>
      </c>
      <c r="E197" s="7">
        <f t="shared" si="14"/>
        <v>-0.46974862521432342</v>
      </c>
      <c r="G197">
        <f t="shared" si="15"/>
        <v>4.9332351851582361</v>
      </c>
      <c r="H197" s="10">
        <f t="shared" si="20"/>
        <v>-0.8955287791085863</v>
      </c>
      <c r="I197">
        <f t="shared" si="17"/>
        <v>-10.746345349303036</v>
      </c>
      <c r="K197">
        <f t="shared" si="18"/>
        <v>-0.65323281935045552</v>
      </c>
      <c r="M197">
        <f t="shared" si="16"/>
        <v>-1.0133294664823127</v>
      </c>
      <c r="N197" s="13">
        <f t="shared" si="19"/>
        <v>1.3877001945722422E-2</v>
      </c>
      <c r="O197" s="13">
        <v>1</v>
      </c>
    </row>
    <row r="198" spans="4:15" x14ac:dyDescent="0.4">
      <c r="D198" s="6">
        <v>2.58</v>
      </c>
      <c r="E198" s="7">
        <f t="shared" si="14"/>
        <v>-0.46646679950794462</v>
      </c>
      <c r="G198">
        <f t="shared" si="15"/>
        <v>4.9480590537922842</v>
      </c>
      <c r="H198" s="10">
        <f t="shared" si="20"/>
        <v>-0.88927230658194567</v>
      </c>
      <c r="I198">
        <f t="shared" si="17"/>
        <v>-10.671267678983348</v>
      </c>
      <c r="K198">
        <f t="shared" si="18"/>
        <v>-0.64429201774381095</v>
      </c>
      <c r="M198">
        <f t="shared" si="16"/>
        <v>-1.0062474636580108</v>
      </c>
      <c r="N198" s="13">
        <f t="shared" si="19"/>
        <v>1.3683187372970102E-2</v>
      </c>
      <c r="O198" s="13">
        <v>1</v>
      </c>
    </row>
    <row r="199" spans="4:15" x14ac:dyDescent="0.4">
      <c r="D199" s="6">
        <v>2.6</v>
      </c>
      <c r="E199" s="7">
        <f t="shared" si="14"/>
        <v>-0.46319974317587181</v>
      </c>
      <c r="G199">
        <f t="shared" si="15"/>
        <v>4.9628829224263331</v>
      </c>
      <c r="H199" s="10">
        <f t="shared" si="20"/>
        <v>-0.88304399039048209</v>
      </c>
      <c r="I199">
        <f t="shared" si="17"/>
        <v>-10.596527884685784</v>
      </c>
      <c r="K199">
        <f t="shared" si="18"/>
        <v>-0.6354723863261883</v>
      </c>
      <c r="M199">
        <f t="shared" si="16"/>
        <v>-0.99920280690408914</v>
      </c>
      <c r="N199" s="13">
        <f t="shared" si="19"/>
        <v>1.3492870653841828E-2</v>
      </c>
      <c r="O199" s="13">
        <v>1</v>
      </c>
    </row>
    <row r="200" spans="4:15" x14ac:dyDescent="0.4">
      <c r="D200" s="6">
        <v>2.62</v>
      </c>
      <c r="E200" s="7">
        <f t="shared" si="14"/>
        <v>-0.45994731627122792</v>
      </c>
      <c r="G200">
        <f t="shared" si="15"/>
        <v>4.9777067910603821</v>
      </c>
      <c r="H200" s="10">
        <f t="shared" si="20"/>
        <v>-0.87684356373946892</v>
      </c>
      <c r="I200">
        <f t="shared" si="17"/>
        <v>-10.522122764873627</v>
      </c>
      <c r="K200">
        <f t="shared" si="18"/>
        <v>-0.62677234915775903</v>
      </c>
      <c r="M200">
        <f t="shared" si="16"/>
        <v>-0.99219560513141369</v>
      </c>
      <c r="N200" s="13">
        <f t="shared" si="19"/>
        <v>1.3306093453288939E-2</v>
      </c>
      <c r="O200" s="13">
        <v>1</v>
      </c>
    </row>
    <row r="201" spans="4:15" x14ac:dyDescent="0.4">
      <c r="D201" s="6">
        <v>2.64</v>
      </c>
      <c r="E201" s="7">
        <f t="shared" si="14"/>
        <v>-0.4567093848881198</v>
      </c>
      <c r="G201">
        <f t="shared" si="15"/>
        <v>4.992530659694431</v>
      </c>
      <c r="H201" s="10">
        <f t="shared" si="20"/>
        <v>-0.87067077135071158</v>
      </c>
      <c r="I201">
        <f t="shared" si="17"/>
        <v>-10.448049256208538</v>
      </c>
      <c r="K201">
        <f t="shared" si="18"/>
        <v>-0.61819034711302623</v>
      </c>
      <c r="M201">
        <f t="shared" si="16"/>
        <v>-0.98522595736383856</v>
      </c>
      <c r="N201" s="13">
        <f t="shared" si="19"/>
        <v>1.3122890642502123E-2</v>
      </c>
      <c r="O201" s="13">
        <v>1</v>
      </c>
    </row>
    <row r="202" spans="4:15" x14ac:dyDescent="0.4">
      <c r="D202" s="6">
        <v>2.66</v>
      </c>
      <c r="E202" s="7">
        <f t="shared" si="14"/>
        <v>-0.45348582105825547</v>
      </c>
      <c r="G202">
        <f t="shared" si="15"/>
        <v>5.0073545283284799</v>
      </c>
      <c r="H202" s="10">
        <f t="shared" si="20"/>
        <v>-0.86452536926545831</v>
      </c>
      <c r="I202">
        <f t="shared" si="17"/>
        <v>-10.3743044311855</v>
      </c>
      <c r="K202">
        <f t="shared" si="18"/>
        <v>-0.60972483791480203</v>
      </c>
      <c r="M202">
        <f t="shared" si="16"/>
        <v>-0.97829395302009003</v>
      </c>
      <c r="N202" s="13">
        <f t="shared" si="19"/>
        <v>1.2943290649534653E-2</v>
      </c>
      <c r="O202" s="13">
        <v>1</v>
      </c>
    </row>
    <row r="203" spans="4:15" x14ac:dyDescent="0.4">
      <c r="D203" s="6">
        <v>2.68</v>
      </c>
      <c r="E203" s="7">
        <f t="shared" si="14"/>
        <v>-0.45027650264361241</v>
      </c>
      <c r="G203">
        <f t="shared" si="15"/>
        <v>5.0221783969625289</v>
      </c>
      <c r="H203" s="10">
        <f t="shared" si="20"/>
        <v>-0.85840712463978264</v>
      </c>
      <c r="I203">
        <f t="shared" si="17"/>
        <v>-10.300885495677392</v>
      </c>
      <c r="K203">
        <f t="shared" si="18"/>
        <v>-0.60137429615317872</v>
      </c>
      <c r="M203">
        <f t="shared" si="16"/>
        <v>-0.97139967218880274</v>
      </c>
      <c r="N203" s="13">
        <f t="shared" si="19"/>
        <v>1.2767315801617569E-2</v>
      </c>
      <c r="O203" s="13">
        <v>1</v>
      </c>
    </row>
    <row r="204" spans="4:15" x14ac:dyDescent="0.4">
      <c r="D204" s="6">
        <v>2.7</v>
      </c>
      <c r="E204" s="7">
        <f t="shared" si="14"/>
        <v>-0.44708131322554828</v>
      </c>
      <c r="G204">
        <f t="shared" si="15"/>
        <v>5.0370022655965769</v>
      </c>
      <c r="H204" s="10">
        <f t="shared" si="20"/>
        <v>-0.85231581553318525</v>
      </c>
      <c r="I204">
        <f t="shared" si="17"/>
        <v>-10.227789786398223</v>
      </c>
      <c r="K204">
        <f t="shared" si="18"/>
        <v>-0.59313721329050428</v>
      </c>
      <c r="M204">
        <f t="shared" si="16"/>
        <v>-0.96454318589687649</v>
      </c>
      <c r="N204" s="13">
        <f t="shared" si="19"/>
        <v>1.2594982658749122E-2</v>
      </c>
      <c r="O204" s="13">
        <v>1</v>
      </c>
    </row>
    <row r="205" spans="4:15" x14ac:dyDescent="0.4">
      <c r="D205" s="6">
        <v>2.72</v>
      </c>
      <c r="E205" s="7">
        <f t="shared" si="14"/>
        <v>-0.44390014199072525</v>
      </c>
      <c r="G205">
        <f t="shared" si="15"/>
        <v>5.0518261342306259</v>
      </c>
      <c r="H205" s="10">
        <f t="shared" si="20"/>
        <v>-0.84625123069111874</v>
      </c>
      <c r="I205">
        <f t="shared" si="17"/>
        <v>-10.155014768293425</v>
      </c>
      <c r="K205">
        <f t="shared" si="18"/>
        <v>-0.58501209765329953</v>
      </c>
      <c r="M205">
        <f t="shared" si="16"/>
        <v>-0.95772455637129716</v>
      </c>
      <c r="N205" s="13">
        <f t="shared" si="19"/>
        <v>1.2426302338199127E-2</v>
      </c>
      <c r="O205" s="13">
        <v>1</v>
      </c>
    </row>
    <row r="206" spans="4:15" x14ac:dyDescent="0.4">
      <c r="D206" s="6">
        <v>2.74</v>
      </c>
      <c r="E206" s="7">
        <f t="shared" si="14"/>
        <v>-0.44073288361419743</v>
      </c>
      <c r="G206">
        <f t="shared" si="15"/>
        <v>5.0666500028646739</v>
      </c>
      <c r="H206" s="10">
        <f t="shared" si="20"/>
        <v>-0.8402131693221061</v>
      </c>
      <c r="I206">
        <f t="shared" si="17"/>
        <v>-10.082558031865274</v>
      </c>
      <c r="K206">
        <f t="shared" si="18"/>
        <v>-0.57699747441202243</v>
      </c>
      <c r="M206">
        <f t="shared" si="16"/>
        <v>-0.95094383729458876</v>
      </c>
      <c r="N206" s="13">
        <f t="shared" si="19"/>
        <v>1.2261280829632196E-2</v>
      </c>
      <c r="O206" s="13">
        <v>1</v>
      </c>
    </row>
    <row r="207" spans="4:15" x14ac:dyDescent="0.4">
      <c r="D207" s="6">
        <v>2.76</v>
      </c>
      <c r="E207" s="7">
        <f t="shared" si="14"/>
        <v>-0.43757943813999839</v>
      </c>
      <c r="G207">
        <f t="shared" si="15"/>
        <v>5.0814738714987229</v>
      </c>
      <c r="H207" s="10">
        <f t="shared" si="20"/>
        <v>-0.83420144087009307</v>
      </c>
      <c r="I207">
        <f t="shared" si="17"/>
        <v>-10.010417290441117</v>
      </c>
      <c r="K207">
        <f t="shared" si="18"/>
        <v>-0.56909188554950141</v>
      </c>
      <c r="M207">
        <f t="shared" si="16"/>
        <v>-0.94420107405402576</v>
      </c>
      <c r="N207" s="13">
        <f t="shared" si="19"/>
        <v>1.2099919300599745E-2</v>
      </c>
      <c r="O207" s="13">
        <v>1</v>
      </c>
    </row>
    <row r="208" spans="4:15" x14ac:dyDescent="0.4">
      <c r="D208" s="6">
        <v>2.78</v>
      </c>
      <c r="E208" s="7">
        <f t="shared" si="14"/>
        <v>-0.4344397108595428</v>
      </c>
      <c r="G208">
        <f t="shared" si="15"/>
        <v>5.0962977401327718</v>
      </c>
      <c r="H208" s="10">
        <f t="shared" si="20"/>
        <v>-0.82821586478263243</v>
      </c>
      <c r="I208">
        <f t="shared" si="17"/>
        <v>-9.9385903773915896</v>
      </c>
      <c r="K208">
        <f t="shared" si="18"/>
        <v>-0.56129388981884876</v>
      </c>
      <c r="M208">
        <f t="shared" si="16"/>
        <v>-0.93749630398476824</v>
      </c>
      <c r="N208" s="13">
        <f t="shared" si="19"/>
        <v>1.1942214392211702E-2</v>
      </c>
      <c r="O208" s="13">
        <v>1</v>
      </c>
    </row>
    <row r="209" spans="4:15" x14ac:dyDescent="0.4">
      <c r="D209" s="6">
        <v>2.8</v>
      </c>
      <c r="E209" s="7">
        <f t="shared" si="14"/>
        <v>-0.43131361218814596</v>
      </c>
      <c r="G209">
        <f t="shared" si="15"/>
        <v>5.1111216087668208</v>
      </c>
      <c r="H209" s="10">
        <f t="shared" si="20"/>
        <v>-0.82225627027548154</v>
      </c>
      <c r="I209">
        <f t="shared" si="17"/>
        <v>-9.8670752433057789</v>
      </c>
      <c r="K209">
        <f t="shared" si="18"/>
        <v>-0.55360206269158718</v>
      </c>
      <c r="M209">
        <f t="shared" si="16"/>
        <v>-0.93082955660705036</v>
      </c>
      <c r="N209" s="13">
        <f t="shared" si="19"/>
        <v>1.1788158504836829E-2</v>
      </c>
      <c r="O209" s="13">
        <v>1</v>
      </c>
    </row>
    <row r="210" spans="4:15" x14ac:dyDescent="0.4">
      <c r="D210" s="6">
        <v>2.82</v>
      </c>
      <c r="E210" s="7">
        <f t="shared" si="14"/>
        <v>-0.4282010575399432</v>
      </c>
      <c r="G210">
        <f t="shared" si="15"/>
        <v>5.1259454774008688</v>
      </c>
      <c r="H210" s="10">
        <f t="shared" si="20"/>
        <v>-0.81632249609414775</v>
      </c>
      <c r="I210">
        <f t="shared" si="17"/>
        <v>-9.7958699531297739</v>
      </c>
      <c r="K210">
        <f t="shared" si="18"/>
        <v>-0.54601499629669747</v>
      </c>
      <c r="M210">
        <f t="shared" si="16"/>
        <v>-0.9242008538575629</v>
      </c>
      <c r="N210" s="13">
        <f t="shared" si="19"/>
        <v>1.1637740073731393E-2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-0.42510196720147958</v>
      </c>
      <c r="G211">
        <f t="shared" ref="G211:G274" si="22">$E$11*(D211/$E$12+1)</f>
        <v>5.1407693460349178</v>
      </c>
      <c r="H211" s="10">
        <f t="shared" si="20"/>
        <v>-0.81041439027290074</v>
      </c>
      <c r="I211">
        <f t="shared" si="17"/>
        <v>-9.7249726832748085</v>
      </c>
      <c r="K211">
        <f t="shared" si="18"/>
        <v>-0.53853129935124822</v>
      </c>
      <c r="M211">
        <f t="shared" ref="M211:M274" si="23">$L$9*$O$6*EXP(-$O$7*(G211/$L$10-1))-SQRT($L$9)*$O$8*EXP(-$O$4*(G211/$L$10-1))</f>
        <v>-0.91761021031516654</v>
      </c>
      <c r="N211" s="13">
        <f t="shared" si="19"/>
        <v>1.1490943834533834E-2</v>
      </c>
      <c r="O211" s="13">
        <v>1</v>
      </c>
    </row>
    <row r="212" spans="4:15" x14ac:dyDescent="0.4">
      <c r="D212" s="6">
        <v>2.86</v>
      </c>
      <c r="E212" s="7">
        <f t="shared" si="21"/>
        <v>-0.42201626620422572</v>
      </c>
      <c r="G212">
        <f t="shared" si="22"/>
        <v>5.1555932146689658</v>
      </c>
      <c r="H212" s="10">
        <f t="shared" si="20"/>
        <v>-0.80453180989173601</v>
      </c>
      <c r="I212">
        <f t="shared" ref="I212:I275" si="24">H212*$E$6</f>
        <v>-9.6543817187008329</v>
      </c>
      <c r="K212">
        <f t="shared" ref="K212:K275" si="25">$L$9*$L$4*EXP(-$L$6*(G212/$L$10-1))-SQRT($L$9)*$L$5*EXP(-$L$7*(G212/$L$10-1))</f>
        <v>-0.53114959708323517</v>
      </c>
      <c r="M212">
        <f t="shared" si="23"/>
        <v>-0.91105763342106783</v>
      </c>
      <c r="N212" s="13">
        <f t="shared" ref="N212:N275" si="26">(M212-H212)^2*O212</f>
        <v>1.1347751078602345E-2</v>
      </c>
      <c r="O212" s="13">
        <v>1</v>
      </c>
    </row>
    <row r="213" spans="4:15" x14ac:dyDescent="0.4">
      <c r="D213" s="6">
        <v>2.88</v>
      </c>
      <c r="E213" s="7">
        <f t="shared" si="21"/>
        <v>-0.41894388419626039</v>
      </c>
      <c r="G213">
        <f t="shared" si="22"/>
        <v>5.1704170833030147</v>
      </c>
      <c r="H213" s="10">
        <f t="shared" ref="H213:H276" si="27">-(-$B$4)*(1+D213+$E$5*D213^3)*EXP(-D213)</f>
        <v>-0.79867462083175078</v>
      </c>
      <c r="I213">
        <f t="shared" si="24"/>
        <v>-9.5840954499810103</v>
      </c>
      <c r="K213">
        <f t="shared" si="25"/>
        <v>-0.52386853114720766</v>
      </c>
      <c r="M213">
        <f t="shared" si="23"/>
        <v>-0.90454312369358347</v>
      </c>
      <c r="N213" s="13">
        <f t="shared" si="26"/>
        <v>1.1208139898205877E-2</v>
      </c>
      <c r="O213" s="13">
        <v>1</v>
      </c>
    </row>
    <row r="214" spans="4:15" x14ac:dyDescent="0.4">
      <c r="D214" s="6">
        <v>2.9</v>
      </c>
      <c r="E214" s="7">
        <f t="shared" si="21"/>
        <v>-0.41588475531334551</v>
      </c>
      <c r="G214">
        <f t="shared" si="22"/>
        <v>5.1852409519370637</v>
      </c>
      <c r="H214" s="10">
        <f t="shared" si="27"/>
        <v>-0.79284269752936198</v>
      </c>
      <c r="I214">
        <f t="shared" si="24"/>
        <v>-9.5141123703523434</v>
      </c>
      <c r="K214">
        <f t="shared" si="25"/>
        <v>-0.51668675953324716</v>
      </c>
      <c r="M214">
        <f t="shared" si="23"/>
        <v>-0.89806667493762349</v>
      </c>
      <c r="N214" s="13">
        <f t="shared" si="26"/>
        <v>1.1072085421614327E-2</v>
      </c>
      <c r="O214" s="13">
        <v>1</v>
      </c>
    </row>
    <row r="215" spans="4:15" x14ac:dyDescent="0.4">
      <c r="D215" s="6">
        <v>2.92</v>
      </c>
      <c r="E215" s="7">
        <f t="shared" si="21"/>
        <v>-0.41283881804961248</v>
      </c>
      <c r="G215">
        <f t="shared" si="22"/>
        <v>5.2000648205711126</v>
      </c>
      <c r="H215" s="10">
        <f t="shared" si="27"/>
        <v>-0.78703592272978129</v>
      </c>
      <c r="I215">
        <f t="shared" si="24"/>
        <v>-9.444431072757375</v>
      </c>
      <c r="K215">
        <f t="shared" si="25"/>
        <v>-0.50960295646980702</v>
      </c>
      <c r="M215">
        <f t="shared" si="23"/>
        <v>-0.89162827444901205</v>
      </c>
      <c r="N215" s="13">
        <f t="shared" si="26"/>
        <v>1.0939560038159274E-2</v>
      </c>
      <c r="O215" s="13">
        <v>1</v>
      </c>
    </row>
    <row r="216" spans="4:15" x14ac:dyDescent="0.4">
      <c r="D216" s="6">
        <v>2.94</v>
      </c>
      <c r="E216" s="7">
        <f t="shared" si="21"/>
        <v>-0.40980601512805748</v>
      </c>
      <c r="G216">
        <f t="shared" si="22"/>
        <v>5.2148886892051616</v>
      </c>
      <c r="H216" s="10">
        <f t="shared" si="27"/>
        <v>-0.78125418724012885</v>
      </c>
      <c r="I216">
        <f t="shared" si="24"/>
        <v>-9.3750502468815462</v>
      </c>
      <c r="K216">
        <f t="shared" si="25"/>
        <v>-0.50261581232091046</v>
      </c>
      <c r="M216">
        <f t="shared" si="23"/>
        <v>-0.88522790321376876</v>
      </c>
      <c r="N216" s="13">
        <f t="shared" si="26"/>
        <v>1.0810533613367144E-2</v>
      </c>
      <c r="O216" s="13">
        <v>1</v>
      </c>
    </row>
    <row r="217" spans="4:15" x14ac:dyDescent="0.4">
      <c r="D217" s="6">
        <v>2.96</v>
      </c>
      <c r="E217" s="7">
        <f t="shared" si="21"/>
        <v>-0.40678629337104055</v>
      </c>
      <c r="G217">
        <f t="shared" si="22"/>
        <v>5.2297125578392096</v>
      </c>
      <c r="H217" s="10">
        <f t="shared" si="27"/>
        <v>-0.77549738968255177</v>
      </c>
      <c r="I217">
        <f t="shared" si="24"/>
        <v>-9.3059686761906217</v>
      </c>
      <c r="K217">
        <f t="shared" si="25"/>
        <v>-0.49572403347816263</v>
      </c>
      <c r="M217">
        <f t="shared" si="23"/>
        <v>-0.87886553610246942</v>
      </c>
      <c r="N217" s="13">
        <f t="shared" si="26"/>
        <v>1.0684973694289534E-2</v>
      </c>
      <c r="O217" s="13">
        <v>1</v>
      </c>
    </row>
    <row r="218" spans="4:15" x14ac:dyDescent="0.4">
      <c r="D218" s="6">
        <v>2.98</v>
      </c>
      <c r="E218" s="7">
        <f t="shared" si="21"/>
        <v>-0.40377960357096454</v>
      </c>
      <c r="G218">
        <f t="shared" si="22"/>
        <v>5.2445364264732586</v>
      </c>
      <c r="H218" s="10">
        <f t="shared" si="27"/>
        <v>-0.7697654362476869</v>
      </c>
      <c r="I218">
        <f t="shared" si="24"/>
        <v>-9.2371852349722428</v>
      </c>
      <c r="K218">
        <f t="shared" si="25"/>
        <v>-0.4889263422480129</v>
      </c>
      <c r="M218">
        <f t="shared" si="23"/>
        <v>-0.87254114205979461</v>
      </c>
      <c r="N218" s="13">
        <f t="shared" si="26"/>
        <v>1.0562845705176911E-2</v>
      </c>
      <c r="O218" s="13">
        <v>1</v>
      </c>
    </row>
    <row r="219" spans="4:15" x14ac:dyDescent="0.4">
      <c r="D219" s="6">
        <v>3</v>
      </c>
      <c r="E219" s="7">
        <f t="shared" si="21"/>
        <v>-0.40078590036130479</v>
      </c>
      <c r="G219">
        <f t="shared" si="22"/>
        <v>5.2593602951073066</v>
      </c>
      <c r="H219" s="10">
        <f t="shared" si="27"/>
        <v>-0.76405824044879145</v>
      </c>
      <c r="I219">
        <f t="shared" si="24"/>
        <v>-9.1686988853854974</v>
      </c>
      <c r="K219">
        <f t="shared" si="25"/>
        <v>-0.48222147673467497</v>
      </c>
      <c r="M219">
        <f t="shared" si="23"/>
        <v>-0.86625468428938779</v>
      </c>
      <c r="N219" s="13">
        <f t="shared" si="26"/>
        <v>1.0444113133664161E-2</v>
      </c>
      <c r="O219" s="13">
        <v>1</v>
      </c>
    </row>
    <row r="220" spans="4:15" x14ac:dyDescent="0.4">
      <c r="D220" s="6">
        <v>3.02</v>
      </c>
      <c r="E220" s="7">
        <f t="shared" si="21"/>
        <v>-0.39780514208814521</v>
      </c>
      <c r="G220">
        <f t="shared" si="22"/>
        <v>5.2741841637413556</v>
      </c>
      <c r="H220" s="10">
        <f t="shared" si="27"/>
        <v>-0.75837572287684007</v>
      </c>
      <c r="I220">
        <f t="shared" si="24"/>
        <v>-9.1005086745220805</v>
      </c>
      <c r="K220">
        <f t="shared" si="25"/>
        <v>-0.47560819071908123</v>
      </c>
      <c r="M220">
        <f t="shared" si="23"/>
        <v>-0.86000612043412317</v>
      </c>
      <c r="N220" s="13">
        <f t="shared" si="26"/>
        <v>1.0328737707651412E-2</v>
      </c>
      <c r="O220" s="13">
        <v>1</v>
      </c>
    </row>
    <row r="221" spans="4:15" x14ac:dyDescent="0.4">
      <c r="D221" s="6">
        <v>3.04</v>
      </c>
      <c r="E221" s="7">
        <f t="shared" si="21"/>
        <v>-0.39483729068237161</v>
      </c>
      <c r="G221">
        <f t="shared" si="22"/>
        <v>5.2890080323754045</v>
      </c>
      <c r="H221" s="10">
        <f t="shared" si="27"/>
        <v>-0.75271781095687329</v>
      </c>
      <c r="I221">
        <f t="shared" si="24"/>
        <v>-9.0326137314824795</v>
      </c>
      <c r="K221">
        <f t="shared" si="25"/>
        <v>-0.46908525353424529</v>
      </c>
      <c r="M221">
        <f t="shared" si="23"/>
        <v>-0.85379540275189825</v>
      </c>
      <c r="N221" s="13">
        <f t="shared" si="26"/>
        <v>1.0216679563081697E-2</v>
      </c>
      <c r="O221" s="13">
        <v>1</v>
      </c>
    </row>
    <row r="222" spans="4:15" x14ac:dyDescent="0.4">
      <c r="D222" s="6">
        <v>3.06</v>
      </c>
      <c r="E222" s="7">
        <f t="shared" si="21"/>
        <v>-0.39188231153265812</v>
      </c>
      <c r="G222">
        <f t="shared" si="22"/>
        <v>5.3038319010094535</v>
      </c>
      <c r="H222" s="10">
        <f t="shared" si="27"/>
        <v>-0.7470844387058595</v>
      </c>
      <c r="I222">
        <f t="shared" si="24"/>
        <v>-8.9650132644703149</v>
      </c>
      <c r="K222">
        <f t="shared" si="25"/>
        <v>-0.46265144993735319</v>
      </c>
      <c r="M222">
        <f t="shared" si="23"/>
        <v>-0.84762247828705006</v>
      </c>
      <c r="N222" s="13">
        <f t="shared" si="26"/>
        <v>1.010789740282904E-2</v>
      </c>
      <c r="O222" s="13">
        <v>1</v>
      </c>
    </row>
    <row r="223" spans="4:15" x14ac:dyDescent="0.4">
      <c r="D223" s="6">
        <v>3.08</v>
      </c>
      <c r="E223" s="7">
        <f t="shared" si="21"/>
        <v>-0.38894017335937803</v>
      </c>
      <c r="G223">
        <f t="shared" si="22"/>
        <v>5.3186557696435024</v>
      </c>
      <c r="H223" s="10">
        <f t="shared" si="27"/>
        <v>-0.74147554649231828</v>
      </c>
      <c r="I223">
        <f t="shared" si="24"/>
        <v>-8.8977065579078189</v>
      </c>
      <c r="K223">
        <f t="shared" si="25"/>
        <v>-0.45630557997891619</v>
      </c>
      <c r="M223">
        <f t="shared" si="23"/>
        <v>-0.84148728903749892</v>
      </c>
      <c r="N223" s="13">
        <f t="shared" si="26"/>
        <v>1.0002348646923495E-2</v>
      </c>
      <c r="O223" s="13">
        <v>1</v>
      </c>
    </row>
    <row r="224" spans="4:15" x14ac:dyDescent="0.4">
      <c r="D224" s="6">
        <v>3.1</v>
      </c>
      <c r="E224" s="7">
        <f t="shared" si="21"/>
        <v>-0.38601084808955904</v>
      </c>
      <c r="G224">
        <f t="shared" si="22"/>
        <v>5.3334796382775513</v>
      </c>
      <c r="H224" s="10">
        <f t="shared" si="27"/>
        <v>-0.7358910807979353</v>
      </c>
      <c r="I224">
        <f t="shared" si="24"/>
        <v>-8.8306929695752245</v>
      </c>
      <c r="K224">
        <f t="shared" si="25"/>
        <v>-0.45004645886927508</v>
      </c>
      <c r="M224">
        <f t="shared" si="23"/>
        <v>-0.83538977211772281</v>
      </c>
      <c r="N224" s="13">
        <f t="shared" si="26"/>
        <v>9.8999895743503569E-3</v>
      </c>
      <c r="O224" s="13">
        <v>1</v>
      </c>
    </row>
    <row r="225" spans="4:15" x14ac:dyDescent="0.4">
      <c r="D225" s="6">
        <v>3.12</v>
      </c>
      <c r="E225" s="7">
        <f t="shared" si="21"/>
        <v>-0.38309431073299466</v>
      </c>
      <c r="G225">
        <f t="shared" si="22"/>
        <v>5.3483035069115994</v>
      </c>
      <c r="H225" s="10">
        <f t="shared" si="27"/>
        <v>-0.73033099398138102</v>
      </c>
      <c r="I225">
        <f t="shared" si="24"/>
        <v>-8.7639719277765717</v>
      </c>
      <c r="K225">
        <f t="shared" si="25"/>
        <v>-0.44387291684273905</v>
      </c>
      <c r="M225">
        <f t="shared" si="23"/>
        <v>-0.82932985991765495</v>
      </c>
      <c r="N225" s="13">
        <f t="shared" si="26"/>
        <v>9.8007754566683397E-3</v>
      </c>
      <c r="O225" s="13">
        <v>1</v>
      </c>
    </row>
    <row r="226" spans="4:15" x14ac:dyDescent="0.4">
      <c r="D226" s="6">
        <v>3.14</v>
      </c>
      <c r="E226" s="7">
        <f t="shared" si="21"/>
        <v>-0.38019053925961788</v>
      </c>
      <c r="G226">
        <f t="shared" si="22"/>
        <v>5.3631273755456483</v>
      </c>
      <c r="H226" s="10">
        <f t="shared" si="27"/>
        <v>-0.72479524404453555</v>
      </c>
      <c r="I226">
        <f t="shared" si="24"/>
        <v>-8.6975429285344266</v>
      </c>
      <c r="K226">
        <f t="shared" si="25"/>
        <v>-0.43778379901962117</v>
      </c>
      <c r="M226">
        <f t="shared" si="23"/>
        <v>-0.82330748025760303</v>
      </c>
      <c r="N226" s="13">
        <f t="shared" si="26"/>
        <v>9.7046606836992053E-3</v>
      </c>
      <c r="O226" s="13">
        <v>1</v>
      </c>
    </row>
    <row r="227" spans="4:15" x14ac:dyDescent="0.4">
      <c r="D227" s="6">
        <v>3.16</v>
      </c>
      <c r="E227" s="7">
        <f t="shared" si="21"/>
        <v>-0.37729951447823223</v>
      </c>
      <c r="G227">
        <f t="shared" si="22"/>
        <v>5.3779512441796964</v>
      </c>
      <c r="H227" s="10">
        <f t="shared" si="27"/>
        <v>-0.71928379440130197</v>
      </c>
      <c r="I227">
        <f t="shared" si="24"/>
        <v>-8.6314055328156236</v>
      </c>
      <c r="K227">
        <f t="shared" si="25"/>
        <v>-0.43177796526641959</v>
      </c>
      <c r="M227">
        <f t="shared" si="23"/>
        <v>-0.81732255653928332</v>
      </c>
      <c r="N227" s="13">
        <f t="shared" si="26"/>
        <v>9.6115988815476863E-3</v>
      </c>
      <c r="O227" s="13">
        <v>1</v>
      </c>
    </row>
    <row r="228" spans="4:15" x14ac:dyDescent="0.4">
      <c r="D228" s="6">
        <v>3.18</v>
      </c>
      <c r="E228" s="7">
        <f t="shared" si="21"/>
        <v>-0.37442121991669053</v>
      </c>
      <c r="G228">
        <f t="shared" si="22"/>
        <v>5.3927751128137453</v>
      </c>
      <c r="H228" s="10">
        <f t="shared" si="27"/>
        <v>-0.71379661364917879</v>
      </c>
      <c r="I228">
        <f t="shared" si="24"/>
        <v>-8.565559363790145</v>
      </c>
      <c r="K228">
        <f t="shared" si="25"/>
        <v>-0.42585429005436976</v>
      </c>
      <c r="M228">
        <f t="shared" si="23"/>
        <v>-0.81137500789305961</v>
      </c>
      <c r="N228" s="13">
        <f t="shared" si="26"/>
        <v>9.521543023214233E-3</v>
      </c>
      <c r="O228" s="13">
        <v>1</v>
      </c>
    </row>
    <row r="229" spans="4:15" x14ac:dyDescent="0.4">
      <c r="D229" s="6">
        <v>3.2</v>
      </c>
      <c r="E229" s="7">
        <f t="shared" si="21"/>
        <v>-0.37155564170360378</v>
      </c>
      <c r="G229">
        <f t="shared" si="22"/>
        <v>5.4075989814477943</v>
      </c>
      <c r="H229" s="10">
        <f t="shared" si="27"/>
        <v>-0.70833367534375025</v>
      </c>
      <c r="I229">
        <f t="shared" si="24"/>
        <v>-8.5000041041250025</v>
      </c>
      <c r="K229">
        <f t="shared" si="25"/>
        <v>-0.4200116623165942</v>
      </c>
      <c r="M229">
        <f t="shared" si="23"/>
        <v>-0.8054647493214766</v>
      </c>
      <c r="N229" s="13">
        <f t="shared" si="26"/>
        <v>9.4344455320665502E-3</v>
      </c>
      <c r="O229" s="13">
        <v>1</v>
      </c>
    </row>
    <row r="230" spans="4:15" x14ac:dyDescent="0.4">
      <c r="D230" s="6">
        <v>3.22</v>
      </c>
      <c r="E230" s="7">
        <f t="shared" si="21"/>
        <v>-0.3687027684516555</v>
      </c>
      <c r="G230">
        <f t="shared" si="22"/>
        <v>5.4224228500818432</v>
      </c>
      <c r="H230" s="10">
        <f t="shared" si="27"/>
        <v>-0.70289495777623612</v>
      </c>
      <c r="I230">
        <f t="shared" si="24"/>
        <v>-8.434739493314833</v>
      </c>
      <c r="K230">
        <f t="shared" si="25"/>
        <v>-0.41424898530404231</v>
      </c>
      <c r="M230">
        <f t="shared" si="23"/>
        <v>-0.79959169183917367</v>
      </c>
      <c r="N230" s="13">
        <f t="shared" si="26"/>
        <v>9.3502583784384665E-3</v>
      </c>
      <c r="O230" s="13">
        <v>1</v>
      </c>
    </row>
    <row r="231" spans="4:15" x14ac:dyDescent="0.4">
      <c r="D231" s="6">
        <v>3.24</v>
      </c>
      <c r="E231" s="7">
        <f t="shared" si="21"/>
        <v>-0.36586259114259273</v>
      </c>
      <c r="G231">
        <f t="shared" si="22"/>
        <v>5.4372467187158922</v>
      </c>
      <c r="H231" s="10">
        <f t="shared" si="27"/>
        <v>-0.6974804437542389</v>
      </c>
      <c r="I231">
        <f t="shared" si="24"/>
        <v>-8.3697653250508672</v>
      </c>
      <c r="K231">
        <f t="shared" si="25"/>
        <v>-0.40856517644041807</v>
      </c>
      <c r="M231">
        <f t="shared" si="23"/>
        <v>-0.79375574260926429</v>
      </c>
      <c r="N231" s="13">
        <f t="shared" si="26"/>
        <v>9.2689331696244534E-3</v>
      </c>
      <c r="O231" s="13">
        <v>1</v>
      </c>
    </row>
    <row r="232" spans="4:15" x14ac:dyDescent="0.4">
      <c r="D232" s="6">
        <v>3.26</v>
      </c>
      <c r="E232" s="7">
        <f t="shared" si="21"/>
        <v>-0.36303510301395525</v>
      </c>
      <c r="G232">
        <f t="shared" si="22"/>
        <v>5.4520705873499402</v>
      </c>
      <c r="H232" s="10">
        <f t="shared" si="27"/>
        <v>-0.69209012038580431</v>
      </c>
      <c r="I232">
        <f t="shared" si="24"/>
        <v>-8.3050814446296517</v>
      </c>
      <c r="K232">
        <f t="shared" si="25"/>
        <v>-0.40295916717627195</v>
      </c>
      <c r="M232">
        <f t="shared" si="23"/>
        <v>-0.78795680507626875</v>
      </c>
      <c r="N232" s="13">
        <f t="shared" si="26"/>
        <v>9.1904212335409304E-3</v>
      </c>
      <c r="O232" s="13">
        <v>1</v>
      </c>
    </row>
    <row r="233" spans="4:15" x14ac:dyDescent="0.4">
      <c r="D233" s="6">
        <v>3.28</v>
      </c>
      <c r="E233" s="7">
        <f t="shared" si="21"/>
        <v>-0.36022029944760187</v>
      </c>
      <c r="G233">
        <f t="shared" si="22"/>
        <v>5.4668944559839892</v>
      </c>
      <c r="H233" s="10">
        <f t="shared" si="27"/>
        <v>-0.68672397886690828</v>
      </c>
      <c r="I233">
        <f t="shared" si="24"/>
        <v>-8.2406877464028998</v>
      </c>
      <c r="K233">
        <f t="shared" si="25"/>
        <v>-0.39742990284242108</v>
      </c>
      <c r="M233">
        <f t="shared" si="23"/>
        <v>-0.78219477909566992</v>
      </c>
      <c r="N233" s="13">
        <f t="shared" si="26"/>
        <v>9.1146736963201146E-3</v>
      </c>
      <c r="O233" s="13">
        <v>1</v>
      </c>
    </row>
    <row r="234" spans="4:15" x14ac:dyDescent="0.4">
      <c r="D234" s="6">
        <v>3.3</v>
      </c>
      <c r="E234" s="7">
        <f t="shared" si="21"/>
        <v>-0.35741817786008634</v>
      </c>
      <c r="G234">
        <f t="shared" si="22"/>
        <v>5.4817183246180381</v>
      </c>
      <c r="H234" s="10">
        <f t="shared" si="27"/>
        <v>-0.68138201427246869</v>
      </c>
      <c r="I234">
        <f t="shared" si="24"/>
        <v>-8.1765841712696243</v>
      </c>
      <c r="K234">
        <f t="shared" si="25"/>
        <v>-0.39197634250285818</v>
      </c>
      <c r="M234">
        <f t="shared" si="23"/>
        <v>-0.77646956106018472</v>
      </c>
      <c r="N234" s="13">
        <f t="shared" si="26"/>
        <v>9.0416415541060852E-3</v>
      </c>
      <c r="O234" s="13">
        <v>1</v>
      </c>
    </row>
    <row r="235" spans="4:15" x14ac:dyDescent="0.4">
      <c r="D235" s="6">
        <v>3.32</v>
      </c>
      <c r="E235" s="7">
        <f t="shared" si="21"/>
        <v>-0.35462873759492958</v>
      </c>
      <c r="G235">
        <f t="shared" si="22"/>
        <v>5.4965421932520862</v>
      </c>
      <c r="H235" s="10">
        <f t="shared" si="27"/>
        <v>-0.67606422535097377</v>
      </c>
      <c r="I235">
        <f t="shared" si="24"/>
        <v>-8.1127707042116857</v>
      </c>
      <c r="K235">
        <f t="shared" si="25"/>
        <v>-0.38659745880729129</v>
      </c>
      <c r="M235">
        <f t="shared" si="23"/>
        <v>-0.77078104402281966</v>
      </c>
      <c r="N235" s="13">
        <f t="shared" si="26"/>
        <v>8.9712757393153354E-3</v>
      </c>
      <c r="O235" s="13">
        <v>1</v>
      </c>
    </row>
    <row r="236" spans="4:15" x14ac:dyDescent="0.4">
      <c r="D236" s="6">
        <v>3.34</v>
      </c>
      <c r="E236" s="7">
        <f t="shared" si="21"/>
        <v>-0.35185197981682997</v>
      </c>
      <c r="G236">
        <f t="shared" si="22"/>
        <v>5.5113660618861351</v>
      </c>
      <c r="H236" s="10">
        <f t="shared" si="27"/>
        <v>-0.67077061432280471</v>
      </c>
      <c r="I236">
        <f t="shared" si="24"/>
        <v>-8.0492473718736566</v>
      </c>
      <c r="K236">
        <f t="shared" si="25"/>
        <v>-0.38129223784344946</v>
      </c>
      <c r="M236">
        <f t="shared" si="23"/>
        <v>-0.76512911781678705</v>
      </c>
      <c r="N236" s="13">
        <f t="shared" si="26"/>
        <v>8.903527181623877E-3</v>
      </c>
      <c r="O236" s="13">
        <v>1</v>
      </c>
    </row>
    <row r="237" spans="4:15" x14ac:dyDescent="0.4">
      <c r="D237" s="6">
        <v>3.36</v>
      </c>
      <c r="E237" s="7">
        <f t="shared" si="21"/>
        <v>-0.3490879074078504</v>
      </c>
      <c r="G237">
        <f t="shared" si="22"/>
        <v>5.526189930520184</v>
      </c>
      <c r="H237" s="10">
        <f t="shared" si="27"/>
        <v>-0.66550118668232605</v>
      </c>
      <c r="I237">
        <f t="shared" si="24"/>
        <v>-7.9860142401879131</v>
      </c>
      <c r="K237">
        <f t="shared" si="25"/>
        <v>-0.37605967898928888</v>
      </c>
      <c r="M237">
        <f t="shared" si="23"/>
        <v>-0.7595136691723624</v>
      </c>
      <c r="N237" s="13">
        <f t="shared" si="26"/>
        <v>8.8383468639393926E-3</v>
      </c>
      <c r="O237" s="13">
        <v>1</v>
      </c>
    </row>
    <row r="238" spans="4:15" x14ac:dyDescent="0.4">
      <c r="D238" s="6">
        <v>3.38</v>
      </c>
      <c r="E238" s="7">
        <f t="shared" si="21"/>
        <v>-0.34633652486561312</v>
      </c>
      <c r="G238">
        <f t="shared" si="22"/>
        <v>5.541013799154233</v>
      </c>
      <c r="H238" s="10">
        <f t="shared" si="27"/>
        <v>-0.66025595100380485</v>
      </c>
      <c r="I238">
        <f t="shared" si="24"/>
        <v>-7.9230714120456582</v>
      </c>
      <c r="K238">
        <f t="shared" si="25"/>
        <v>-0.37089879476520859</v>
      </c>
      <c r="M238">
        <f t="shared" si="23"/>
        <v>-0.75393458183074535</v>
      </c>
      <c r="N238" s="13">
        <f t="shared" si="26"/>
        <v>8.7756858736102068E-3</v>
      </c>
      <c r="O238" s="13">
        <v>1</v>
      </c>
    </row>
    <row r="239" spans="4:15" x14ac:dyDescent="0.4">
      <c r="D239" s="6">
        <v>3.4</v>
      </c>
      <c r="E239" s="7">
        <f t="shared" si="21"/>
        <v>-0.34359783820353318</v>
      </c>
      <c r="G239">
        <f t="shared" si="22"/>
        <v>5.5558376677882819</v>
      </c>
      <c r="H239" s="10">
        <f t="shared" si="27"/>
        <v>-0.65503491875121578</v>
      </c>
      <c r="I239">
        <f t="shared" si="24"/>
        <v>-7.8604190250145898</v>
      </c>
      <c r="K239">
        <f t="shared" si="25"/>
        <v>-0.36580861068638981</v>
      </c>
      <c r="M239">
        <f t="shared" si="23"/>
        <v>-0.74839173665500291</v>
      </c>
      <c r="N239" s="13">
        <f t="shared" si="26"/>
        <v>8.7154954491208709E-3</v>
      </c>
      <c r="O239" s="13">
        <v>1</v>
      </c>
    </row>
    <row r="240" spans="4:15" x14ac:dyDescent="0.4">
      <c r="D240" s="6">
        <v>3.42</v>
      </c>
      <c r="E240" s="7">
        <f t="shared" si="21"/>
        <v>-0.340871854853113</v>
      </c>
      <c r="G240">
        <f t="shared" si="22"/>
        <v>5.57066153642233</v>
      </c>
      <c r="H240" s="10">
        <f t="shared" si="27"/>
        <v>-0.64983810409197462</v>
      </c>
      <c r="I240">
        <f t="shared" si="24"/>
        <v>-7.7980572491036959</v>
      </c>
      <c r="K240">
        <f t="shared" si="25"/>
        <v>-0.36078816511536549</v>
      </c>
      <c r="M240">
        <f t="shared" si="23"/>
        <v>-0.7428850117381578</v>
      </c>
      <c r="N240" s="13">
        <f t="shared" si="26"/>
        <v>8.6577270225173409E-3</v>
      </c>
      <c r="O240" s="13">
        <v>1</v>
      </c>
    </row>
    <row r="241" spans="4:15" x14ac:dyDescent="0.4">
      <c r="D241" s="6">
        <v>3.44</v>
      </c>
      <c r="E241" s="7">
        <f t="shared" si="21"/>
        <v>-0.33815858356832074</v>
      </c>
      <c r="G241">
        <f t="shared" si="22"/>
        <v>5.5854854050563789</v>
      </c>
      <c r="H241" s="10">
        <f t="shared" si="27"/>
        <v>-0.64466552371464658</v>
      </c>
      <c r="I241">
        <f t="shared" si="24"/>
        <v>-7.735986284575759</v>
      </c>
      <c r="K241">
        <f t="shared" si="25"/>
        <v>-0.35583650911490861</v>
      </c>
      <c r="M241">
        <f t="shared" si="23"/>
        <v>-0.73741428250849372</v>
      </c>
      <c r="N241" s="13">
        <f t="shared" si="26"/>
        <v>8.6023322577992375E-3</v>
      </c>
      <c r="O241" s="13">
        <v>1</v>
      </c>
    </row>
    <row r="242" spans="4:15" x14ac:dyDescent="0.4">
      <c r="D242" s="6">
        <v>3.46</v>
      </c>
      <c r="E242" s="7">
        <f t="shared" si="21"/>
        <v>-0.33545803433206817</v>
      </c>
      <c r="G242">
        <f t="shared" si="22"/>
        <v>5.6003092736904279</v>
      </c>
      <c r="H242" s="10">
        <f t="shared" si="27"/>
        <v>-0.63951719665065476</v>
      </c>
      <c r="I242">
        <f t="shared" si="24"/>
        <v>-7.6742063598078571</v>
      </c>
      <c r="K242">
        <f t="shared" si="25"/>
        <v>-0.35095270630133668</v>
      </c>
      <c r="M242">
        <f t="shared" si="23"/>
        <v>-0.73197942183214271</v>
      </c>
      <c r="N242" s="13">
        <f t="shared" si="26"/>
        <v>8.5492630855121838E-3</v>
      </c>
      <c r="O242" s="13">
        <v>1</v>
      </c>
    </row>
    <row r="243" spans="4:15" x14ac:dyDescent="0.4">
      <c r="D243" s="6">
        <v>3.48</v>
      </c>
      <c r="E243" s="7">
        <f t="shared" si="21"/>
        <v>-0.33277021826480174</v>
      </c>
      <c r="G243">
        <f t="shared" si="22"/>
        <v>5.6151331423244768</v>
      </c>
      <c r="H243" s="10">
        <f t="shared" si="27"/>
        <v>-0.63439314410001812</v>
      </c>
      <c r="I243">
        <f t="shared" si="24"/>
        <v>-7.6127177292002175</v>
      </c>
      <c r="K243">
        <f t="shared" si="25"/>
        <v>-0.3461358326983075</v>
      </c>
      <c r="M243">
        <f t="shared" si="23"/>
        <v>-0.72658030011301633</v>
      </c>
      <c r="N243" s="13">
        <f t="shared" si="26"/>
        <v>8.4984717337648705E-3</v>
      </c>
      <c r="O243" s="13">
        <v>1</v>
      </c>
    </row>
    <row r="244" spans="4:15" x14ac:dyDescent="0.4">
      <c r="D244" s="6">
        <v>3.5</v>
      </c>
      <c r="E244" s="7">
        <f t="shared" si="21"/>
        <v>-0.33009514753521907</v>
      </c>
      <c r="G244">
        <f t="shared" si="22"/>
        <v>5.6299570109585257</v>
      </c>
      <c r="H244" s="10">
        <f t="shared" si="27"/>
        <v>-0.62929338926114164</v>
      </c>
      <c r="I244">
        <f t="shared" si="24"/>
        <v>-7.5515206711336997</v>
      </c>
      <c r="K244">
        <f t="shared" si="25"/>
        <v>-0.34138497659118483</v>
      </c>
      <c r="M244">
        <f t="shared" si="23"/>
        <v>-0.72121678539014322</v>
      </c>
      <c r="N244" s="13">
        <f t="shared" si="26"/>
        <v>8.4499107558893422E-3</v>
      </c>
      <c r="O244" s="13">
        <v>1</v>
      </c>
    </row>
    <row r="245" spans="4:15" x14ac:dyDescent="0.4">
      <c r="D245" s="6">
        <v>3.52</v>
      </c>
      <c r="E245" s="7">
        <f t="shared" si="21"/>
        <v>-0.32743283527311529</v>
      </c>
      <c r="G245">
        <f t="shared" si="22"/>
        <v>5.6447808795925738</v>
      </c>
      <c r="H245" s="10">
        <f t="shared" si="27"/>
        <v>-0.6242179571646671</v>
      </c>
      <c r="I245">
        <f t="shared" si="24"/>
        <v>-7.4906154859760052</v>
      </c>
      <c r="K245">
        <f t="shared" si="25"/>
        <v>-0.33669923838204951</v>
      </c>
      <c r="M245">
        <f t="shared" si="23"/>
        <v>-0.71588874343247977</v>
      </c>
      <c r="N245" s="13">
        <f t="shared" si="26"/>
        <v>8.4035330549589917E-3</v>
      </c>
      <c r="O245" s="13">
        <v>1</v>
      </c>
    </row>
    <row r="246" spans="4:15" x14ac:dyDescent="0.4">
      <c r="D246" s="6">
        <v>3.54</v>
      </c>
      <c r="E246" s="7">
        <f t="shared" si="21"/>
        <v>-0.32478329548436602</v>
      </c>
      <c r="G246">
        <f t="shared" si="22"/>
        <v>5.6596047482266227</v>
      </c>
      <c r="H246" s="10">
        <f t="shared" si="27"/>
        <v>-0.61916687451139552</v>
      </c>
      <c r="I246">
        <f t="shared" si="24"/>
        <v>-7.4300024941367457</v>
      </c>
      <c r="K246">
        <f t="shared" si="25"/>
        <v>-0.33207773044541372</v>
      </c>
      <c r="M246">
        <f t="shared" si="23"/>
        <v>-0.71059603783124636</v>
      </c>
      <c r="N246" s="13">
        <f t="shared" si="26"/>
        <v>8.359291905367959E-3</v>
      </c>
      <c r="O246" s="13">
        <v>1</v>
      </c>
    </row>
    <row r="247" spans="4:15" x14ac:dyDescent="0.4">
      <c r="D247" s="6">
        <v>3.56</v>
      </c>
      <c r="E247" s="7">
        <f t="shared" si="21"/>
        <v>-0.32214654296804712</v>
      </c>
      <c r="G247">
        <f t="shared" si="22"/>
        <v>5.6744286168606717</v>
      </c>
      <c r="H247" s="10">
        <f t="shared" si="27"/>
        <v>-0.61414016951428507</v>
      </c>
      <c r="I247">
        <f t="shared" si="24"/>
        <v>-7.3696820341714204</v>
      </c>
      <c r="K247">
        <f t="shared" si="25"/>
        <v>-0.32751957698470957</v>
      </c>
      <c r="M247">
        <f t="shared" si="23"/>
        <v>-0.70533853008985525</v>
      </c>
      <c r="N247" s="13">
        <f t="shared" si="26"/>
        <v>8.3171409716717142E-3</v>
      </c>
      <c r="O247" s="13">
        <v>1</v>
      </c>
    </row>
    <row r="248" spans="4:15" x14ac:dyDescent="0.4">
      <c r="D248" s="6">
        <v>3.58</v>
      </c>
      <c r="E248" s="7">
        <f t="shared" si="21"/>
        <v>-0.31952259323569154</v>
      </c>
      <c r="G248">
        <f t="shared" si="22"/>
        <v>5.6892524854947206</v>
      </c>
      <c r="H248" s="10">
        <f t="shared" si="27"/>
        <v>-0.60913787174452227</v>
      </c>
      <c r="I248">
        <f t="shared" si="24"/>
        <v>-7.3096544609342669</v>
      </c>
      <c r="K248">
        <f t="shared" si="25"/>
        <v>-0.32302391388959578</v>
      </c>
      <c r="M248">
        <f t="shared" si="23"/>
        <v>-0.70011607971147993</v>
      </c>
      <c r="N248" s="13">
        <f t="shared" si="26"/>
        <v>8.2770343248789978E-3</v>
      </c>
      <c r="O248" s="13">
        <v>1</v>
      </c>
    </row>
    <row r="249" spans="4:15" x14ac:dyDescent="0.4">
      <c r="D249" s="6">
        <v>3.6</v>
      </c>
      <c r="E249" s="7">
        <f t="shared" si="21"/>
        <v>-0.31691146243267804</v>
      </c>
      <c r="G249">
        <f t="shared" si="22"/>
        <v>5.7040763541287687</v>
      </c>
      <c r="H249" s="10">
        <f t="shared" si="27"/>
        <v>-0.60416001198165747</v>
      </c>
      <c r="I249">
        <f t="shared" si="24"/>
        <v>-7.2499201437798897</v>
      </c>
      <c r="K249">
        <f t="shared" si="25"/>
        <v>-0.318589888594145</v>
      </c>
      <c r="M249">
        <f t="shared" si="23"/>
        <v>-0.69492854428432937</v>
      </c>
      <c r="N249" s="13">
        <f t="shared" si="26"/>
        <v>8.2389264563811921E-3</v>
      </c>
      <c r="O249" s="13">
        <v>1</v>
      </c>
    </row>
    <row r="250" spans="4:15" x14ac:dyDescent="0.4">
      <c r="D250" s="6">
        <v>3.62</v>
      </c>
      <c r="E250" s="7">
        <f t="shared" si="21"/>
        <v>-0.31431316726174768</v>
      </c>
      <c r="G250">
        <f t="shared" si="22"/>
        <v>5.7189002227628176</v>
      </c>
      <c r="H250" s="10">
        <f t="shared" si="27"/>
        <v>-0.59920662206779585</v>
      </c>
      <c r="I250">
        <f t="shared" si="24"/>
        <v>-7.1904794648135502</v>
      </c>
      <c r="K250">
        <f t="shared" si="25"/>
        <v>-0.31421665993595016</v>
      </c>
      <c r="M250">
        <f t="shared" si="23"/>
        <v>-0.68977577956467084</v>
      </c>
      <c r="N250" s="13">
        <f t="shared" si="26"/>
        <v>8.2027722896937487E-3</v>
      </c>
      <c r="O250" s="13">
        <v>1</v>
      </c>
    </row>
    <row r="251" spans="4:15" x14ac:dyDescent="0.4">
      <c r="D251" s="6">
        <v>3.64</v>
      </c>
      <c r="E251" s="7">
        <f t="shared" si="21"/>
        <v>-0.31172772490863965</v>
      </c>
      <c r="G251">
        <f t="shared" si="22"/>
        <v>5.7337240913968666</v>
      </c>
      <c r="H251" s="10">
        <f t="shared" si="27"/>
        <v>-0.59427773476583057</v>
      </c>
      <c r="I251">
        <f t="shared" si="24"/>
        <v>-7.1313328171899668</v>
      </c>
      <c r="K251">
        <f t="shared" si="25"/>
        <v>-0.30990339801620331</v>
      </c>
      <c r="M251">
        <f t="shared" si="23"/>
        <v>-0.68465763955767145</v>
      </c>
      <c r="N251" s="13">
        <f t="shared" si="26"/>
        <v>8.1685271901822225E-3</v>
      </c>
      <c r="O251" s="13">
        <v>1</v>
      </c>
    </row>
    <row r="252" spans="4:15" x14ac:dyDescent="0.4">
      <c r="D252" s="6">
        <v>3.66</v>
      </c>
      <c r="E252" s="7">
        <f t="shared" si="21"/>
        <v>-0.30915515296983509</v>
      </c>
      <c r="G252">
        <f t="shared" si="22"/>
        <v>5.7485479600309155</v>
      </c>
      <c r="H252" s="10">
        <f t="shared" si="27"/>
        <v>-0.58937338362169367</v>
      </c>
      <c r="I252">
        <f t="shared" si="24"/>
        <v>-7.072480603460324</v>
      </c>
      <c r="K252">
        <f t="shared" si="25"/>
        <v>-0.30564928406077618</v>
      </c>
      <c r="M252">
        <f t="shared" si="23"/>
        <v>-0.67957397659609209</v>
      </c>
      <c r="N252" s="13">
        <f t="shared" si="26"/>
        <v>8.1361469729330938E-3</v>
      </c>
      <c r="O252" s="13">
        <v>1</v>
      </c>
    </row>
    <row r="253" spans="4:15" x14ac:dyDescent="0.4">
      <c r="D253" s="6">
        <v>3.68</v>
      </c>
      <c r="E253" s="7">
        <f t="shared" si="21"/>
        <v>-0.30659546938240007</v>
      </c>
      <c r="G253">
        <f t="shared" si="22"/>
        <v>5.7633718286649644</v>
      </c>
      <c r="H253" s="10">
        <f t="shared" si="27"/>
        <v>-0.58449360283060747</v>
      </c>
      <c r="I253">
        <f t="shared" si="24"/>
        <v>-7.0139232339672901</v>
      </c>
      <c r="K253">
        <f t="shared" si="25"/>
        <v>-0.30145351028234613</v>
      </c>
      <c r="M253">
        <f t="shared" si="23"/>
        <v>-0.67452464141689772</v>
      </c>
      <c r="N253" s="13">
        <f t="shared" si="26"/>
        <v>8.1055879089260829E-3</v>
      </c>
      <c r="O253" s="13">
        <v>1</v>
      </c>
    </row>
    <row r="254" spans="4:15" x14ac:dyDescent="0.4">
      <c r="D254" s="6">
        <v>3.7</v>
      </c>
      <c r="E254" s="7">
        <f t="shared" si="21"/>
        <v>-0.30404869235591026</v>
      </c>
      <c r="G254">
        <f t="shared" si="22"/>
        <v>5.7781956972990134</v>
      </c>
      <c r="H254" s="10">
        <f t="shared" si="27"/>
        <v>-0.5796384271073074</v>
      </c>
      <c r="I254">
        <f t="shared" si="24"/>
        <v>-6.9556611252876888</v>
      </c>
      <c r="K254">
        <f t="shared" si="25"/>
        <v>-0.2973152797435985</v>
      </c>
      <c r="M254">
        <f t="shared" si="23"/>
        <v>-0.66950948323582837</v>
      </c>
      <c r="N254" s="13">
        <f t="shared" si="26"/>
        <v>8.076806729655767E-3</v>
      </c>
      <c r="O254" s="13">
        <v>1</v>
      </c>
    </row>
    <row r="255" spans="4:15" x14ac:dyDescent="0.4">
      <c r="D255" s="6">
        <v>3.72</v>
      </c>
      <c r="E255" s="7">
        <f t="shared" si="21"/>
        <v>-0.30151484030644515</v>
      </c>
      <c r="G255">
        <f t="shared" si="22"/>
        <v>5.7930195659330614</v>
      </c>
      <c r="H255" s="10">
        <f t="shared" si="27"/>
        <v>-0.57480789156020706</v>
      </c>
      <c r="I255">
        <f t="shared" si="24"/>
        <v>-6.8976946987224848</v>
      </c>
      <c r="K255">
        <f t="shared" si="25"/>
        <v>-0.29323380622153444</v>
      </c>
      <c r="M255">
        <f t="shared" si="23"/>
        <v>-0.66452834981998044</v>
      </c>
      <c r="N255" s="13">
        <f t="shared" si="26"/>
        <v>8.0497606303437368E-3</v>
      </c>
      <c r="O255" s="13">
        <v>1</v>
      </c>
    </row>
    <row r="256" spans="4:15" x14ac:dyDescent="0.4">
      <c r="D256" s="6">
        <v>3.74</v>
      </c>
      <c r="E256" s="7">
        <f t="shared" si="21"/>
        <v>-0.29899393179263256</v>
      </c>
      <c r="G256">
        <f t="shared" si="22"/>
        <v>5.8078434345671104</v>
      </c>
      <c r="H256" s="10">
        <f t="shared" si="27"/>
        <v>-0.57000203156947471</v>
      </c>
      <c r="I256">
        <f t="shared" si="24"/>
        <v>-6.8400243788336965</v>
      </c>
      <c r="K256">
        <f t="shared" si="25"/>
        <v>-0.28920831407291187</v>
      </c>
      <c r="M256">
        <f t="shared" si="23"/>
        <v>-0.65958108755844236</v>
      </c>
      <c r="N256" s="13">
        <f t="shared" si="26"/>
        <v>8.0244072718746E-3</v>
      </c>
      <c r="O256" s="13">
        <v>1</v>
      </c>
    </row>
    <row r="257" spans="4:15" x14ac:dyDescent="0.4">
      <c r="D257" s="6">
        <v>3.76</v>
      </c>
      <c r="E257" s="7">
        <f t="shared" si="21"/>
        <v>-0.29648598545372695</v>
      </c>
      <c r="G257">
        <f t="shared" si="22"/>
        <v>5.8226673032011584</v>
      </c>
      <c r="H257" s="10">
        <f t="shared" si="27"/>
        <v>-0.56522088266898507</v>
      </c>
      <c r="I257">
        <f t="shared" si="24"/>
        <v>-6.7826505920278208</v>
      </c>
      <c r="K257">
        <f t="shared" si="25"/>
        <v>-0.28523803810084664</v>
      </c>
      <c r="M257">
        <f t="shared" si="23"/>
        <v>-0.65466754153104256</v>
      </c>
      <c r="N257" s="13">
        <f t="shared" si="26"/>
        <v>8.0007047815852887E-3</v>
      </c>
      <c r="O257" s="13">
        <v>1</v>
      </c>
    </row>
    <row r="258" spans="4:15" x14ac:dyDescent="0.4">
      <c r="D258" s="6">
        <v>3.78</v>
      </c>
      <c r="E258" s="7">
        <f t="shared" si="21"/>
        <v>-0.29399101994969973</v>
      </c>
      <c r="G258">
        <f t="shared" si="22"/>
        <v>5.8374911718352074</v>
      </c>
      <c r="H258" s="10">
        <f t="shared" si="27"/>
        <v>-0.56046448043210761</v>
      </c>
      <c r="I258">
        <f t="shared" si="24"/>
        <v>-6.7255737651852918</v>
      </c>
      <c r="K258">
        <f t="shared" si="25"/>
        <v>-0.28132222342259083</v>
      </c>
      <c r="M258">
        <f t="shared" si="23"/>
        <v>-0.64978755557523638</v>
      </c>
      <c r="N258" s="13">
        <f t="shared" si="26"/>
        <v>7.9786117530250278E-3</v>
      </c>
      <c r="O258" s="13">
        <v>1</v>
      </c>
    </row>
    <row r="259" spans="4:15" x14ac:dyDescent="0.4">
      <c r="D259" s="6">
        <v>3.8</v>
      </c>
      <c r="E259" s="7">
        <f t="shared" si="21"/>
        <v>-0.29150905390332271</v>
      </c>
      <c r="G259">
        <f t="shared" si="22"/>
        <v>5.8523150404692563</v>
      </c>
      <c r="H259" s="10">
        <f t="shared" si="27"/>
        <v>-0.55573286036129443</v>
      </c>
      <c r="I259">
        <f t="shared" si="24"/>
        <v>-6.6687943243355328</v>
      </c>
      <c r="K259">
        <f t="shared" si="25"/>
        <v>-0.2774601253385125</v>
      </c>
      <c r="M259">
        <f t="shared" si="23"/>
        <v>-0.64494097235119552</v>
      </c>
      <c r="N259" s="13">
        <f t="shared" si="26"/>
        <v>7.9580872448027327E-3</v>
      </c>
      <c r="O259" s="13">
        <v>1</v>
      </c>
    </row>
    <row r="260" spans="4:15" x14ac:dyDescent="0.4">
      <c r="D260" s="6">
        <v>3.82</v>
      </c>
      <c r="E260" s="7">
        <f t="shared" si="21"/>
        <v>-0.28904010584422052</v>
      </c>
      <c r="G260">
        <f t="shared" si="22"/>
        <v>5.8671389091033053</v>
      </c>
      <c r="H260" s="10">
        <f t="shared" si="27"/>
        <v>-0.551026057781422</v>
      </c>
      <c r="I260">
        <f t="shared" si="24"/>
        <v>-6.6123126933770635</v>
      </c>
      <c r="K260">
        <f t="shared" si="25"/>
        <v>-0.27365100920229135</v>
      </c>
      <c r="M260">
        <f t="shared" si="23"/>
        <v>-0.64012763340512824</v>
      </c>
      <c r="N260" s="13">
        <f t="shared" si="26"/>
        <v>7.9390907786270424E-3</v>
      </c>
      <c r="O260" s="13">
        <v>1</v>
      </c>
    </row>
    <row r="261" spans="4:15" x14ac:dyDescent="0.4">
      <c r="D261" s="6">
        <v>3.84</v>
      </c>
      <c r="E261" s="7">
        <f t="shared" si="21"/>
        <v>-0.28658419415487019</v>
      </c>
      <c r="G261">
        <f t="shared" si="22"/>
        <v>5.8819627777373533</v>
      </c>
      <c r="H261" s="10">
        <f t="shared" si="27"/>
        <v>-0.5463441077368445</v>
      </c>
      <c r="I261">
        <f t="shared" si="24"/>
        <v>-6.556129292842134</v>
      </c>
      <c r="K261">
        <f t="shared" si="25"/>
        <v>-0.2698941502923467</v>
      </c>
      <c r="M261">
        <f t="shared" si="23"/>
        <v>-0.63534737923088236</v>
      </c>
      <c r="N261" s="13">
        <f t="shared" si="26"/>
        <v>7.9215823366414126E-3</v>
      </c>
      <c r="O261" s="13">
        <v>1</v>
      </c>
    </row>
    <row r="262" spans="4:15" x14ac:dyDescent="0.4">
      <c r="D262" s="6">
        <v>3.86</v>
      </c>
      <c r="E262" s="7">
        <f t="shared" si="21"/>
        <v>-0.28414133701852257</v>
      </c>
      <c r="G262">
        <f t="shared" si="22"/>
        <v>5.8967866463714023</v>
      </c>
      <c r="H262" s="10">
        <f t="shared" si="27"/>
        <v>-0.54168704489211139</v>
      </c>
      <c r="I262">
        <f t="shared" si="24"/>
        <v>-6.5002445387053367</v>
      </c>
      <c r="K262">
        <f t="shared" si="25"/>
        <v>-0.26618883368451091</v>
      </c>
      <c r="M262">
        <f t="shared" si="23"/>
        <v>-0.63060004932986546</v>
      </c>
      <c r="N262" s="13">
        <f t="shared" si="26"/>
        <v>7.9055223581480753E-3</v>
      </c>
      <c r="O262" s="13">
        <v>1</v>
      </c>
    </row>
    <row r="263" spans="4:15" x14ac:dyDescent="0.4">
      <c r="D263" s="6">
        <v>3.88</v>
      </c>
      <c r="E263" s="7">
        <f t="shared" si="21"/>
        <v>-0.28171155236902118</v>
      </c>
      <c r="G263">
        <f t="shared" si="22"/>
        <v>5.9116105150054503</v>
      </c>
      <c r="H263" s="10">
        <f t="shared" si="27"/>
        <v>-0.53705490343630202</v>
      </c>
      <c r="I263">
        <f t="shared" si="24"/>
        <v>-6.4446588412356238</v>
      </c>
      <c r="K263">
        <f t="shared" si="25"/>
        <v>-0.26253435412596005</v>
      </c>
      <c r="M263">
        <f t="shared" si="23"/>
        <v>-0.62588548226932905</v>
      </c>
      <c r="N263" s="13">
        <f t="shared" si="26"/>
        <v>7.8908717358106301E-3</v>
      </c>
      <c r="O263" s="13">
        <v>1</v>
      </c>
    </row>
    <row r="264" spans="4:15" x14ac:dyDescent="0.4">
      <c r="D264" s="6">
        <v>3.9</v>
      </c>
      <c r="E264" s="7">
        <f t="shared" si="21"/>
        <v>-0.27929485784249208</v>
      </c>
      <c r="G264">
        <f t="shared" si="22"/>
        <v>5.9264343836394993</v>
      </c>
      <c r="H264" s="10">
        <f t="shared" si="27"/>
        <v>-0.53244771699092697</v>
      </c>
      <c r="I264">
        <f t="shared" si="24"/>
        <v>-6.3893726038911236</v>
      </c>
      <c r="K264">
        <f t="shared" si="25"/>
        <v>-0.25893001591040943</v>
      </c>
      <c r="M264">
        <f t="shared" si="23"/>
        <v>-0.62120351573904997</v>
      </c>
      <c r="N264" s="13">
        <f t="shared" si="26"/>
        <v>7.8775918114173133E-3</v>
      </c>
      <c r="O264" s="13">
        <v>1</v>
      </c>
    </row>
    <row r="265" spans="4:15" x14ac:dyDescent="0.4">
      <c r="D265" s="6">
        <v>3.92</v>
      </c>
      <c r="E265" s="7">
        <f t="shared" si="21"/>
        <v>-0.27689127073087805</v>
      </c>
      <c r="G265">
        <f t="shared" si="22"/>
        <v>5.9412582522735482</v>
      </c>
      <c r="H265" s="10">
        <f t="shared" si="27"/>
        <v>-0.527865518521346</v>
      </c>
      <c r="I265">
        <f t="shared" si="24"/>
        <v>-6.3343862222561516</v>
      </c>
      <c r="K265">
        <f t="shared" si="25"/>
        <v>-0.25537513275458684</v>
      </c>
      <c r="M265">
        <f t="shared" si="23"/>
        <v>-0.61655398660645222</v>
      </c>
      <c r="N265" s="13">
        <f t="shared" si="26"/>
        <v>7.8656443712829052E-3</v>
      </c>
      <c r="O265" s="13">
        <v>1</v>
      </c>
    </row>
    <row r="266" spans="4:15" x14ac:dyDescent="0.4">
      <c r="D266" s="6">
        <v>3.94</v>
      </c>
      <c r="E266" s="7">
        <f t="shared" si="21"/>
        <v>-0.27450080793728943</v>
      </c>
      <c r="G266">
        <f t="shared" si="22"/>
        <v>5.9560821209075971</v>
      </c>
      <c r="H266" s="10">
        <f t="shared" si="27"/>
        <v>-0.52330834025164863</v>
      </c>
      <c r="I266">
        <f t="shared" si="24"/>
        <v>-6.2797000830197831</v>
      </c>
      <c r="K266">
        <f t="shared" si="25"/>
        <v>-0.25186902767598396</v>
      </c>
      <c r="M266">
        <f t="shared" si="23"/>
        <v>-0.61193673097020373</v>
      </c>
      <c r="N266" s="13">
        <f t="shared" si="26"/>
        <v>7.8549916413608641E-3</v>
      </c>
      <c r="O266" s="13">
        <v>1</v>
      </c>
    </row>
    <row r="267" spans="4:15" x14ac:dyDescent="0.4">
      <c r="D267" s="6">
        <v>3.96</v>
      </c>
      <c r="E267" s="7">
        <f t="shared" si="21"/>
        <v>-0.27212348593314389</v>
      </c>
      <c r="G267">
        <f t="shared" si="22"/>
        <v>5.9709059895416461</v>
      </c>
      <c r="H267" s="10">
        <f t="shared" si="27"/>
        <v>-0.51877621358294546</v>
      </c>
      <c r="I267">
        <f t="shared" si="24"/>
        <v>-6.2253145629953455</v>
      </c>
      <c r="K267">
        <f t="shared" si="25"/>
        <v>-0.24841103287189573</v>
      </c>
      <c r="M267">
        <f t="shared" si="23"/>
        <v>-0.60735158421232482</v>
      </c>
      <c r="N267" s="13">
        <f t="shared" si="26"/>
        <v>7.8455962821319218E-3</v>
      </c>
      <c r="O267" s="13">
        <v>1</v>
      </c>
    </row>
    <row r="268" spans="4:15" x14ac:dyDescent="0.4">
      <c r="D268" s="6">
        <v>3.98</v>
      </c>
      <c r="E268" s="7">
        <f t="shared" si="21"/>
        <v>-0.26975932071706626</v>
      </c>
      <c r="G268">
        <f t="shared" si="22"/>
        <v>5.9857298581756941</v>
      </c>
      <c r="H268" s="10">
        <f t="shared" si="27"/>
        <v>-0.51426916901501507</v>
      </c>
      <c r="I268">
        <f t="shared" si="24"/>
        <v>-6.1712300281801813</v>
      </c>
      <c r="K268">
        <f t="shared" si="25"/>
        <v>-0.24500048959975002</v>
      </c>
      <c r="M268">
        <f t="shared" si="23"/>
        <v>-0.6027983810488492</v>
      </c>
      <c r="N268" s="13">
        <f t="shared" si="26"/>
        <v>7.8374213833315616E-3</v>
      </c>
      <c r="O268" s="13">
        <v>1</v>
      </c>
    </row>
    <row r="269" spans="4:15" x14ac:dyDescent="0.4">
      <c r="D269" s="6">
        <v>4</v>
      </c>
      <c r="E269" s="7">
        <f t="shared" si="21"/>
        <v>-0.26740832777551898</v>
      </c>
      <c r="G269">
        <f t="shared" si="22"/>
        <v>6.0005537268097431</v>
      </c>
      <c r="H269" s="10">
        <f t="shared" si="27"/>
        <v>-0.50978723607124943</v>
      </c>
      <c r="I269">
        <f t="shared" si="24"/>
        <v>-6.1174468328549931</v>
      </c>
      <c r="K269">
        <f t="shared" si="25"/>
        <v>-0.24163674805872953</v>
      </c>
      <c r="M269">
        <f t="shared" si="23"/>
        <v>-0.59827695557906291</v>
      </c>
      <c r="N269" s="13">
        <f t="shared" si="26"/>
        <v>7.8304304585715048E-3</v>
      </c>
      <c r="O269" s="13">
        <v>1</v>
      </c>
    </row>
    <row r="270" spans="4:15" x14ac:dyDescent="0.4">
      <c r="D270" s="6">
        <v>4.0199999999999996</v>
      </c>
      <c r="E270" s="7">
        <f t="shared" si="21"/>
        <v>-0.26507052204513459</v>
      </c>
      <c r="G270">
        <f t="shared" si="22"/>
        <v>6.0153775954437911</v>
      </c>
      <c r="H270" s="10">
        <f t="shared" si="27"/>
        <v>-0.50533044322684462</v>
      </c>
      <c r="I270">
        <f t="shared" si="24"/>
        <v>-6.0639653187221354</v>
      </c>
      <c r="K270">
        <f t="shared" si="25"/>
        <v>-0.23831916727268937</v>
      </c>
      <c r="M270">
        <f t="shared" si="23"/>
        <v>-0.59378714133336652</v>
      </c>
      <c r="N270" s="13">
        <f t="shared" si="26"/>
        <v>7.8245874399083554E-3</v>
      </c>
      <c r="O270" s="13">
        <v>1</v>
      </c>
    </row>
    <row r="271" spans="4:15" x14ac:dyDescent="0.4">
      <c r="D271" s="6">
        <v>4.04</v>
      </c>
      <c r="E271" s="7">
        <f t="shared" si="21"/>
        <v>-0.26274591787671819</v>
      </c>
      <c r="G271">
        <f t="shared" si="22"/>
        <v>6.0302014640778401</v>
      </c>
      <c r="H271" s="10">
        <f t="shared" si="27"/>
        <v>-0.50089881784017565</v>
      </c>
      <c r="I271">
        <f t="shared" si="24"/>
        <v>-6.0107858140821078</v>
      </c>
      <c r="K271">
        <f t="shared" si="25"/>
        <v>-0.23504711497436725</v>
      </c>
      <c r="M271">
        <f t="shared" si="23"/>
        <v>-0.58932877131978489</v>
      </c>
      <c r="N271" s="13">
        <f t="shared" si="26"/>
        <v>7.819856672405855E-3</v>
      </c>
      <c r="O271" s="13">
        <v>1</v>
      </c>
    </row>
    <row r="272" spans="4:15" x14ac:dyDescent="0.4">
      <c r="D272" s="6">
        <v>4.0599999999999996</v>
      </c>
      <c r="E272" s="7">
        <f t="shared" si="21"/>
        <v>-0.26043452900089276</v>
      </c>
      <c r="G272">
        <f t="shared" si="22"/>
        <v>6.045025332711889</v>
      </c>
      <c r="H272" s="10">
        <f t="shared" si="27"/>
        <v>-0.49649238608730201</v>
      </c>
      <c r="I272">
        <f t="shared" si="24"/>
        <v>-5.9579086330476239</v>
      </c>
      <c r="K272">
        <f t="shared" si="25"/>
        <v>-0.23181996749089057</v>
      </c>
      <c r="M272">
        <f t="shared" si="23"/>
        <v>-0.5849016780691626</v>
      </c>
      <c r="N272" s="13">
        <f t="shared" si="26"/>
        <v>7.8162029087338793E-3</v>
      </c>
      <c r="O272" s="13">
        <v>1</v>
      </c>
    </row>
    <row r="273" spans="4:15" x14ac:dyDescent="0.4">
      <c r="D273" s="6">
        <v>4.08</v>
      </c>
      <c r="E273" s="7">
        <f t="shared" si="21"/>
        <v>-0.25813636849535304</v>
      </c>
      <c r="G273">
        <f t="shared" si="22"/>
        <v>6.059849201345938</v>
      </c>
      <c r="H273" s="10">
        <f t="shared" si="27"/>
        <v>-0.49211117289954104</v>
      </c>
      <c r="I273">
        <f t="shared" si="24"/>
        <v>-5.9053340747944922</v>
      </c>
      <c r="K273">
        <f t="shared" si="25"/>
        <v>-0.22863710963057435</v>
      </c>
      <c r="M273">
        <f t="shared" si="23"/>
        <v>-0.58050569367907479</v>
      </c>
      <c r="N273" s="13">
        <f t="shared" si="26"/>
        <v>7.8135913038434226E-3</v>
      </c>
      <c r="O273" s="13">
        <v>1</v>
      </c>
    </row>
    <row r="274" spans="4:15" x14ac:dyDescent="0.4">
      <c r="D274" s="6">
        <v>4.0999999999999996</v>
      </c>
      <c r="E274" s="7">
        <f t="shared" si="21"/>
        <v>-0.25585144875370047</v>
      </c>
      <c r="G274">
        <f t="shared" si="22"/>
        <v>6.0746730699799869</v>
      </c>
      <c r="H274" s="10">
        <f t="shared" si="27"/>
        <v>-0.48775520190405464</v>
      </c>
      <c r="I274">
        <f t="shared" si="24"/>
        <v>-5.8530624228486552</v>
      </c>
      <c r="K274">
        <f t="shared" si="25"/>
        <v>-0.22549793457100945</v>
      </c>
      <c r="M274">
        <f t="shared" si="23"/>
        <v>-0.57614064985648472</v>
      </c>
      <c r="N274" s="13">
        <f t="shared" si="26"/>
        <v>7.8119874097517276E-3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-0.25357978145582549</v>
      </c>
      <c r="G275">
        <f t="shared" ref="G275:G338" si="29">$E$11*(D275/$E$12+1)</f>
        <v>6.0894969386140358</v>
      </c>
      <c r="H275" s="10">
        <f t="shared" si="27"/>
        <v>-0.48342449536738574</v>
      </c>
      <c r="I275">
        <f t="shared" si="24"/>
        <v>-5.8010939444086294</v>
      </c>
      <c r="K275">
        <f t="shared" si="25"/>
        <v>-0.2224018437484386</v>
      </c>
      <c r="M275">
        <f t="shared" ref="M275:M338" si="30">$L$9*$O$6*EXP(-$O$7*(G275/$L$10-1))-SQRT($L$9)*$O$8*EXP(-$O$4*(G275/$L$10-1))</f>
        <v>-0.57180637795917855</v>
      </c>
      <c r="N275" s="13">
        <f t="shared" si="26"/>
        <v>7.8113571704694481E-3</v>
      </c>
      <c r="O275" s="13">
        <v>1</v>
      </c>
    </row>
    <row r="276" spans="4:15" x14ac:dyDescent="0.4">
      <c r="D276" s="6">
        <v>4.1399999999999997</v>
      </c>
      <c r="E276" s="7">
        <f t="shared" si="28"/>
        <v>-0.2513213775398086</v>
      </c>
      <c r="G276">
        <f t="shared" si="29"/>
        <v>6.1043208072480848</v>
      </c>
      <c r="H276" s="10">
        <f t="shared" si="27"/>
        <v>-0.47911907414189114</v>
      </c>
      <c r="I276">
        <f t="shared" ref="I276:I339" si="31">H276*$E$6</f>
        <v>-5.7494288897026937</v>
      </c>
      <c r="K276">
        <f t="shared" ref="K276:K339" si="32">$L$9*$L$4*EXP(-$L$6*(G276/$L$10-1))-SQRT($L$9)*$L$5*EXP(-$L$7*(G276/$L$10-1))</f>
        <v>-0.21934824674841519</v>
      </c>
      <c r="M276">
        <f t="shared" si="30"/>
        <v>-0.56750270903600786</v>
      </c>
      <c r="N276" s="13">
        <f t="shared" ref="N276:N339" si="33">(M276-H276)^2*O276</f>
        <v>7.8116669170965256E-3</v>
      </c>
      <c r="O276" s="13">
        <v>1</v>
      </c>
    </row>
    <row r="277" spans="4:15" x14ac:dyDescent="0.4">
      <c r="D277" s="6">
        <v>4.16</v>
      </c>
      <c r="E277" s="7">
        <f t="shared" si="28"/>
        <v>-0.24907624717530566</v>
      </c>
      <c r="G277">
        <f t="shared" si="29"/>
        <v>6.1191446758821337</v>
      </c>
      <c r="H277" s="10">
        <f t="shared" ref="H277:H340" si="34">-(-$B$4)*(1+D277+$E$5*D277^3)*EXP(-D277)</f>
        <v>-0.47483895761500272</v>
      </c>
      <c r="I277">
        <f t="shared" si="31"/>
        <v>-5.6980674913800327</v>
      </c>
      <c r="K277">
        <f t="shared" si="32"/>
        <v>-0.2163365611977402</v>
      </c>
      <c r="M277">
        <f t="shared" si="30"/>
        <v>-0.563229473865968</v>
      </c>
      <c r="N277" s="13">
        <f t="shared" si="33"/>
        <v>7.8128833631121563E-3</v>
      </c>
      <c r="O277" s="13">
        <v>1</v>
      </c>
    </row>
    <row r="278" spans="4:15" x14ac:dyDescent="0.4">
      <c r="D278" s="6">
        <v>4.1800000000000104</v>
      </c>
      <c r="E278" s="7">
        <f t="shared" si="28"/>
        <v>-0.24684439973838904</v>
      </c>
      <c r="G278">
        <f t="shared" si="29"/>
        <v>6.1339685445161889</v>
      </c>
      <c r="H278" s="10">
        <f t="shared" si="34"/>
        <v>-0.47058416366126488</v>
      </c>
      <c r="I278">
        <f t="shared" si="31"/>
        <v>-5.6470099639351785</v>
      </c>
      <c r="K278">
        <f t="shared" si="32"/>
        <v>-0.21336621265767117</v>
      </c>
      <c r="M278">
        <f t="shared" si="30"/>
        <v>-0.55898650299613872</v>
      </c>
      <c r="N278" s="13">
        <f t="shared" si="33"/>
        <v>7.8149735998781847E-3</v>
      </c>
      <c r="O278" s="13">
        <v>1</v>
      </c>
    </row>
    <row r="279" spans="4:15" x14ac:dyDescent="0.4">
      <c r="D279" s="6">
        <v>4.2</v>
      </c>
      <c r="E279" s="7">
        <f t="shared" si="28"/>
        <v>-0.2446258437878169</v>
      </c>
      <c r="G279">
        <f t="shared" si="29"/>
        <v>6.1487924131502298</v>
      </c>
      <c r="H279" s="10">
        <f t="shared" si="34"/>
        <v>-0.46635470859709416</v>
      </c>
      <c r="I279">
        <f t="shared" si="31"/>
        <v>-5.5962565031651295</v>
      </c>
      <c r="K279">
        <f t="shared" si="32"/>
        <v>-0.2104366345184065</v>
      </c>
      <c r="M279">
        <f t="shared" si="30"/>
        <v>-0.55477362677852904</v>
      </c>
      <c r="N279" s="13">
        <f t="shared" si="33"/>
        <v>7.8179050923752758E-3</v>
      </c>
      <c r="O279" s="13">
        <v>1</v>
      </c>
    </row>
    <row r="280" spans="4:15" x14ac:dyDescent="0.4">
      <c r="D280" s="6">
        <v>4.22</v>
      </c>
      <c r="E280" s="7">
        <f t="shared" si="28"/>
        <v>-0.2424205870426791</v>
      </c>
      <c r="G280">
        <f t="shared" si="29"/>
        <v>6.1636162817842788</v>
      </c>
      <c r="H280" s="10">
        <f t="shared" si="34"/>
        <v>-0.46215060713816347</v>
      </c>
      <c r="I280">
        <f t="shared" si="31"/>
        <v>-5.5458072856579612</v>
      </c>
      <c r="K280">
        <f t="shared" si="32"/>
        <v>-0.20754726789480896</v>
      </c>
      <c r="M280">
        <f t="shared" si="30"/>
        <v>-0.55059067540581119</v>
      </c>
      <c r="N280" s="13">
        <f t="shared" si="33"/>
        <v>7.8216456751861885E-3</v>
      </c>
      <c r="O280" s="13">
        <v>1</v>
      </c>
    </row>
    <row r="281" spans="4:15" x14ac:dyDescent="0.4">
      <c r="D281" s="6">
        <v>4.24</v>
      </c>
      <c r="E281" s="7">
        <f t="shared" si="28"/>
        <v>-0.24022863636142525</v>
      </c>
      <c r="G281">
        <f t="shared" si="29"/>
        <v>6.1784401504183277</v>
      </c>
      <c r="H281" s="10">
        <f t="shared" si="34"/>
        <v>-0.45797187235942116</v>
      </c>
      <c r="I281">
        <f t="shared" si="31"/>
        <v>-5.4956624683130535</v>
      </c>
      <c r="K281">
        <f t="shared" si="32"/>
        <v>-0.20469756152341298</v>
      </c>
      <c r="M281">
        <f t="shared" si="30"/>
        <v>-0.54643747894604122</v>
      </c>
      <c r="N281" s="13">
        <f t="shared" si="33"/>
        <v>7.826163548738635E-3</v>
      </c>
      <c r="O281" s="13">
        <v>1</v>
      </c>
    </row>
    <row r="282" spans="4:15" x14ac:dyDescent="0.4">
      <c r="D282" s="6">
        <v>4.2600000000000096</v>
      </c>
      <c r="E282" s="7">
        <f t="shared" si="28"/>
        <v>-0.2380499977222052</v>
      </c>
      <c r="G282">
        <f t="shared" si="29"/>
        <v>6.1932640190523838</v>
      </c>
      <c r="H282" s="10">
        <f t="shared" si="34"/>
        <v>-0.45381851565761194</v>
      </c>
      <c r="I282">
        <f t="shared" si="31"/>
        <v>-5.4458221878913431</v>
      </c>
      <c r="K282">
        <f t="shared" si="32"/>
        <v>-0.20188697166065303</v>
      </c>
      <c r="M282">
        <f t="shared" si="30"/>
        <v>-0.54231386737631782</v>
      </c>
      <c r="N282" s="13">
        <f t="shared" si="33"/>
        <v>7.8314272758174576E-3</v>
      </c>
      <c r="O282" s="13">
        <v>1</v>
      </c>
    </row>
    <row r="283" spans="4:15" x14ac:dyDescent="0.4">
      <c r="D283" s="6">
        <v>4.28</v>
      </c>
      <c r="E283" s="7">
        <f t="shared" si="28"/>
        <v>-0.23588467620452003</v>
      </c>
      <c r="G283">
        <f t="shared" si="29"/>
        <v>6.2080878876864247</v>
      </c>
      <c r="H283" s="10">
        <f t="shared" si="34"/>
        <v>-0.44969054671629699</v>
      </c>
      <c r="I283">
        <f t="shared" si="31"/>
        <v>-5.3962865605955637</v>
      </c>
      <c r="K283">
        <f t="shared" si="32"/>
        <v>-0.19911496198234863</v>
      </c>
      <c r="M283">
        <f t="shared" si="30"/>
        <v>-0.53821967061546261</v>
      </c>
      <c r="N283" s="13">
        <f t="shared" si="33"/>
        <v>7.8374057783538176E-3</v>
      </c>
      <c r="O283" s="13">
        <v>1</v>
      </c>
    </row>
    <row r="284" spans="4:15" x14ac:dyDescent="0.4">
      <c r="D284" s="6">
        <v>4.3</v>
      </c>
      <c r="E284" s="7">
        <f t="shared" si="28"/>
        <v>-0.23373267597212385</v>
      </c>
      <c r="G284">
        <f t="shared" si="29"/>
        <v>6.2229117563204737</v>
      </c>
      <c r="H284" s="10">
        <f t="shared" si="34"/>
        <v>-0.44558797347325696</v>
      </c>
      <c r="I284">
        <f t="shared" si="31"/>
        <v>-5.347055681679084</v>
      </c>
      <c r="K284">
        <f t="shared" si="32"/>
        <v>-0.1963810034843973</v>
      </c>
      <c r="M284">
        <f t="shared" si="30"/>
        <v>-0.53415471855568852</v>
      </c>
      <c r="N284" s="13">
        <f t="shared" si="33"/>
        <v>7.8440683344964159E-3</v>
      </c>
      <c r="O284" s="13">
        <v>1</v>
      </c>
    </row>
    <row r="285" spans="4:15" x14ac:dyDescent="0.4">
      <c r="D285" s="6">
        <v>4.32</v>
      </c>
      <c r="E285" s="7">
        <f t="shared" si="28"/>
        <v>-0.23159400025718255</v>
      </c>
      <c r="G285">
        <f t="shared" si="29"/>
        <v>6.2377356249545226</v>
      </c>
      <c r="H285" s="10">
        <f t="shared" si="34"/>
        <v>-0.44151080209029275</v>
      </c>
      <c r="I285">
        <f t="shared" si="31"/>
        <v>-5.2981296250835133</v>
      </c>
      <c r="K285">
        <f t="shared" si="32"/>
        <v>-0.19368457438471673</v>
      </c>
      <c r="M285">
        <f t="shared" si="30"/>
        <v>-0.53011884109335561</v>
      </c>
      <c r="N285" s="13">
        <f t="shared" si="33"/>
        <v>7.851384575968309E-3</v>
      </c>
      <c r="O285" s="13">
        <v>1</v>
      </c>
    </row>
    <row r="286" spans="4:15" x14ac:dyDescent="0.4">
      <c r="D286" s="6">
        <v>4.3400000000000096</v>
      </c>
      <c r="E286" s="7">
        <f t="shared" si="28"/>
        <v>-0.22946865134562183</v>
      </c>
      <c r="G286">
        <f t="shared" si="29"/>
        <v>6.2525594935885795</v>
      </c>
      <c r="H286" s="10">
        <f t="shared" si="34"/>
        <v>-0.43745903692529348</v>
      </c>
      <c r="I286">
        <f t="shared" si="31"/>
        <v>-5.2495084431035215</v>
      </c>
      <c r="K286">
        <f t="shared" si="32"/>
        <v>-0.19102516002637659</v>
      </c>
      <c r="M286">
        <f t="shared" si="30"/>
        <v>-0.52611186815876276</v>
      </c>
      <c r="N286" s="13">
        <f t="shared" si="33"/>
        <v>7.859324485709987E-3</v>
      </c>
      <c r="O286" s="13">
        <v>1</v>
      </c>
    </row>
    <row r="287" spans="4:15" x14ac:dyDescent="0.4">
      <c r="D287" s="6">
        <v>4.3600000000000003</v>
      </c>
      <c r="E287" s="7">
        <f t="shared" si="28"/>
        <v>-0.2273566305636619</v>
      </c>
      <c r="G287">
        <f t="shared" si="29"/>
        <v>6.2673833622226196</v>
      </c>
      <c r="H287" s="10">
        <f t="shared" si="34"/>
        <v>-0.43343268050656503</v>
      </c>
      <c r="I287">
        <f t="shared" si="31"/>
        <v>-5.2011921660787799</v>
      </c>
      <c r="K287">
        <f t="shared" si="32"/>
        <v>-0.18840225278195102</v>
      </c>
      <c r="M287">
        <f t="shared" si="30"/>
        <v>-0.52213362974505384</v>
      </c>
      <c r="N287" s="13">
        <f t="shared" si="33"/>
        <v>7.8678583958089691E-3</v>
      </c>
      <c r="O287" s="13">
        <v>1</v>
      </c>
    </row>
    <row r="288" spans="4:15" x14ac:dyDescent="0.4">
      <c r="D288" s="6">
        <v>4.38</v>
      </c>
      <c r="E288" s="7">
        <f t="shared" si="28"/>
        <v>-0.22525793826548177</v>
      </c>
      <c r="G288">
        <f t="shared" si="29"/>
        <v>6.2822072308566685</v>
      </c>
      <c r="H288" s="10">
        <f t="shared" si="34"/>
        <v>-0.42943173350931446</v>
      </c>
      <c r="I288">
        <f t="shared" si="31"/>
        <v>-5.1531808021117733</v>
      </c>
      <c r="K288">
        <f t="shared" si="32"/>
        <v>-0.18581535195904164</v>
      </c>
      <c r="M288">
        <f t="shared" si="30"/>
        <v>-0.51818395593620803</v>
      </c>
      <c r="N288" s="13">
        <f t="shared" si="33"/>
        <v>7.8769569857127901E-3</v>
      </c>
      <c r="O288" s="13">
        <v>1</v>
      </c>
    </row>
    <row r="289" spans="4:15" x14ac:dyDescent="0.4">
      <c r="D289" s="6">
        <v>4.4000000000000004</v>
      </c>
      <c r="E289" s="7">
        <f t="shared" si="28"/>
        <v>-0.22317257382201686</v>
      </c>
      <c r="G289">
        <f t="shared" si="29"/>
        <v>6.2970310994907175</v>
      </c>
      <c r="H289" s="10">
        <f t="shared" si="34"/>
        <v>-0.42545619473429297</v>
      </c>
      <c r="I289">
        <f t="shared" si="31"/>
        <v>-5.1054743368115156</v>
      </c>
      <c r="K289">
        <f t="shared" si="32"/>
        <v>-0.18326396370701312</v>
      </c>
      <c r="M289">
        <f t="shared" si="30"/>
        <v>-0.51426267693420558</v>
      </c>
      <c r="N289" s="13">
        <f t="shared" si="33"/>
        <v>7.8865912807233943E-3</v>
      </c>
      <c r="O289" s="13">
        <v>1</v>
      </c>
    </row>
    <row r="290" spans="4:15" x14ac:dyDescent="0.4">
      <c r="D290" s="6">
        <v>4.4200000000000097</v>
      </c>
      <c r="E290" s="7">
        <f t="shared" si="28"/>
        <v>-0.22110053561082685</v>
      </c>
      <c r="G290">
        <f t="shared" si="29"/>
        <v>6.3118549681247735</v>
      </c>
      <c r="H290" s="10">
        <f t="shared" si="34"/>
        <v>-0.42150606108848038</v>
      </c>
      <c r="I290">
        <f t="shared" si="31"/>
        <v>-5.0580727330617643</v>
      </c>
      <c r="K290">
        <f t="shared" si="32"/>
        <v>-0.18074760092487999</v>
      </c>
      <c r="M290">
        <f t="shared" si="30"/>
        <v>-0.51036962308531852</v>
      </c>
      <c r="N290" s="13">
        <f t="shared" si="33"/>
        <v>7.8967326507658978E-3</v>
      </c>
      <c r="O290" s="13">
        <v>1</v>
      </c>
    </row>
    <row r="291" spans="4:15" x14ac:dyDescent="0.4">
      <c r="D291" s="6">
        <v>4.4400000000000004</v>
      </c>
      <c r="E291" s="7">
        <f t="shared" si="28"/>
        <v>-0.21904182100702949</v>
      </c>
      <c r="G291">
        <f t="shared" si="29"/>
        <v>6.3266788367588154</v>
      </c>
      <c r="H291" s="10">
        <f t="shared" si="34"/>
        <v>-0.41758132756780103</v>
      </c>
      <c r="I291">
        <f t="shared" si="31"/>
        <v>-5.0109759308136121</v>
      </c>
      <c r="K291">
        <f t="shared" si="32"/>
        <v>-0.1782657831703722</v>
      </c>
      <c r="M291">
        <f t="shared" si="30"/>
        <v>-0.50650462490560377</v>
      </c>
      <c r="N291" s="13">
        <f t="shared" si="33"/>
        <v>7.9073528094272764E-3</v>
      </c>
      <c r="O291" s="13">
        <v>1</v>
      </c>
    </row>
    <row r="292" spans="4:15" x14ac:dyDescent="0.4">
      <c r="D292" s="6">
        <v>4.46</v>
      </c>
      <c r="E292" s="7">
        <f t="shared" si="28"/>
        <v>-0.21699642637524533</v>
      </c>
      <c r="G292">
        <f t="shared" si="29"/>
        <v>6.3415027053928643</v>
      </c>
      <c r="H292" s="10">
        <f t="shared" si="34"/>
        <v>-0.41368198724176769</v>
      </c>
      <c r="I292">
        <f t="shared" si="31"/>
        <v>-4.9641838469012125</v>
      </c>
      <c r="K292">
        <f t="shared" si="32"/>
        <v>-0.1758180365701357</v>
      </c>
      <c r="M292">
        <f t="shared" si="30"/>
        <v>-0.50266751310556512</v>
      </c>
      <c r="N292" s="13">
        <f t="shared" si="33"/>
        <v>7.9184238132565619E-3</v>
      </c>
      <c r="O292" s="13">
        <v>1</v>
      </c>
    </row>
    <row r="293" spans="4:15" x14ac:dyDescent="0.4">
      <c r="D293" s="6">
        <v>4.4800000000000004</v>
      </c>
      <c r="E293" s="7">
        <f t="shared" si="28"/>
        <v>-0.21496434706255854</v>
      </c>
      <c r="G293">
        <f t="shared" si="29"/>
        <v>6.3563265740269133</v>
      </c>
      <c r="H293" s="10">
        <f t="shared" si="34"/>
        <v>-0.4098080312400616</v>
      </c>
      <c r="I293">
        <f t="shared" si="31"/>
        <v>-4.9176963748807392</v>
      </c>
      <c r="K293">
        <f t="shared" si="32"/>
        <v>-0.17340389373109796</v>
      </c>
      <c r="M293">
        <f t="shared" si="30"/>
        <v>-0.49885811861407003</v>
      </c>
      <c r="N293" s="13">
        <f t="shared" si="33"/>
        <v>7.9299180613185364E-3</v>
      </c>
      <c r="O293" s="13">
        <v>1</v>
      </c>
    </row>
    <row r="294" spans="4:15" x14ac:dyDescent="0.4">
      <c r="D294" s="6">
        <v>4.5000000000000098</v>
      </c>
      <c r="E294" s="7">
        <f t="shared" si="28"/>
        <v>-0.21294557739243125</v>
      </c>
      <c r="G294">
        <f t="shared" si="29"/>
        <v>6.3711504426609675</v>
      </c>
      <c r="H294" s="10">
        <f t="shared" si="34"/>
        <v>-0.40595944874093093</v>
      </c>
      <c r="I294">
        <f t="shared" si="31"/>
        <v>-4.8715133848911716</v>
      </c>
      <c r="K294">
        <f t="shared" si="32"/>
        <v>-0.17102289365294743</v>
      </c>
      <c r="M294">
        <f t="shared" si="30"/>
        <v>-0.49507627260147619</v>
      </c>
      <c r="N294" s="13">
        <f t="shared" si="33"/>
        <v>7.9418082949914478E-3</v>
      </c>
      <c r="O294" s="13">
        <v>1</v>
      </c>
    </row>
    <row r="295" spans="4:15" x14ac:dyDescent="0.4">
      <c r="D295" s="6">
        <v>4.5199999999999996</v>
      </c>
      <c r="E295" s="7">
        <f t="shared" si="28"/>
        <v>-0.21094011065956816</v>
      </c>
      <c r="G295">
        <f t="shared" si="29"/>
        <v>6.3859743112950085</v>
      </c>
      <c r="H295" s="10">
        <f t="shared" si="34"/>
        <v>-0.40213622696140072</v>
      </c>
      <c r="I295">
        <f t="shared" si="31"/>
        <v>-4.8256347235368082</v>
      </c>
      <c r="K295">
        <f t="shared" si="32"/>
        <v>-0.16867458164174667</v>
      </c>
      <c r="M295">
        <f t="shared" si="30"/>
        <v>-0.49132180650203522</v>
      </c>
      <c r="N295" s="13">
        <f t="shared" si="33"/>
        <v>7.9540675979988418E-3</v>
      </c>
      <c r="O295" s="13">
        <v>1</v>
      </c>
    </row>
    <row r="296" spans="4:15" x14ac:dyDescent="0.4">
      <c r="D296" s="6">
        <v>4.54</v>
      </c>
      <c r="E296" s="7">
        <f t="shared" si="28"/>
        <v>-0.20894793912567891</v>
      </c>
      <c r="G296">
        <f t="shared" si="29"/>
        <v>6.4007981799290592</v>
      </c>
      <c r="H296" s="10">
        <f t="shared" si="34"/>
        <v>-0.3983383511491943</v>
      </c>
      <c r="I296">
        <f t="shared" si="31"/>
        <v>-4.7800602137903319</v>
      </c>
      <c r="K296">
        <f t="shared" si="32"/>
        <v>-0.16635850922463868</v>
      </c>
      <c r="M296">
        <f t="shared" si="30"/>
        <v>-0.48759455203554525</v>
      </c>
      <c r="N296" s="13">
        <f t="shared" si="33"/>
        <v>7.966669396664636E-3</v>
      </c>
      <c r="O296" s="13">
        <v>1</v>
      </c>
    </row>
    <row r="297" spans="4:15" x14ac:dyDescent="0.4">
      <c r="D297" s="6">
        <v>4.5599999999999996</v>
      </c>
      <c r="E297" s="7">
        <f t="shared" si="28"/>
        <v>-0.20696905401614407</v>
      </c>
      <c r="G297">
        <f t="shared" si="29"/>
        <v>6.4156220485631064</v>
      </c>
      <c r="H297" s="10">
        <f t="shared" si="34"/>
        <v>-0.39456580457637702</v>
      </c>
      <c r="I297">
        <f t="shared" si="31"/>
        <v>-4.7347896549165238</v>
      </c>
      <c r="K297">
        <f t="shared" si="32"/>
        <v>-0.16407423406567537</v>
      </c>
      <c r="M297">
        <f t="shared" si="30"/>
        <v>-0.48389434122833386</v>
      </c>
      <c r="N297" s="13">
        <f t="shared" si="33"/>
        <v>7.9795874603799961E-3</v>
      </c>
      <c r="O297" s="13">
        <v>1</v>
      </c>
    </row>
    <row r="298" spans="4:15" x14ac:dyDescent="0.4">
      <c r="D298" s="6">
        <v>4.5800000000000098</v>
      </c>
      <c r="E298" s="7">
        <f t="shared" si="28"/>
        <v>-0.20500344551752145</v>
      </c>
      <c r="G298">
        <f t="shared" si="29"/>
        <v>6.4304459171971633</v>
      </c>
      <c r="H298" s="10">
        <f t="shared" si="34"/>
        <v>-0.39081856853460289</v>
      </c>
      <c r="I298">
        <f t="shared" si="31"/>
        <v>-4.689822822415235</v>
      </c>
      <c r="K298">
        <f t="shared" si="32"/>
        <v>-0.1618213198827117</v>
      </c>
      <c r="M298">
        <f t="shared" si="30"/>
        <v>-0.48022100643351884</v>
      </c>
      <c r="N298" s="13">
        <f t="shared" si="33"/>
        <v>7.9927959022695217E-3</v>
      </c>
      <c r="O298" s="13">
        <v>1</v>
      </c>
    </row>
    <row r="299" spans="4:15" x14ac:dyDescent="0.4">
      <c r="D299" s="6">
        <v>4.5999999999999996</v>
      </c>
      <c r="E299" s="7">
        <f t="shared" si="28"/>
        <v>-0.20305110277589625</v>
      </c>
      <c r="G299">
        <f t="shared" si="29"/>
        <v>6.4452697858312042</v>
      </c>
      <c r="H299" s="10">
        <f t="shared" si="34"/>
        <v>-0.38709662233196862</v>
      </c>
      <c r="I299">
        <f t="shared" si="31"/>
        <v>-4.645159467983623</v>
      </c>
      <c r="K299">
        <f t="shared" si="32"/>
        <v>-0.159599336365396</v>
      </c>
      <c r="M299">
        <f t="shared" si="30"/>
        <v>-0.47657438035062599</v>
      </c>
      <c r="N299" s="13">
        <f t="shared" si="33"/>
        <v>8.0062691800454038E-3</v>
      </c>
      <c r="O299" s="13">
        <v>1</v>
      </c>
    </row>
    <row r="300" spans="4:15" x14ac:dyDescent="0.4">
      <c r="D300" s="6">
        <v>4.62</v>
      </c>
      <c r="E300" s="7">
        <f t="shared" si="28"/>
        <v>-0.20111201389601727</v>
      </c>
      <c r="G300">
        <f t="shared" si="29"/>
        <v>6.4600936544652532</v>
      </c>
      <c r="H300" s="10">
        <f t="shared" si="34"/>
        <v>-0.38339994329136734</v>
      </c>
      <c r="I300">
        <f t="shared" si="31"/>
        <v>-4.6007993194964083</v>
      </c>
      <c r="K300">
        <f t="shared" si="32"/>
        <v>-0.15740785909420235</v>
      </c>
      <c r="M300">
        <f t="shared" si="30"/>
        <v>-0.4729542960445175</v>
      </c>
      <c r="N300" s="13">
        <f t="shared" si="33"/>
        <v>8.019982097035654E-3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-0.19918616594123076</v>
      </c>
      <c r="G301">
        <f t="shared" si="29"/>
        <v>6.4749175230993101</v>
      </c>
      <c r="H301" s="10">
        <f t="shared" si="34"/>
        <v>-0.37972850675036235</v>
      </c>
      <c r="I301">
        <f t="shared" si="31"/>
        <v>-4.556742081004348</v>
      </c>
      <c r="K301">
        <f t="shared" si="32"/>
        <v>-0.15524646946054174</v>
      </c>
      <c r="M301">
        <f t="shared" si="30"/>
        <v>-0.46936058696372213</v>
      </c>
      <c r="N301" s="13">
        <f t="shared" si="33"/>
        <v>8.0339098033741611E-3</v>
      </c>
      <c r="O301" s="13">
        <v>1</v>
      </c>
    </row>
    <row r="302" spans="4:15" x14ac:dyDescent="0.4">
      <c r="D302" s="6">
        <v>4.6600000000000099</v>
      </c>
      <c r="E302" s="7">
        <f t="shared" si="28"/>
        <v>-0.19727354493415539</v>
      </c>
      <c r="G302">
        <f t="shared" si="29"/>
        <v>6.4897413917333591</v>
      </c>
      <c r="H302" s="10">
        <f t="shared" si="34"/>
        <v>-0.37608228606247385</v>
      </c>
      <c r="I302">
        <f t="shared" si="31"/>
        <v>-4.5129874327496857</v>
      </c>
      <c r="K302">
        <f t="shared" si="32"/>
        <v>-0.15311475458790338</v>
      </c>
      <c r="M302">
        <f t="shared" si="30"/>
        <v>-0.46579308695812094</v>
      </c>
      <c r="N302" s="13">
        <f t="shared" si="33"/>
        <v>8.0480277973384341E-3</v>
      </c>
      <c r="O302" s="13">
        <v>1</v>
      </c>
    </row>
    <row r="303" spans="4:15" x14ac:dyDescent="0.4">
      <c r="D303" s="6">
        <v>4.6800000000000104</v>
      </c>
      <c r="E303" s="7">
        <f t="shared" si="28"/>
        <v>-0.19537413585807958</v>
      </c>
      <c r="G303">
        <f t="shared" si="29"/>
        <v>6.504565260367408</v>
      </c>
      <c r="H303" s="10">
        <f t="shared" si="34"/>
        <v>-0.37246125259984292</v>
      </c>
      <c r="I303">
        <f t="shared" si="31"/>
        <v>-4.4695350311981148</v>
      </c>
      <c r="K303">
        <f t="shared" si="32"/>
        <v>-0.15101230725402318</v>
      </c>
      <c r="M303">
        <f t="shared" si="30"/>
        <v>-0.4622516302960229</v>
      </c>
      <c r="N303" s="13">
        <f t="shared" si="33"/>
        <v>8.0623119268226559E-3</v>
      </c>
      <c r="O303" s="13">
        <v>1</v>
      </c>
    </row>
    <row r="304" spans="4:15" x14ac:dyDescent="0.4">
      <c r="D304" s="6">
        <v>4.7</v>
      </c>
      <c r="E304" s="7">
        <f t="shared" si="28"/>
        <v>-0.19348792265907089</v>
      </c>
      <c r="G304">
        <f t="shared" si="29"/>
        <v>6.519389129001449</v>
      </c>
      <c r="H304" s="10">
        <f t="shared" si="34"/>
        <v>-0.36886537575725276</v>
      </c>
      <c r="I304">
        <f t="shared" si="31"/>
        <v>-4.4263845090870326</v>
      </c>
      <c r="K304">
        <f t="shared" si="32"/>
        <v>-0.14893872581408343</v>
      </c>
      <c r="M304">
        <f t="shared" si="30"/>
        <v>-0.45873605168066561</v>
      </c>
      <c r="N304" s="13">
        <f t="shared" si="33"/>
        <v>8.0767383909311E-3</v>
      </c>
      <c r="O304" s="13">
        <v>1</v>
      </c>
    </row>
    <row r="305" spans="4:15" x14ac:dyDescent="0.4">
      <c r="D305" s="6">
        <v>4.7200000000000104</v>
      </c>
      <c r="E305" s="7">
        <f t="shared" si="28"/>
        <v>-0.19161488824875064</v>
      </c>
      <c r="G305">
        <f t="shared" si="29"/>
        <v>6.5342129976355059</v>
      </c>
      <c r="H305" s="10">
        <f t="shared" si="34"/>
        <v>-0.36529462295741827</v>
      </c>
      <c r="I305">
        <f t="shared" si="31"/>
        <v>-4.383535475489019</v>
      </c>
      <c r="K305">
        <f t="shared" si="32"/>
        <v>-0.14689361412490926</v>
      </c>
      <c r="M305">
        <f t="shared" si="30"/>
        <v>-0.45524618626612157</v>
      </c>
      <c r="N305" s="13">
        <f t="shared" si="33"/>
        <v>8.0912837416796581E-3</v>
      </c>
      <c r="O305" s="13">
        <v>1</v>
      </c>
    </row>
    <row r="306" spans="4:15" x14ac:dyDescent="0.4">
      <c r="D306" s="6">
        <v>4.74000000000001</v>
      </c>
      <c r="E306" s="7">
        <f t="shared" si="28"/>
        <v>-0.18975501450773771</v>
      </c>
      <c r="G306">
        <f t="shared" si="29"/>
        <v>6.5490368662695531</v>
      </c>
      <c r="H306" s="10">
        <f t="shared" si="34"/>
        <v>-0.36174895965755122</v>
      </c>
      <c r="I306">
        <f t="shared" si="31"/>
        <v>-4.3409875158906148</v>
      </c>
      <c r="K306">
        <f t="shared" si="32"/>
        <v>-0.14487658147018043</v>
      </c>
      <c r="M306">
        <f t="shared" si="30"/>
        <v>-0.45178186967267286</v>
      </c>
      <c r="N306" s="13">
        <f t="shared" si="33"/>
        <v>8.1059248857909914E-3</v>
      </c>
      <c r="O306" s="13">
        <v>1</v>
      </c>
    </row>
    <row r="307" spans="4:15" x14ac:dyDescent="0.4">
      <c r="D307" s="6">
        <v>4.7600000000000096</v>
      </c>
      <c r="E307" s="7">
        <f t="shared" si="28"/>
        <v>-0.18790828228970088</v>
      </c>
      <c r="G307">
        <f t="shared" si="29"/>
        <v>6.5638607349036011</v>
      </c>
      <c r="H307" s="10">
        <f t="shared" si="34"/>
        <v>-0.35822834935708575</v>
      </c>
      <c r="I307">
        <f t="shared" si="31"/>
        <v>-4.2987401922850292</v>
      </c>
      <c r="K307">
        <f t="shared" si="32"/>
        <v>-0.14288724248660589</v>
      </c>
      <c r="M307">
        <f t="shared" si="30"/>
        <v>-0.44834293800159958</v>
      </c>
      <c r="N307" s="13">
        <f t="shared" si="33"/>
        <v>8.1206390865699411E-3</v>
      </c>
      <c r="O307" s="13">
        <v>1</v>
      </c>
    </row>
    <row r="308" spans="4:15" x14ac:dyDescent="0.4">
      <c r="D308" s="6">
        <v>4.78</v>
      </c>
      <c r="E308" s="7">
        <f t="shared" si="28"/>
        <v>-0.18607467142603334</v>
      </c>
      <c r="G308">
        <f t="shared" si="29"/>
        <v>6.5786846035376438</v>
      </c>
      <c r="H308" s="10">
        <f t="shared" si="34"/>
        <v>-0.35473275360658996</v>
      </c>
      <c r="I308">
        <f t="shared" si="31"/>
        <v>-4.2567930432790799</v>
      </c>
      <c r="K308">
        <f t="shared" si="32"/>
        <v>-0.14092521709109201</v>
      </c>
      <c r="M308">
        <f t="shared" si="30"/>
        <v>-0.44492922784946815</v>
      </c>
      <c r="N308" s="13">
        <f t="shared" si="33"/>
        <v>8.1354039658461889E-3</v>
      </c>
      <c r="O308" s="13">
        <v>1</v>
      </c>
    </row>
    <row r="309" spans="4:15" x14ac:dyDescent="0.4">
      <c r="D309" s="6">
        <v>4.8000000000000096</v>
      </c>
      <c r="E309" s="7">
        <f t="shared" si="28"/>
        <v>-0.18425416073109877</v>
      </c>
      <c r="G309">
        <f t="shared" si="29"/>
        <v>6.5935084721716981</v>
      </c>
      <c r="H309" s="10">
        <f t="shared" si="34"/>
        <v>-0.35126213201776674</v>
      </c>
      <c r="I309">
        <f t="shared" si="31"/>
        <v>-4.2151455842132011</v>
      </c>
      <c r="K309">
        <f t="shared" si="32"/>
        <v>-0.1389901304088631</v>
      </c>
      <c r="M309">
        <f t="shared" si="30"/>
        <v>-0.44154057632187882</v>
      </c>
      <c r="N309" s="13">
        <f t="shared" si="33"/>
        <v>8.1501975059706678E-3</v>
      </c>
      <c r="O309" s="13">
        <v>1</v>
      </c>
    </row>
    <row r="310" spans="4:15" x14ac:dyDescent="0.4">
      <c r="D310" s="6">
        <v>4.8200000000000101</v>
      </c>
      <c r="E310" s="7">
        <f t="shared" si="28"/>
        <v>-0.18244672800805103</v>
      </c>
      <c r="G310">
        <f t="shared" si="29"/>
        <v>6.6083323408057471</v>
      </c>
      <c r="H310" s="10">
        <f t="shared" si="34"/>
        <v>-0.34781644227454855</v>
      </c>
      <c r="I310">
        <f t="shared" si="31"/>
        <v>-4.1737973072945831</v>
      </c>
      <c r="K310">
        <f t="shared" si="32"/>
        <v>-0.13708161270254521</v>
      </c>
      <c r="M310">
        <f t="shared" si="30"/>
        <v>-0.43817682104672928</v>
      </c>
      <c r="N310" s="13">
        <f t="shared" si="33"/>
        <v>8.1649980518519686E-3</v>
      </c>
      <c r="O310" s="13">
        <v>1</v>
      </c>
    </row>
    <row r="311" spans="4:15" x14ac:dyDescent="0.4">
      <c r="D311" s="6">
        <v>4.8400000000000096</v>
      </c>
      <c r="E311" s="7">
        <f t="shared" si="28"/>
        <v>-0.18065235005517613</v>
      </c>
      <c r="G311">
        <f t="shared" si="29"/>
        <v>6.623156209439796</v>
      </c>
      <c r="H311" s="10">
        <f t="shared" si="34"/>
        <v>-0.34439564014518781</v>
      </c>
      <c r="I311">
        <f t="shared" si="31"/>
        <v>-4.1327476817422539</v>
      </c>
      <c r="K311">
        <f t="shared" si="32"/>
        <v>-0.13519929930217742</v>
      </c>
      <c r="M311">
        <f t="shared" si="30"/>
        <v>-0.43483780018695867</v>
      </c>
      <c r="N311" s="13">
        <f t="shared" si="33"/>
        <v>8.1797843130212936E-3</v>
      </c>
      <c r="O311" s="13">
        <v>1</v>
      </c>
    </row>
    <row r="312" spans="4:15" x14ac:dyDescent="0.4">
      <c r="D312" s="6">
        <v>4.8600000000000003</v>
      </c>
      <c r="E312" s="7">
        <f t="shared" si="28"/>
        <v>-0.17887100267276324</v>
      </c>
      <c r="G312">
        <f t="shared" si="29"/>
        <v>6.6379800780738369</v>
      </c>
      <c r="H312" s="10">
        <f t="shared" si="34"/>
        <v>-0.34099967949535587</v>
      </c>
      <c r="I312">
        <f t="shared" si="31"/>
        <v>-4.0919961539442706</v>
      </c>
      <c r="K312">
        <f t="shared" si="32"/>
        <v>-0.13334283053616511</v>
      </c>
      <c r="M312">
        <f t="shared" si="30"/>
        <v>-0.43152335245283352</v>
      </c>
      <c r="N312" s="13">
        <f t="shared" si="33"/>
        <v>8.1945353657123712E-3</v>
      </c>
      <c r="O312" s="13">
        <v>1</v>
      </c>
    </row>
    <row r="313" spans="4:15" x14ac:dyDescent="0.4">
      <c r="D313" s="6">
        <v>4.8800000000000097</v>
      </c>
      <c r="E313" s="7">
        <f t="shared" si="28"/>
        <v>-0.17710266067046246</v>
      </c>
      <c r="G313">
        <f t="shared" si="29"/>
        <v>6.6528039467078939</v>
      </c>
      <c r="H313" s="10">
        <f t="shared" si="34"/>
        <v>-0.33762851230216967</v>
      </c>
      <c r="I313">
        <f t="shared" si="31"/>
        <v>-4.0515421476260363</v>
      </c>
      <c r="K313">
        <f t="shared" si="32"/>
        <v>-0.13151185166314133</v>
      </c>
      <c r="M313">
        <f t="shared" si="30"/>
        <v>-0.42823331711374679</v>
      </c>
      <c r="N313" s="13">
        <f t="shared" si="33"/>
        <v>8.2092306549439893E-3</v>
      </c>
      <c r="O313" s="13">
        <v>1</v>
      </c>
    </row>
    <row r="314" spans="4:15" x14ac:dyDescent="0.4">
      <c r="D314" s="6">
        <v>4.9000000000000101</v>
      </c>
      <c r="E314" s="7">
        <f t="shared" si="28"/>
        <v>-0.17534729787512937</v>
      </c>
      <c r="G314">
        <f t="shared" si="29"/>
        <v>6.6676278153419428</v>
      </c>
      <c r="H314" s="10">
        <f t="shared" si="34"/>
        <v>-0.33428208866914666</v>
      </c>
      <c r="I314">
        <f t="shared" si="31"/>
        <v>-4.0113850640297599</v>
      </c>
      <c r="K314">
        <f t="shared" si="32"/>
        <v>-0.12970601280475247</v>
      </c>
      <c r="M314">
        <f t="shared" si="30"/>
        <v>-0.42496753400958842</v>
      </c>
      <c r="N314" s="13">
        <f t="shared" si="33"/>
        <v>8.2238499965942499E-3</v>
      </c>
      <c r="O314" s="13">
        <v>1</v>
      </c>
    </row>
    <row r="315" spans="4:15" x14ac:dyDescent="0.4">
      <c r="D315" s="6">
        <v>4.9200000000000097</v>
      </c>
      <c r="E315" s="7">
        <f t="shared" si="28"/>
        <v>-0.17360488713910846</v>
      </c>
      <c r="G315">
        <f t="shared" si="29"/>
        <v>6.6824516839759918</v>
      </c>
      <c r="H315" s="10">
        <f t="shared" si="34"/>
        <v>-0.33096035684199643</v>
      </c>
      <c r="I315">
        <f t="shared" si="31"/>
        <v>-3.9715242821039571</v>
      </c>
      <c r="K315">
        <f t="shared" si="32"/>
        <v>-0.12792496887932039</v>
      </c>
      <c r="M315">
        <f t="shared" si="30"/>
        <v>-0.42172584356163761</v>
      </c>
      <c r="N315" s="13">
        <f t="shared" si="33"/>
        <v>8.2383735794533605E-3</v>
      </c>
      <c r="O315" s="13">
        <v>1</v>
      </c>
    </row>
    <row r="316" spans="4:15" x14ac:dyDescent="0.4">
      <c r="D316" s="6">
        <v>4.9400000000000004</v>
      </c>
      <c r="E316" s="7">
        <f t="shared" si="28"/>
        <v>-0.17187540034896315</v>
      </c>
      <c r="G316">
        <f t="shared" si="29"/>
        <v>6.6972755526100327</v>
      </c>
      <c r="H316" s="10">
        <f t="shared" si="34"/>
        <v>-0.32766326322526335</v>
      </c>
      <c r="I316">
        <f t="shared" si="31"/>
        <v>-3.9319591587031599</v>
      </c>
      <c r="K316">
        <f t="shared" si="32"/>
        <v>-0.12616837953640678</v>
      </c>
      <c r="M316">
        <f t="shared" si="30"/>
        <v>-0.41850808678304957</v>
      </c>
      <c r="N316" s="13">
        <f t="shared" si="33"/>
        <v>8.2527819672453106E-3</v>
      </c>
      <c r="O316" s="13">
        <v>1</v>
      </c>
    </row>
    <row r="317" spans="4:15" x14ac:dyDescent="0.4">
      <c r="D317" s="6">
        <v>4.9600000000000097</v>
      </c>
      <c r="E317" s="7">
        <f t="shared" si="28"/>
        <v>-0.17015880843461167</v>
      </c>
      <c r="G317">
        <f t="shared" si="29"/>
        <v>6.7120994212440888</v>
      </c>
      <c r="H317" s="10">
        <f t="shared" si="34"/>
        <v>-0.32439075239974374</v>
      </c>
      <c r="I317">
        <f t="shared" si="31"/>
        <v>-3.8926890287969247</v>
      </c>
      <c r="K317">
        <f t="shared" si="32"/>
        <v>-0.12443590909224138</v>
      </c>
      <c r="M317">
        <f t="shared" si="30"/>
        <v>-0.41531410528890078</v>
      </c>
      <c r="N317" s="13">
        <f t="shared" si="33"/>
        <v>8.2670561006061814E-3</v>
      </c>
      <c r="O317" s="13">
        <v>1</v>
      </c>
    </row>
    <row r="318" spans="4:15" x14ac:dyDescent="0.4">
      <c r="D318" s="6">
        <v>4.9800000000000102</v>
      </c>
      <c r="E318" s="7">
        <f t="shared" si="28"/>
        <v>-0.16845508137887147</v>
      </c>
      <c r="G318">
        <f t="shared" si="29"/>
        <v>6.7269232898781386</v>
      </c>
      <c r="H318" s="10">
        <f t="shared" si="34"/>
        <v>-0.32114276714068057</v>
      </c>
      <c r="I318">
        <f t="shared" si="31"/>
        <v>-3.8537132056881669</v>
      </c>
      <c r="K318">
        <f t="shared" si="32"/>
        <v>-0.1227272264660292</v>
      </c>
      <c r="M318">
        <f t="shared" si="30"/>
        <v>-0.41214374130585057</v>
      </c>
      <c r="N318" s="13">
        <f t="shared" si="33"/>
        <v>8.2811772990099373E-3</v>
      </c>
      <c r="O318" s="13">
        <v>1</v>
      </c>
    </row>
    <row r="319" spans="4:15" x14ac:dyDescent="0.4">
      <c r="D319" s="6">
        <v>5.0000000000000098</v>
      </c>
      <c r="E319" s="7">
        <f t="shared" si="28"/>
        <v>-0.1667641882273645</v>
      </c>
      <c r="G319">
        <f t="shared" si="29"/>
        <v>6.7417471585121858</v>
      </c>
      <c r="H319" s="10">
        <f t="shared" si="34"/>
        <v>-0.31791924843664771</v>
      </c>
      <c r="I319">
        <f t="shared" si="31"/>
        <v>-3.8150309812397722</v>
      </c>
      <c r="K319">
        <f t="shared" si="32"/>
        <v>-0.12104200511709456</v>
      </c>
      <c r="M319">
        <f t="shared" si="30"/>
        <v>-0.40899683768137163</v>
      </c>
      <c r="N319" s="13">
        <f t="shared" si="33"/>
        <v>8.295127262630651E-3</v>
      </c>
      <c r="O319" s="13">
        <v>1</v>
      </c>
    </row>
    <row r="320" spans="4:15" x14ac:dyDescent="0.4">
      <c r="D320" s="6">
        <v>5.0199999999999996</v>
      </c>
      <c r="E320" s="7">
        <f t="shared" si="28"/>
        <v>-0.1650860970987941</v>
      </c>
      <c r="G320">
        <f t="shared" si="29"/>
        <v>6.7565710271462267</v>
      </c>
      <c r="H320" s="10">
        <f t="shared" si="34"/>
        <v>-0.31472013550914107</v>
      </c>
      <c r="I320">
        <f t="shared" si="31"/>
        <v>-3.7766416261096927</v>
      </c>
      <c r="K320">
        <f t="shared" si="32"/>
        <v>-0.11937992298288032</v>
      </c>
      <c r="M320">
        <f t="shared" si="30"/>
        <v>-0.40587323789261387</v>
      </c>
      <c r="N320" s="13">
        <f t="shared" si="33"/>
        <v>8.3088880741318729E-3</v>
      </c>
      <c r="O320" s="13">
        <v>1</v>
      </c>
    </row>
    <row r="321" spans="4:15" x14ac:dyDescent="0.4">
      <c r="D321" s="6">
        <v>5.0400000000000098</v>
      </c>
      <c r="E321" s="7">
        <f t="shared" si="28"/>
        <v>-0.16342077519555345</v>
      </c>
      <c r="G321">
        <f t="shared" si="29"/>
        <v>6.7713948957802828</v>
      </c>
      <c r="H321" s="10">
        <f t="shared" si="34"/>
        <v>-0.31154536583280312</v>
      </c>
      <c r="I321">
        <f t="shared" si="31"/>
        <v>-3.7385443899936375</v>
      </c>
      <c r="K321">
        <f t="shared" si="32"/>
        <v>-0.11774066241777256</v>
      </c>
      <c r="M321">
        <f t="shared" si="30"/>
        <v>-0.40277278605487388</v>
      </c>
      <c r="N321" s="13">
        <f t="shared" si="33"/>
        <v>8.3224422003742842E-3</v>
      </c>
      <c r="O321" s="13">
        <v>1</v>
      </c>
    </row>
    <row r="322" spans="4:15" x14ac:dyDescent="0.4">
      <c r="D322" s="6">
        <v>5.0600000000000103</v>
      </c>
      <c r="E322" s="7">
        <f t="shared" si="28"/>
        <v>-0.1617681888146707</v>
      </c>
      <c r="G322">
        <f t="shared" si="29"/>
        <v>6.7862187644143326</v>
      </c>
      <c r="H322" s="10">
        <f t="shared" si="34"/>
        <v>-0.30839487515628822</v>
      </c>
      <c r="I322">
        <f t="shared" si="31"/>
        <v>-3.7007385018754588</v>
      </c>
      <c r="K322">
        <f t="shared" si="32"/>
        <v>-0.11612391013275884</v>
      </c>
      <c r="M322">
        <f t="shared" si="30"/>
        <v>-0.39969532692971865</v>
      </c>
      <c r="N322" s="13">
        <f t="shared" si="33"/>
        <v>8.3357724940324972E-3</v>
      </c>
      <c r="O322" s="13">
        <v>1</v>
      </c>
    </row>
    <row r="323" spans="4:15" x14ac:dyDescent="0.4">
      <c r="D323" s="6">
        <v>5.0800000000000098</v>
      </c>
      <c r="E323" s="7">
        <f t="shared" si="28"/>
        <v>-0.1601283033590436</v>
      </c>
      <c r="G323">
        <f t="shared" si="29"/>
        <v>6.8010426330483806</v>
      </c>
      <c r="H323" s="10">
        <f t="shared" si="34"/>
        <v>-0.30526859752368068</v>
      </c>
      <c r="I323">
        <f t="shared" si="31"/>
        <v>-3.6632231702841684</v>
      </c>
      <c r="K323">
        <f t="shared" si="32"/>
        <v>-0.11452935713588371</v>
      </c>
      <c r="M323">
        <f t="shared" si="30"/>
        <v>-0.39664070593272105</v>
      </c>
      <c r="N323" s="13">
        <f t="shared" si="33"/>
        <v>8.3488621951134257E-3</v>
      </c>
      <c r="O323" s="13">
        <v>1</v>
      </c>
    </row>
    <row r="324" spans="4:15" x14ac:dyDescent="0.4">
      <c r="D324" s="6">
        <v>5.0999999999999996</v>
      </c>
      <c r="E324" s="7">
        <f t="shared" si="28"/>
        <v>-0.15850108334897758</v>
      </c>
      <c r="G324">
        <f t="shared" si="29"/>
        <v>6.8158665016824216</v>
      </c>
      <c r="H324" s="10">
        <f t="shared" si="34"/>
        <v>-0.30216646529649088</v>
      </c>
      <c r="I324">
        <f t="shared" si="31"/>
        <v>-3.6259975835578908</v>
      </c>
      <c r="K324">
        <f t="shared" si="32"/>
        <v>-0.11295669867351681</v>
      </c>
      <c r="M324">
        <f t="shared" si="30"/>
        <v>-0.39360876914086551</v>
      </c>
      <c r="N324" s="13">
        <f t="shared" si="33"/>
        <v>8.3616949323669313E-3</v>
      </c>
      <c r="O324" s="13">
        <v>1</v>
      </c>
    </row>
    <row r="325" spans="4:15" x14ac:dyDescent="0.4">
      <c r="D325" s="6">
        <v>5.1200000000000099</v>
      </c>
      <c r="E325" s="7">
        <f t="shared" si="28"/>
        <v>-0.15688649243398761</v>
      </c>
      <c r="G325">
        <f t="shared" si="29"/>
        <v>6.8306903703164785</v>
      </c>
      <c r="H325" s="10">
        <f t="shared" si="34"/>
        <v>-0.29908840917615398</v>
      </c>
      <c r="I325">
        <f t="shared" si="31"/>
        <v>-3.5890609101138478</v>
      </c>
      <c r="K325">
        <f t="shared" si="32"/>
        <v>-0.11140563417240539</v>
      </c>
      <c r="M325">
        <f t="shared" si="30"/>
        <v>-0.39059936329960154</v>
      </c>
      <c r="N325" s="13">
        <f t="shared" si="33"/>
        <v>8.374254724583724E-3</v>
      </c>
      <c r="O325" s="13">
        <v>1</v>
      </c>
    </row>
    <row r="326" spans="4:15" x14ac:dyDescent="0.4">
      <c r="D326" s="6">
        <v>5.1400000000000103</v>
      </c>
      <c r="E326" s="7">
        <f t="shared" si="28"/>
        <v>-0.15528449340487047</v>
      </c>
      <c r="G326">
        <f t="shared" si="29"/>
        <v>6.8455142389505275</v>
      </c>
      <c r="H326" s="10">
        <f t="shared" si="34"/>
        <v>-0.2960343582270451</v>
      </c>
      <c r="I326">
        <f t="shared" si="31"/>
        <v>-3.5524122987245415</v>
      </c>
      <c r="K326">
        <f t="shared" si="32"/>
        <v>-0.10987586718252033</v>
      </c>
      <c r="M326">
        <f t="shared" si="30"/>
        <v>-0.3876123358295856</v>
      </c>
      <c r="N326" s="13">
        <f t="shared" si="33"/>
        <v>8.3865259817714078E-3</v>
      </c>
      <c r="O326" s="13">
        <v>1</v>
      </c>
    </row>
    <row r="327" spans="4:15" x14ac:dyDescent="0.4">
      <c r="D327" s="6">
        <v>5.1600000000000099</v>
      </c>
      <c r="E327" s="7">
        <f t="shared" si="28"/>
        <v>-0.15369504820600355</v>
      </c>
      <c r="G327">
        <f t="shared" si="29"/>
        <v>6.8603381075845764</v>
      </c>
      <c r="H327" s="10">
        <f t="shared" si="34"/>
        <v>-0.29300423989992519</v>
      </c>
      <c r="I327">
        <f t="shared" si="31"/>
        <v>-3.5160508787991023</v>
      </c>
      <c r="K327">
        <f t="shared" si="32"/>
        <v>-0.10836710532065724</v>
      </c>
      <c r="M327">
        <f t="shared" si="30"/>
        <v>-0.38464753483307113</v>
      </c>
      <c r="N327" s="13">
        <f t="shared" si="33"/>
        <v>8.398493506203572E-3</v>
      </c>
      <c r="O327" s="13">
        <v>1</v>
      </c>
    </row>
    <row r="328" spans="4:15" x14ac:dyDescent="0.4">
      <c r="D328" s="6">
        <v>5.1800000000000104</v>
      </c>
      <c r="E328" s="7">
        <f t="shared" si="28"/>
        <v>-0.1521181179478821</v>
      </c>
      <c r="G328">
        <f t="shared" si="29"/>
        <v>6.8751619762186253</v>
      </c>
      <c r="H328" s="10">
        <f t="shared" si="34"/>
        <v>-0.28999798005584243</v>
      </c>
      <c r="I328">
        <f t="shared" si="31"/>
        <v>-3.4799757606701092</v>
      </c>
      <c r="K328">
        <f t="shared" si="32"/>
        <v>-0.10687906021481215</v>
      </c>
      <c r="M328">
        <f t="shared" si="30"/>
        <v>-0.3817048091000087</v>
      </c>
      <c r="N328" s="13">
        <f t="shared" si="33"/>
        <v>8.4101424933359387E-3</v>
      </c>
      <c r="O328" s="13">
        <v>1</v>
      </c>
    </row>
    <row r="329" spans="4:15" x14ac:dyDescent="0.4">
      <c r="D329" s="6">
        <v>5.2000000000000099</v>
      </c>
      <c r="E329" s="7">
        <f t="shared" si="28"/>
        <v>-0.15055366291986561</v>
      </c>
      <c r="G329">
        <f t="shared" si="29"/>
        <v>6.8899858448526743</v>
      </c>
      <c r="H329" s="10">
        <f t="shared" si="34"/>
        <v>-0.28701550299043183</v>
      </c>
      <c r="I329">
        <f t="shared" si="31"/>
        <v>-3.4441860358851821</v>
      </c>
      <c r="K329">
        <f t="shared" si="32"/>
        <v>-0.10541144744930424</v>
      </c>
      <c r="M329">
        <f t="shared" si="30"/>
        <v>-0.37878400811383073</v>
      </c>
      <c r="N329" s="13">
        <f t="shared" si="33"/>
        <v>8.4214585325832914E-3</v>
      </c>
      <c r="O329" s="13">
        <v>1</v>
      </c>
    </row>
    <row r="330" spans="4:15" x14ac:dyDescent="0.4">
      <c r="D330" s="6">
        <v>5.2200000000000104</v>
      </c>
      <c r="E330" s="7">
        <f t="shared" si="28"/>
        <v>-0.14900164260312146</v>
      </c>
      <c r="G330">
        <f t="shared" si="29"/>
        <v>6.9048097134867223</v>
      </c>
      <c r="H330" s="10">
        <f t="shared" si="34"/>
        <v>-0.28405673145859073</v>
      </c>
      <c r="I330">
        <f t="shared" si="31"/>
        <v>-3.408680777503089</v>
      </c>
      <c r="K330">
        <f t="shared" si="32"/>
        <v>-0.10396398651064144</v>
      </c>
      <c r="M330">
        <f t="shared" si="30"/>
        <v>-0.37588498205693976</v>
      </c>
      <c r="N330" s="13">
        <f t="shared" si="33"/>
        <v>8.4324276079531905E-3</v>
      </c>
      <c r="O330" s="13">
        <v>1</v>
      </c>
    </row>
    <row r="331" spans="4:15" x14ac:dyDescent="0.4">
      <c r="D331" s="6">
        <v>5.24000000000001</v>
      </c>
      <c r="E331" s="7">
        <f t="shared" si="28"/>
        <v>-0.14746201568375436</v>
      </c>
      <c r="G331">
        <f t="shared" si="29"/>
        <v>6.9196335821207713</v>
      </c>
      <c r="H331" s="10">
        <f t="shared" si="34"/>
        <v>-0.28112158669950932</v>
      </c>
      <c r="I331">
        <f t="shared" si="31"/>
        <v>-3.3734590403941116</v>
      </c>
      <c r="K331">
        <f t="shared" si="32"/>
        <v>-0.10253640073411924</v>
      </c>
      <c r="M331">
        <f t="shared" si="30"/>
        <v>-0.37300758181590987</v>
      </c>
      <c r="N331" s="13">
        <f t="shared" si="33"/>
        <v>8.4430360985311859E-3</v>
      </c>
      <c r="O331" s="13">
        <v>1</v>
      </c>
    </row>
    <row r="332" spans="4:15" x14ac:dyDescent="0.4">
      <c r="D332" s="6">
        <v>5.2600000000000096</v>
      </c>
      <c r="E332" s="7">
        <f t="shared" si="28"/>
        <v>-0.14593474006610532</v>
      </c>
      <c r="G332">
        <f t="shared" si="29"/>
        <v>6.9344574507548193</v>
      </c>
      <c r="H332" s="10">
        <f t="shared" si="34"/>
        <v>-0.27820998846202316</v>
      </c>
      <c r="I332">
        <f t="shared" si="31"/>
        <v>-3.3385198615442779</v>
      </c>
      <c r="K332">
        <f t="shared" si="32"/>
        <v>-0.10112841725114258</v>
      </c>
      <c r="M332">
        <f t="shared" si="30"/>
        <v>-0.37015165898640456</v>
      </c>
      <c r="N332" s="13">
        <f t="shared" si="33"/>
        <v>8.4532707788139046E-3</v>
      </c>
      <c r="O332" s="13">
        <v>1</v>
      </c>
    </row>
    <row r="333" spans="4:15" x14ac:dyDescent="0.4">
      <c r="D333" s="6">
        <v>5.28000000000001</v>
      </c>
      <c r="E333" s="7">
        <f t="shared" si="28"/>
        <v>-0.1444197728862088</v>
      </c>
      <c r="G333">
        <f t="shared" si="29"/>
        <v>6.9492813193888683</v>
      </c>
      <c r="H333" s="10">
        <f t="shared" si="34"/>
        <v>-0.27532185503026846</v>
      </c>
      <c r="I333">
        <f t="shared" si="31"/>
        <v>-3.3038622603632213</v>
      </c>
      <c r="K333">
        <f t="shared" si="32"/>
        <v>-9.9739766937260999E-2</v>
      </c>
      <c r="M333">
        <f t="shared" si="30"/>
        <v>-0.36731706587782098</v>
      </c>
      <c r="N333" s="13">
        <f t="shared" si="33"/>
        <v>8.4631188188856454E-3</v>
      </c>
      <c r="O333" s="13">
        <v>1</v>
      </c>
    </row>
    <row r="334" spans="4:15" x14ac:dyDescent="0.4">
      <c r="D334" s="6">
        <v>5.3000000000000096</v>
      </c>
      <c r="E334" s="7">
        <f t="shared" si="28"/>
        <v>-0.14291707052539449</v>
      </c>
      <c r="G334">
        <f t="shared" si="29"/>
        <v>6.9641051880229172</v>
      </c>
      <c r="H334" s="10">
        <f t="shared" si="34"/>
        <v>-0.27245710324961203</v>
      </c>
      <c r="I334">
        <f t="shared" si="31"/>
        <v>-3.2694852389953444</v>
      </c>
      <c r="K334">
        <f t="shared" si="32"/>
        <v>-9.8370184360910023E-2</v>
      </c>
      <c r="M334">
        <f t="shared" si="30"/>
        <v>-0.36450365551767105</v>
      </c>
      <c r="N334" s="13">
        <f t="shared" si="33"/>
        <v>8.4725677844365212E-3</v>
      </c>
      <c r="O334" s="13">
        <v>1</v>
      </c>
    </row>
    <row r="335" spans="4:15" x14ac:dyDescent="0.4">
      <c r="D335" s="6">
        <v>5.3200000000000101</v>
      </c>
      <c r="E335" s="7">
        <f t="shared" si="28"/>
        <v>-0.14142658862402055</v>
      </c>
      <c r="G335">
        <f t="shared" si="29"/>
        <v>6.9789290566569662</v>
      </c>
      <c r="H335" s="10">
        <f t="shared" si="34"/>
        <v>-0.26961564855283277</v>
      </c>
      <c r="I335">
        <f t="shared" si="31"/>
        <v>-3.2353877826339934</v>
      </c>
      <c r="K335">
        <f t="shared" si="32"/>
        <v>-9.7019407732846286E-2</v>
      </c>
      <c r="M335">
        <f t="shared" si="30"/>
        <v>-0.36171128165569894</v>
      </c>
      <c r="N335" s="13">
        <f t="shared" si="33"/>
        <v>8.4816056366177391E-3</v>
      </c>
      <c r="O335" s="13">
        <v>1</v>
      </c>
    </row>
    <row r="336" spans="4:15" x14ac:dyDescent="0.4">
      <c r="D336" s="6">
        <v>5.3400000000000096</v>
      </c>
      <c r="E336" s="7">
        <f t="shared" si="28"/>
        <v>-0.13994828209532803</v>
      </c>
      <c r="G336">
        <f t="shared" si="29"/>
        <v>6.9937529252910133</v>
      </c>
      <c r="H336" s="10">
        <f t="shared" si="34"/>
        <v>-0.26679740498653337</v>
      </c>
      <c r="I336">
        <f t="shared" si="31"/>
        <v>-3.2015688598384004</v>
      </c>
      <c r="K336">
        <f t="shared" si="32"/>
        <v>-9.5687178856270136E-2</v>
      </c>
      <c r="M336">
        <f t="shared" si="30"/>
        <v>-0.35893979876775112</v>
      </c>
      <c r="N336" s="13">
        <f t="shared" si="33"/>
        <v>8.4902207317329951E-3</v>
      </c>
      <c r="O336" s="13">
        <v>1</v>
      </c>
    </row>
    <row r="337" spans="4:15" x14ac:dyDescent="0.4">
      <c r="D337" s="6">
        <v>5.3600000000000101</v>
      </c>
      <c r="E337" s="7">
        <f t="shared" si="28"/>
        <v>-0.13848210513940223</v>
      </c>
      <c r="G337">
        <f t="shared" si="29"/>
        <v>7.0085767939250623</v>
      </c>
      <c r="H337" s="10">
        <f t="shared" si="34"/>
        <v>-0.26400228523775643</v>
      </c>
      <c r="I337">
        <f t="shared" si="31"/>
        <v>-3.1680274228530774</v>
      </c>
      <c r="K337">
        <f t="shared" si="32"/>
        <v>-9.4373243077624458E-2</v>
      </c>
      <c r="M337">
        <f t="shared" si="30"/>
        <v>-0.35618906205939793</v>
      </c>
      <c r="N337" s="13">
        <f t="shared" si="33"/>
        <v>8.4984018207631389E-3</v>
      </c>
      <c r="O337" s="13">
        <v>1</v>
      </c>
    </row>
    <row r="338" spans="4:15" x14ac:dyDescent="0.4">
      <c r="D338" s="6">
        <v>5.3800000000000097</v>
      </c>
      <c r="E338" s="7">
        <f t="shared" si="28"/>
        <v>-0.13702801125723221</v>
      </c>
      <c r="G338">
        <f t="shared" si="29"/>
        <v>7.0234006625591112</v>
      </c>
      <c r="H338" s="10">
        <f t="shared" si="34"/>
        <v>-0.2612302006607875</v>
      </c>
      <c r="I338">
        <f t="shared" si="31"/>
        <v>-3.13476240792945</v>
      </c>
      <c r="K338">
        <f t="shared" si="32"/>
        <v>-9.3077349238063808E-2</v>
      </c>
      <c r="M338">
        <f t="shared" si="30"/>
        <v>-0.35345892746932056</v>
      </c>
      <c r="N338" s="13">
        <f t="shared" si="33"/>
        <v>8.5061380487230238E-3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-0.13558595326485451</v>
      </c>
      <c r="G339">
        <f t="shared" ref="G339:G402" si="36">$E$11*(D339/$E$12+1)</f>
        <v>7.0382245311931602</v>
      </c>
      <c r="H339" s="10">
        <f t="shared" si="34"/>
        <v>-0.25848106130411863</v>
      </c>
      <c r="I339">
        <f t="shared" si="31"/>
        <v>-3.1017727356494236</v>
      </c>
      <c r="K339">
        <f t="shared" si="32"/>
        <v>-9.1799249625581267E-2</v>
      </c>
      <c r="M339">
        <f t="shared" ref="M339:M402" si="37">$L$9*$O$6*EXP(-$O$7*(G339/$L$10-1))-SQRT($L$9)*$O$8*EXP(-$O$4*(G339/$L$10-1))</f>
        <v>-0.35074925167246374</v>
      </c>
      <c r="N339" s="13">
        <f t="shared" si="33"/>
        <v>8.5134189538491715E-3</v>
      </c>
      <c r="O339" s="13">
        <v>1</v>
      </c>
    </row>
    <row r="340" spans="4:15" x14ac:dyDescent="0.4">
      <c r="D340" s="6">
        <v>5.4200000000000097</v>
      </c>
      <c r="E340" s="7">
        <f t="shared" si="35"/>
        <v>-0.13415588330757336</v>
      </c>
      <c r="G340">
        <f t="shared" si="36"/>
        <v>7.0530483998272091</v>
      </c>
      <c r="H340" s="10">
        <f t="shared" si="34"/>
        <v>-0.25575477593755785</v>
      </c>
      <c r="I340">
        <f t="shared" ref="I340:I403" si="38">H340*$E$6</f>
        <v>-3.0690573112506945</v>
      </c>
      <c r="K340">
        <f t="shared" ref="K340:K403" si="39">$L$9*$L$4*EXP(-$L$6*(G340/$L$10-1))-SQRT($L$9)*$L$5*EXP(-$L$7*(G340/$L$10-1))</f>
        <v>-9.0538699927787444E-2</v>
      </c>
      <c r="M340">
        <f t="shared" si="37"/>
        <v>-0.34805989208296412</v>
      </c>
      <c r="N340" s="13">
        <f t="shared" ref="N340:N403" si="40">(M340-H340)^2*O340</f>
        <v>8.5202344666169393E-3</v>
      </c>
      <c r="O340" s="13">
        <v>1</v>
      </c>
    </row>
    <row r="341" spans="4:15" x14ac:dyDescent="0.4">
      <c r="D341" s="6">
        <v>5.4400000000000102</v>
      </c>
      <c r="E341" s="7">
        <f t="shared" si="35"/>
        <v>-0.13273775287424366</v>
      </c>
      <c r="G341">
        <f t="shared" si="36"/>
        <v>7.067872268461258</v>
      </c>
      <c r="H341" s="10">
        <f t="shared" ref="H341:H404" si="41">-(-$B$4)*(1+D341+$E$5*D341^3)*EXP(-D341)</f>
        <v>-0.25305125207945817</v>
      </c>
      <c r="I341">
        <f t="shared" si="38"/>
        <v>-3.0366150249534982</v>
      </c>
      <c r="K341">
        <f t="shared" si="39"/>
        <v>-8.9295459185331633E-2</v>
      </c>
      <c r="M341">
        <f t="shared" si="37"/>
        <v>-0.34539070685686152</v>
      </c>
      <c r="N341" s="13">
        <f t="shared" si="40"/>
        <v>8.5265749085881182E-3</v>
      </c>
      <c r="O341" s="13">
        <v>1</v>
      </c>
    </row>
    <row r="342" spans="4:15" x14ac:dyDescent="0.4">
      <c r="D342" s="6">
        <v>5.4600000000000097</v>
      </c>
      <c r="E342" s="7">
        <f t="shared" si="35"/>
        <v>-0.13133151281161001</v>
      </c>
      <c r="G342">
        <f t="shared" si="36"/>
        <v>7.082696137095307</v>
      </c>
      <c r="H342" s="10">
        <f t="shared" si="41"/>
        <v>-0.25037039602405337</v>
      </c>
      <c r="I342">
        <f t="shared" si="38"/>
        <v>-3.0044447522886406</v>
      </c>
      <c r="K342">
        <f t="shared" si="39"/>
        <v>-8.8069289745956764E-2</v>
      </c>
      <c r="M342">
        <f t="shared" si="37"/>
        <v>-0.3427415548945954</v>
      </c>
      <c r="N342" s="13">
        <f t="shared" si="40"/>
        <v>8.5324309910869162E-3</v>
      </c>
      <c r="O342" s="13">
        <v>1</v>
      </c>
    </row>
    <row r="343" spans="4:15" x14ac:dyDescent="0.4">
      <c r="D343" s="6">
        <v>5.4800000000000102</v>
      </c>
      <c r="E343" s="7">
        <f t="shared" si="35"/>
        <v>-0.12993711333868838</v>
      </c>
      <c r="G343">
        <f t="shared" si="36"/>
        <v>7.0975200057293559</v>
      </c>
      <c r="H343" s="10">
        <f t="shared" si="41"/>
        <v>-0.24771211286887551</v>
      </c>
      <c r="I343">
        <f t="shared" si="38"/>
        <v>-2.9725453544265061</v>
      </c>
      <c r="K343">
        <f t="shared" si="39"/>
        <v>-8.6859957219180037E-2</v>
      </c>
      <c r="M343">
        <f t="shared" si="37"/>
        <v>-0.34011229584329616</v>
      </c>
      <c r="N343" s="13">
        <f t="shared" si="40"/>
        <v>8.5377938137064166E-3</v>
      </c>
      <c r="O343" s="13">
        <v>1</v>
      </c>
    </row>
    <row r="344" spans="4:15" x14ac:dyDescent="0.4">
      <c r="D344" s="6">
        <v>5.5000000000000098</v>
      </c>
      <c r="E344" s="7">
        <f t="shared" si="35"/>
        <v>-0.12855450406118463</v>
      </c>
      <c r="G344">
        <f t="shared" si="36"/>
        <v>7.1123438743634049</v>
      </c>
      <c r="H344" s="10">
        <f t="shared" si="41"/>
        <v>-0.24507630654224238</v>
      </c>
      <c r="I344">
        <f t="shared" si="38"/>
        <v>-2.9409156785069088</v>
      </c>
      <c r="K344">
        <f t="shared" si="39"/>
        <v>-8.5667230431590732E-2</v>
      </c>
      <c r="M344">
        <f t="shared" si="37"/>
        <v>-0.33750279009887479</v>
      </c>
      <c r="N344" s="13">
        <f t="shared" si="40"/>
        <v>8.5426548626444422E-3</v>
      </c>
      <c r="O344" s="13">
        <v>1</v>
      </c>
    </row>
    <row r="345" spans="4:15" x14ac:dyDescent="0.4">
      <c r="D345" s="6">
        <v>5.5200000000000102</v>
      </c>
      <c r="E345" s="7">
        <f t="shared" si="35"/>
        <v>-0.12718363398593716</v>
      </c>
      <c r="G345">
        <f t="shared" si="36"/>
        <v>7.1271677429974538</v>
      </c>
      <c r="H345" s="10">
        <f t="shared" si="41"/>
        <v>-0.24246287983079062</v>
      </c>
      <c r="I345">
        <f t="shared" si="38"/>
        <v>-2.9095545579694875</v>
      </c>
      <c r="K345">
        <f t="shared" si="39"/>
        <v>-8.4490881382756969E-2</v>
      </c>
      <c r="M345">
        <f t="shared" si="37"/>
        <v>-0.3349128988079188</v>
      </c>
      <c r="N345" s="13">
        <f t="shared" si="40"/>
        <v>8.5470060088713596E-3</v>
      </c>
      <c r="O345" s="13">
        <v>1</v>
      </c>
    </row>
    <row r="346" spans="4:15" x14ac:dyDescent="0.4">
      <c r="D346" s="6">
        <v>5.5400000000000098</v>
      </c>
      <c r="E346" s="7">
        <f t="shared" si="35"/>
        <v>-0.12582445153537761</v>
      </c>
      <c r="G346">
        <f t="shared" si="36"/>
        <v>7.1419916116315028</v>
      </c>
      <c r="H346" s="10">
        <f t="shared" si="41"/>
        <v>-0.23987173440704387</v>
      </c>
      <c r="I346">
        <f t="shared" si="38"/>
        <v>-2.8784608128845264</v>
      </c>
      <c r="K346">
        <f t="shared" si="39"/>
        <v>-8.333068520173352E-2</v>
      </c>
      <c r="M346">
        <f t="shared" si="37"/>
        <v>-0.33234248386939735</v>
      </c>
      <c r="N346" s="13">
        <f t="shared" si="40"/>
        <v>8.5508395061293461E-3</v>
      </c>
      <c r="O346" s="13">
        <v>1</v>
      </c>
    </row>
    <row r="347" spans="4:15" x14ac:dyDescent="0.4">
      <c r="D347" s="6">
        <v>5.5600000000000103</v>
      </c>
      <c r="E347" s="7">
        <f t="shared" si="35"/>
        <v>-0.12447690456199892</v>
      </c>
      <c r="G347">
        <f t="shared" si="36"/>
        <v>7.1568154802655517</v>
      </c>
      <c r="H347" s="10">
        <f t="shared" si="41"/>
        <v>-0.23730277085699475</v>
      </c>
      <c r="I347">
        <f t="shared" si="38"/>
        <v>-2.8476332502839368</v>
      </c>
      <c r="K347">
        <f t="shared" si="39"/>
        <v>-8.2186420104162675E-2</v>
      </c>
      <c r="M347">
        <f t="shared" si="37"/>
        <v>-0.32979140793618267</v>
      </c>
      <c r="N347" s="13">
        <f t="shared" si="40"/>
        <v>8.554147988765734E-3</v>
      </c>
      <c r="O347" s="13">
        <v>1</v>
      </c>
    </row>
    <row r="348" spans="4:15" x14ac:dyDescent="0.4">
      <c r="D348" s="6">
        <v>5.5800000000000098</v>
      </c>
      <c r="E348" s="7">
        <f t="shared" si="35"/>
        <v>-0.12314094036282426</v>
      </c>
      <c r="G348">
        <f t="shared" si="36"/>
        <v>7.1716393488995989</v>
      </c>
      <c r="H348" s="10">
        <f t="shared" si="41"/>
        <v>-0.23475588870768818</v>
      </c>
      <c r="I348">
        <f t="shared" si="38"/>
        <v>-2.8170706644922583</v>
      </c>
      <c r="K348">
        <f t="shared" si="39"/>
        <v>-8.1057867349959761E-2</v>
      </c>
      <c r="M348">
        <f t="shared" si="37"/>
        <v>-0.32725953441639399</v>
      </c>
      <c r="N348" s="13">
        <f t="shared" si="40"/>
        <v>8.5569244694017679E-3</v>
      </c>
      <c r="O348" s="13">
        <v>1</v>
      </c>
    </row>
    <row r="349" spans="4:15" x14ac:dyDescent="0.4">
      <c r="D349" s="6">
        <v>5.6000000000000103</v>
      </c>
      <c r="E349" s="7">
        <f t="shared" si="35"/>
        <v>-0.12181650569386661</v>
      </c>
      <c r="G349">
        <f t="shared" si="36"/>
        <v>7.1864632175336478</v>
      </c>
      <c r="H349" s="10">
        <f t="shared" si="41"/>
        <v>-0.23223098645478735</v>
      </c>
      <c r="I349">
        <f t="shared" si="38"/>
        <v>-2.7867718374574482</v>
      </c>
      <c r="K349">
        <f t="shared" si="39"/>
        <v>-7.9944811201575927E-2</v>
      </c>
      <c r="M349">
        <f t="shared" si="37"/>
        <v>-0.3247467274745654</v>
      </c>
      <c r="N349" s="13">
        <f t="shared" si="40"/>
        <v>8.5591623364386429E-3</v>
      </c>
      <c r="O349" s="13">
        <v>1</v>
      </c>
    </row>
    <row r="350" spans="4:15" x14ac:dyDescent="0.4">
      <c r="D350" s="6">
        <v>5.6200000000000099</v>
      </c>
      <c r="E350" s="7">
        <f t="shared" si="35"/>
        <v>-0.12050354678457387</v>
      </c>
      <c r="G350">
        <f t="shared" si="36"/>
        <v>7.2012870861676967</v>
      </c>
      <c r="H350" s="10">
        <f t="shared" si="41"/>
        <v>-0.22972796159011166</v>
      </c>
      <c r="I350">
        <f t="shared" si="38"/>
        <v>-2.7567355390813399</v>
      </c>
      <c r="K350">
        <f t="shared" si="39"/>
        <v>-7.8847038882831053E-2</v>
      </c>
      <c r="M350">
        <f t="shared" si="37"/>
        <v>-0.32225285203264847</v>
      </c>
      <c r="N350" s="13">
        <f t="shared" si="40"/>
        <v>8.5608553514034402E-3</v>
      </c>
      <c r="O350" s="13">
        <v>1</v>
      </c>
    </row>
    <row r="351" spans="4:15" x14ac:dyDescent="0.4">
      <c r="D351" s="6">
        <v>5.6400000000000103</v>
      </c>
      <c r="E351" s="7">
        <f t="shared" si="35"/>
        <v>-0.11920200935224914</v>
      </c>
      <c r="G351">
        <f t="shared" si="36"/>
        <v>7.2161109548017457</v>
      </c>
      <c r="H351" s="10">
        <f t="shared" si="41"/>
        <v>-0.22724671062912777</v>
      </c>
      <c r="I351">
        <f t="shared" si="38"/>
        <v>-2.726960527549533</v>
      </c>
      <c r="K351">
        <f t="shared" si="39"/>
        <v>-7.7764340538307858E-2</v>
      </c>
      <c r="M351">
        <f t="shared" si="37"/>
        <v>-0.31977777377084876</v>
      </c>
      <c r="N351" s="13">
        <f t="shared" si="40"/>
        <v>8.5619976461371577E-3</v>
      </c>
      <c r="O351" s="13">
        <v>1</v>
      </c>
    </row>
    <row r="352" spans="4:15" x14ac:dyDescent="0.4">
      <c r="D352" s="6">
        <v>5.6600000000000099</v>
      </c>
      <c r="E352" s="7">
        <f t="shared" si="35"/>
        <v>-0.11791183861644182</v>
      </c>
      <c r="G352">
        <f t="shared" si="36"/>
        <v>7.2309348234357929</v>
      </c>
      <c r="H352" s="10">
        <f t="shared" si="41"/>
        <v>-0.22478712913838469</v>
      </c>
      <c r="I352">
        <f t="shared" si="38"/>
        <v>-2.6974455496606162</v>
      </c>
      <c r="K352">
        <f t="shared" si="39"/>
        <v>-7.6696509193300497E-2</v>
      </c>
      <c r="M352">
        <f t="shared" si="37"/>
        <v>-0.31732135912830439</v>
      </c>
      <c r="N352" s="13">
        <f t="shared" si="40"/>
        <v>8.5625837198273543E-3</v>
      </c>
      <c r="O352" s="13">
        <v>1</v>
      </c>
    </row>
    <row r="353" spans="4:15" x14ac:dyDescent="0.4">
      <c r="D353" s="6">
        <v>5.6800000000000104</v>
      </c>
      <c r="E353" s="7">
        <f t="shared" si="35"/>
        <v>-0.11663297931329981</v>
      </c>
      <c r="G353">
        <f t="shared" si="36"/>
        <v>7.2457586920698418</v>
      </c>
      <c r="H353" s="10">
        <f t="shared" si="41"/>
        <v>-0.22234911176287478</v>
      </c>
      <c r="I353">
        <f t="shared" si="38"/>
        <v>-2.6681893411544975</v>
      </c>
      <c r="K353">
        <f t="shared" si="39"/>
        <v>-7.5643340714310114E-2</v>
      </c>
      <c r="M353">
        <f t="shared" si="37"/>
        <v>-0.31488347530361011</v>
      </c>
      <c r="N353" s="13">
        <f t="shared" si="40"/>
        <v>8.5626084358889666E-3</v>
      </c>
      <c r="O353" s="13">
        <v>1</v>
      </c>
    </row>
    <row r="354" spans="4:15" x14ac:dyDescent="0.4">
      <c r="D354" s="6">
        <v>5.7000000000000099</v>
      </c>
      <c r="E354" s="7">
        <f t="shared" si="35"/>
        <v>-0.11536537570987851</v>
      </c>
      <c r="G354">
        <f t="shared" si="36"/>
        <v>7.2605825607038907</v>
      </c>
      <c r="H354" s="10">
        <f t="shared" si="41"/>
        <v>-0.2199325522533124</v>
      </c>
      <c r="I354">
        <f t="shared" si="38"/>
        <v>-2.6391906270397487</v>
      </c>
      <c r="K354">
        <f t="shared" si="39"/>
        <v>-7.4604633770080225E-2</v>
      </c>
      <c r="M354">
        <f t="shared" si="37"/>
        <v>-0.31246399025519384</v>
      </c>
      <c r="N354" s="13">
        <f t="shared" si="40"/>
        <v>8.562067018696027E-3</v>
      </c>
      <c r="O354" s="13">
        <v>1</v>
      </c>
    </row>
    <row r="355" spans="4:15" x14ac:dyDescent="0.4">
      <c r="D355" s="6">
        <v>5.7200000000000104</v>
      </c>
      <c r="E355" s="7">
        <f t="shared" si="35"/>
        <v>-0.11410897161839827</v>
      </c>
      <c r="G355">
        <f t="shared" si="36"/>
        <v>7.2754064293379397</v>
      </c>
      <c r="H355" s="10">
        <f t="shared" si="41"/>
        <v>-0.21753734349331447</v>
      </c>
      <c r="I355">
        <f t="shared" si="38"/>
        <v>-2.6104481219197737</v>
      </c>
      <c r="K355">
        <f t="shared" si="39"/>
        <v>-7.3580189793164039E-2</v>
      </c>
      <c r="M355">
        <f t="shared" si="37"/>
        <v>-0.31006277270154531</v>
      </c>
      <c r="N355" s="13">
        <f t="shared" si="40"/>
        <v>8.5609550501673376E-3</v>
      </c>
      <c r="O355" s="13">
        <v>1</v>
      </c>
    </row>
    <row r="356" spans="4:15" x14ac:dyDescent="0.4">
      <c r="D356" s="6">
        <v>5.74000000000001</v>
      </c>
      <c r="E356" s="7">
        <f t="shared" si="35"/>
        <v>-0.11286371041044575</v>
      </c>
      <c r="G356">
        <f t="shared" si="36"/>
        <v>7.2902302979719886</v>
      </c>
      <c r="H356" s="10">
        <f t="shared" si="41"/>
        <v>-0.21516337752647377</v>
      </c>
      <c r="I356">
        <f t="shared" si="38"/>
        <v>-2.5819605303176854</v>
      </c>
      <c r="K356">
        <f t="shared" si="39"/>
        <v>-7.256981294201717E-2</v>
      </c>
      <c r="M356">
        <f t="shared" si="37"/>
        <v>-0.30767969212130591</v>
      </c>
      <c r="N356" s="13">
        <f t="shared" si="40"/>
        <v>8.5592684662099509E-3</v>
      </c>
      <c r="O356" s="13">
        <v>1</v>
      </c>
    </row>
    <row r="357" spans="4:15" x14ac:dyDescent="0.4">
      <c r="D357" s="6">
        <v>5.7600000000000096</v>
      </c>
      <c r="E357" s="7">
        <f t="shared" si="35"/>
        <v>-0.11162953503111128</v>
      </c>
      <c r="G357">
        <f t="shared" si="36"/>
        <v>7.3050541666060376</v>
      </c>
      <c r="H357" s="10">
        <f t="shared" si="41"/>
        <v>-0.21281054558331056</v>
      </c>
      <c r="I357">
        <f t="shared" si="38"/>
        <v>-2.5537265469997266</v>
      </c>
      <c r="K357">
        <f t="shared" si="39"/>
        <v>-7.1573310063608342E-2</v>
      </c>
      <c r="M357">
        <f t="shared" si="37"/>
        <v>-0.30531461875322113</v>
      </c>
      <c r="N357" s="13">
        <f t="shared" si="40"/>
        <v>8.5570035530241704E-3</v>
      </c>
      <c r="O357" s="13">
        <v>1</v>
      </c>
    </row>
    <row r="358" spans="4:15" x14ac:dyDescent="0.4">
      <c r="D358" s="6">
        <v>5.78000000000001</v>
      </c>
      <c r="E358" s="7">
        <f t="shared" si="35"/>
        <v>-0.11040638801305851</v>
      </c>
      <c r="G358">
        <f t="shared" si="36"/>
        <v>7.3198780352400865</v>
      </c>
      <c r="H358" s="10">
        <f t="shared" si="41"/>
        <v>-0.21047873810809475</v>
      </c>
      <c r="I358">
        <f t="shared" si="38"/>
        <v>-2.5257448572971368</v>
      </c>
      <c r="K358">
        <f t="shared" si="39"/>
        <v>-7.0590490656541258E-2</v>
      </c>
      <c r="M358">
        <f t="shared" si="37"/>
        <v>-0.30296742359596157</v>
      </c>
      <c r="N358" s="13">
        <f t="shared" si="40"/>
        <v>8.5541569432735463E-3</v>
      </c>
      <c r="O358" s="13">
        <v>1</v>
      </c>
    </row>
    <row r="359" spans="4:15" x14ac:dyDescent="0.4">
      <c r="D359" s="6">
        <v>5.8000000000000096</v>
      </c>
      <c r="E359" s="7">
        <f t="shared" si="35"/>
        <v>-0.10919421149051987</v>
      </c>
      <c r="G359">
        <f t="shared" si="36"/>
        <v>7.3347019038741355</v>
      </c>
      <c r="H359" s="10">
        <f t="shared" si="41"/>
        <v>-0.20816784478552711</v>
      </c>
      <c r="I359">
        <f t="shared" si="38"/>
        <v>-2.4980141374263254</v>
      </c>
      <c r="K359">
        <f t="shared" si="39"/>
        <v>-6.962116683468067E-2</v>
      </c>
      <c r="M359">
        <f t="shared" si="37"/>
        <v>-0.30063797840781503</v>
      </c>
      <c r="N359" s="13">
        <f t="shared" si="40"/>
        <v>8.5507256121237843E-3</v>
      </c>
      <c r="O359" s="13">
        <v>1</v>
      </c>
    </row>
    <row r="360" spans="4:15" x14ac:dyDescent="0.4">
      <c r="D360" s="6">
        <v>5.8200000000000101</v>
      </c>
      <c r="E360" s="7">
        <f t="shared" si="35"/>
        <v>-0.10799294721321159</v>
      </c>
      <c r="G360">
        <f t="shared" si="36"/>
        <v>7.3495257725081844</v>
      </c>
      <c r="H360" s="10">
        <f t="shared" si="41"/>
        <v>-0.20587775456726659</v>
      </c>
      <c r="I360">
        <f t="shared" si="38"/>
        <v>-2.4705330548071993</v>
      </c>
      <c r="K360">
        <f t="shared" si="39"/>
        <v>-6.8665153291275871E-2</v>
      </c>
      <c r="M360">
        <f t="shared" si="37"/>
        <v>-0.29832615570625454</v>
      </c>
      <c r="N360" s="13">
        <f t="shared" si="40"/>
        <v>8.5467068731552281E-3</v>
      </c>
      <c r="O360" s="13">
        <v>1</v>
      </c>
    </row>
    <row r="361" spans="4:15" x14ac:dyDescent="0.4">
      <c r="D361" s="6">
        <v>5.8400000000000096</v>
      </c>
      <c r="E361" s="7">
        <f t="shared" si="35"/>
        <v>-0.10680253656016586</v>
      </c>
      <c r="G361">
        <f t="shared" si="36"/>
        <v>7.3643496411422316</v>
      </c>
      <c r="H361" s="10">
        <f t="shared" si="41"/>
        <v>-0.20360835569830021</v>
      </c>
      <c r="I361">
        <f t="shared" si="38"/>
        <v>-2.4433002683796028</v>
      </c>
      <c r="K361">
        <f t="shared" si="39"/>
        <v>-6.7722267263575012E-2</v>
      </c>
      <c r="M361">
        <f t="shared" si="37"/>
        <v>-0.29603182876738543</v>
      </c>
      <c r="N361" s="13">
        <f t="shared" si="40"/>
        <v>8.542098374151921E-3</v>
      </c>
      <c r="O361" s="13">
        <v>1</v>
      </c>
    </row>
    <row r="362" spans="4:15" x14ac:dyDescent="0.4">
      <c r="D362" s="6">
        <v>5.8600000000000101</v>
      </c>
      <c r="E362" s="7">
        <f t="shared" si="35"/>
        <v>-0.10562292055347201</v>
      </c>
      <c r="G362">
        <f t="shared" si="36"/>
        <v>7.3791735097762805</v>
      </c>
      <c r="H362" s="10">
        <f t="shared" si="41"/>
        <v>-0.20135953574313906</v>
      </c>
      <c r="I362">
        <f t="shared" si="38"/>
        <v>-2.4163144289176688</v>
      </c>
      <c r="K362">
        <f t="shared" si="39"/>
        <v>-6.6792328497922979E-2</v>
      </c>
      <c r="M362">
        <f t="shared" si="37"/>
        <v>-0.29375487162527608</v>
      </c>
      <c r="N362" s="13">
        <f t="shared" si="40"/>
        <v>8.5368980927729172E-3</v>
      </c>
      <c r="O362" s="13">
        <v>1</v>
      </c>
    </row>
    <row r="363" spans="4:15" x14ac:dyDescent="0.4">
      <c r="D363" s="6">
        <v>5.8800000000000097</v>
      </c>
      <c r="E363" s="7">
        <f t="shared" si="35"/>
        <v>-0.10445403987192516</v>
      </c>
      <c r="G363">
        <f t="shared" si="36"/>
        <v>7.3939973784103294</v>
      </c>
      <c r="H363" s="10">
        <f t="shared" si="41"/>
        <v>-0.19913118161183815</v>
      </c>
      <c r="I363">
        <f t="shared" si="38"/>
        <v>-2.3895741793420577</v>
      </c>
      <c r="K363">
        <f t="shared" si="39"/>
        <v>-6.5875159215337695E-2</v>
      </c>
      <c r="M363">
        <f t="shared" si="37"/>
        <v>-0.29149515907117624</v>
      </c>
      <c r="N363" s="13">
        <f t="shared" si="40"/>
        <v>8.5311043321091139E-3</v>
      </c>
      <c r="O363" s="13">
        <v>1</v>
      </c>
    </row>
    <row r="364" spans="4:15" x14ac:dyDescent="0.4">
      <c r="D364" s="6">
        <v>5.9000000000000101</v>
      </c>
      <c r="E364" s="7">
        <f t="shared" si="35"/>
        <v>-0.1032958348645755</v>
      </c>
      <c r="G364">
        <f t="shared" si="36"/>
        <v>7.4088212470443784</v>
      </c>
      <c r="H364" s="10">
        <f t="shared" si="41"/>
        <v>-0.19692317958582675</v>
      </c>
      <c r="I364">
        <f t="shared" si="38"/>
        <v>-2.3630781550299211</v>
      </c>
      <c r="K364">
        <f t="shared" si="39"/>
        <v>-6.4970584077556542E-2</v>
      </c>
      <c r="M364">
        <f t="shared" si="37"/>
        <v>-0.28925256665262433</v>
      </c>
      <c r="N364" s="13">
        <f t="shared" si="40"/>
        <v>8.5247157161305286E-3</v>
      </c>
      <c r="O364" s="13">
        <v>1</v>
      </c>
    </row>
    <row r="365" spans="4:15" x14ac:dyDescent="0.4">
      <c r="D365" s="6">
        <v>5.9200000000000097</v>
      </c>
      <c r="E365" s="7">
        <f t="shared" si="35"/>
        <v>-0.10214824556417568</v>
      </c>
      <c r="G365">
        <f t="shared" si="36"/>
        <v>7.4236451156784264</v>
      </c>
      <c r="H365" s="10">
        <f t="shared" si="41"/>
        <v>-0.19473541534354449</v>
      </c>
      <c r="I365">
        <f t="shared" si="38"/>
        <v>-2.3368249841225337</v>
      </c>
      <c r="K365">
        <f t="shared" si="39"/>
        <v>-6.4078430153548221E-2</v>
      </c>
      <c r="M365">
        <f t="shared" si="37"/>
        <v>-0.28702697067244964</v>
      </c>
      <c r="N365" s="13">
        <f t="shared" si="40"/>
        <v>8.5177311850283613E-3</v>
      </c>
      <c r="O365" s="13">
        <v>1</v>
      </c>
    </row>
    <row r="366" spans="4:15" x14ac:dyDescent="0.4">
      <c r="D366" s="6">
        <v>5.9400000000000102</v>
      </c>
      <c r="E366" s="7">
        <f t="shared" si="35"/>
        <v>-0.10101121170052101</v>
      </c>
      <c r="G366">
        <f t="shared" si="36"/>
        <v>7.4384689843124754</v>
      </c>
      <c r="H366" s="10">
        <f t="shared" si="41"/>
        <v>-0.19256777398587324</v>
      </c>
      <c r="I366">
        <f t="shared" si="38"/>
        <v>-2.310813287830479</v>
      </c>
      <c r="K366">
        <f t="shared" si="39"/>
        <v>-6.3198526886482212E-2</v>
      </c>
      <c r="M366">
        <f t="shared" si="37"/>
        <v>-0.28481824818767165</v>
      </c>
      <c r="N366" s="13">
        <f t="shared" si="40"/>
        <v>8.5101499904566748E-3</v>
      </c>
      <c r="O366" s="13">
        <v>1</v>
      </c>
    </row>
    <row r="367" spans="4:15" x14ac:dyDescent="0.4">
      <c r="D367" s="6">
        <v>5.9600000000000097</v>
      </c>
      <c r="E367" s="7">
        <f t="shared" si="35"/>
        <v>-9.9884672713679859E-2</v>
      </c>
      <c r="G367">
        <f t="shared" si="36"/>
        <v>7.4532928529465243</v>
      </c>
      <c r="H367" s="10">
        <f t="shared" si="41"/>
        <v>-0.19042014006135929</v>
      </c>
      <c r="I367">
        <f t="shared" si="38"/>
        <v>-2.2850416807363114</v>
      </c>
      <c r="K367">
        <f t="shared" si="39"/>
        <v>-6.2330706061151347E-2</v>
      </c>
      <c r="M367">
        <f t="shared" si="37"/>
        <v>-0.28262627700829968</v>
      </c>
      <c r="N367" s="13">
        <f t="shared" si="40"/>
        <v>8.5019716906779234E-3</v>
      </c>
      <c r="O367" s="13">
        <v>1</v>
      </c>
    </row>
    <row r="368" spans="4:15" x14ac:dyDescent="0.4">
      <c r="D368" s="6">
        <v>5.9800000000000102</v>
      </c>
      <c r="E368" s="7">
        <f t="shared" si="35"/>
        <v>-9.876856776710935E-2</v>
      </c>
      <c r="G368">
        <f t="shared" si="36"/>
        <v>7.4681167215805733</v>
      </c>
      <c r="H368" s="10">
        <f t="shared" si="41"/>
        <v>-0.18829239759121727</v>
      </c>
      <c r="I368">
        <f t="shared" si="38"/>
        <v>-2.2595087710946071</v>
      </c>
      <c r="K368">
        <f t="shared" si="39"/>
        <v>-6.1474801771839616E-2</v>
      </c>
      <c r="M368">
        <f t="shared" si="37"/>
        <v>-0.28045093569603741</v>
      </c>
      <c r="N368" s="13">
        <f t="shared" si="40"/>
        <v>8.4931961456175854E-3</v>
      </c>
      <c r="O368" s="13">
        <v>1</v>
      </c>
    </row>
    <row r="369" spans="4:15" x14ac:dyDescent="0.4">
      <c r="D369" s="6">
        <v>6.0000000000000098</v>
      </c>
      <c r="E369" s="7">
        <f t="shared" si="35"/>
        <v>-9.7662835760653974E-2</v>
      </c>
      <c r="G369">
        <f t="shared" si="36"/>
        <v>7.4829405902146222</v>
      </c>
      <c r="H369" s="10">
        <f t="shared" si="41"/>
        <v>-0.18618443009411073</v>
      </c>
      <c r="I369">
        <f t="shared" si="38"/>
        <v>-2.234213161129329</v>
      </c>
      <c r="K369">
        <f t="shared" si="39"/>
        <v>-6.0630650390630383E-2</v>
      </c>
      <c r="M369">
        <f t="shared" si="37"/>
        <v>-0.2782921035628933</v>
      </c>
      <c r="N369" s="13">
        <f t="shared" si="40"/>
        <v>8.4838235118318717E-3</v>
      </c>
      <c r="O369" s="13">
        <v>1</v>
      </c>
    </row>
    <row r="370" spans="4:15" x14ac:dyDescent="0.4">
      <c r="D370" s="6">
        <v>6.0200000000000102</v>
      </c>
      <c r="E370" s="7">
        <f t="shared" si="35"/>
        <v>-9.6567415343423127E-2</v>
      </c>
      <c r="G370">
        <f t="shared" si="36"/>
        <v>7.4977644588486712</v>
      </c>
      <c r="H370" s="10">
        <f t="shared" si="41"/>
        <v>-0.18409612061070185</v>
      </c>
      <c r="I370">
        <f t="shared" si="38"/>
        <v>-2.209153447328422</v>
      </c>
      <c r="K370">
        <f t="shared" si="39"/>
        <v>-5.9798090536148485E-2</v>
      </c>
      <c r="M370">
        <f t="shared" si="37"/>
        <v>-0.27614966066970054</v>
      </c>
      <c r="N370" s="13">
        <f t="shared" si="40"/>
        <v>8.4738542373936753E-3</v>
      </c>
      <c r="O370" s="13">
        <v>1</v>
      </c>
    </row>
    <row r="371" spans="4:15" x14ac:dyDescent="0.4">
      <c r="D371" s="6">
        <v>6.0400000000000098</v>
      </c>
      <c r="E371" s="7">
        <f t="shared" si="35"/>
        <v>-9.5482244926544987E-2</v>
      </c>
      <c r="G371">
        <f t="shared" si="36"/>
        <v>7.5125883274827192</v>
      </c>
      <c r="H371" s="10">
        <f t="shared" si="41"/>
        <v>-0.18202735172796539</v>
      </c>
      <c r="I371">
        <f t="shared" si="38"/>
        <v>-2.1843282207355847</v>
      </c>
      <c r="K371">
        <f t="shared" si="39"/>
        <v>-5.8976963042730458E-2</v>
      </c>
      <c r="M371">
        <f t="shared" si="37"/>
        <v>-0.27402348782455249</v>
      </c>
      <c r="N371" s="13">
        <f t="shared" si="40"/>
        <v>8.4632890567017775E-3</v>
      </c>
      <c r="O371" s="13">
        <v>1</v>
      </c>
    </row>
    <row r="372" spans="4:15" x14ac:dyDescent="0.4">
      <c r="D372" s="6">
        <v>6.0600000000000103</v>
      </c>
      <c r="E372" s="7">
        <f t="shared" si="35"/>
        <v>-9.4407262695792943E-2</v>
      </c>
      <c r="G372">
        <f t="shared" si="36"/>
        <v>7.5274121961167682</v>
      </c>
      <c r="H372" s="10">
        <f t="shared" si="41"/>
        <v>-0.17997800560325966</v>
      </c>
      <c r="I372">
        <f t="shared" si="38"/>
        <v>-2.1597360672391162</v>
      </c>
      <c r="K372">
        <f t="shared" si="39"/>
        <v>-5.8167110930017071E-2</v>
      </c>
      <c r="M372">
        <f t="shared" si="37"/>
        <v>-0.27191346658115106</v>
      </c>
      <c r="N372" s="13">
        <f t="shared" si="40"/>
        <v>8.4521289852173935E-3</v>
      </c>
      <c r="O372" s="13">
        <v>1</v>
      </c>
    </row>
    <row r="373" spans="4:15" x14ac:dyDescent="0.4">
      <c r="D373" s="6">
        <v>6.0800000000000098</v>
      </c>
      <c r="E373" s="7">
        <f t="shared" si="35"/>
        <v>-9.3342406624083316E-2</v>
      </c>
      <c r="G373">
        <f t="shared" si="36"/>
        <v>7.5422360647508171</v>
      </c>
      <c r="H373" s="10">
        <f t="shared" si="41"/>
        <v>-0.17794796398815244</v>
      </c>
      <c r="I373">
        <f t="shared" si="38"/>
        <v>-2.135375567857829</v>
      </c>
      <c r="K373">
        <f t="shared" si="39"/>
        <v>-5.7368379372962443E-2</v>
      </c>
      <c r="M373">
        <f t="shared" si="37"/>
        <v>-0.26981947923707622</v>
      </c>
      <c r="N373" s="13">
        <f t="shared" si="40"/>
        <v>8.440375314133235E-3</v>
      </c>
      <c r="O373" s="13">
        <v>1</v>
      </c>
    </row>
    <row r="374" spans="4:15" x14ac:dyDescent="0.4">
      <c r="D374" s="6">
        <v>6.1000000000000103</v>
      </c>
      <c r="E374" s="7">
        <f t="shared" si="35"/>
        <v>-9.2287614483839694E-2</v>
      </c>
      <c r="G374">
        <f t="shared" si="36"/>
        <v>7.557059933384866</v>
      </c>
      <c r="H374" s="10">
        <f t="shared" si="41"/>
        <v>-0.17593710825199199</v>
      </c>
      <c r="I374">
        <f t="shared" si="38"/>
        <v>-2.1112452990239037</v>
      </c>
      <c r="K374">
        <f t="shared" si="39"/>
        <v>-5.6580615672253989E-2</v>
      </c>
      <c r="M374">
        <f t="shared" si="37"/>
        <v>-0.26774140883197528</v>
      </c>
      <c r="N374" s="13">
        <f t="shared" si="40"/>
        <v>8.4280296049799204E-3</v>
      </c>
      <c r="O374" s="13">
        <v>1</v>
      </c>
    </row>
    <row r="375" spans="4:15" x14ac:dyDescent="0.4">
      <c r="D375" s="6">
        <v>6.1200000000000099</v>
      </c>
      <c r="E375" s="7">
        <f t="shared" si="35"/>
        <v>-9.1242823859223721E-2</v>
      </c>
      <c r="G375">
        <f t="shared" si="36"/>
        <v>7.571883802018915</v>
      </c>
      <c r="H375" s="10">
        <f t="shared" si="41"/>
        <v>-0.17394531940522412</v>
      </c>
      <c r="I375">
        <f t="shared" si="38"/>
        <v>-2.0873438328626897</v>
      </c>
      <c r="K375">
        <f t="shared" si="39"/>
        <v>-5.5803669225137721E-2</v>
      </c>
      <c r="M375">
        <f t="shared" si="37"/>
        <v>-0.26567913914567759</v>
      </c>
      <c r="N375" s="13">
        <f t="shared" si="40"/>
        <v>8.4150936841740111E-3</v>
      </c>
      <c r="O375" s="13">
        <v>1</v>
      </c>
    </row>
    <row r="376" spans="4:15" x14ac:dyDescent="0.4">
      <c r="D376" s="6">
        <v>6.1400000000000103</v>
      </c>
      <c r="E376" s="7">
        <f t="shared" si="35"/>
        <v>-9.0207972158227706E-2</v>
      </c>
      <c r="G376">
        <f t="shared" si="36"/>
        <v>7.5867076706529639</v>
      </c>
      <c r="H376" s="10">
        <f t="shared" si="41"/>
        <v>-0.17197247812244529</v>
      </c>
      <c r="I376">
        <f t="shared" si="38"/>
        <v>-2.0636697374693433</v>
      </c>
      <c r="K376">
        <f t="shared" si="39"/>
        <v>-5.5037391496643329E-2</v>
      </c>
      <c r="M376">
        <f t="shared" si="37"/>
        <v>-0.26363255469623609</v>
      </c>
      <c r="N376" s="13">
        <f t="shared" si="40"/>
        <v>8.4015696375131926E-3</v>
      </c>
      <c r="O376" s="13">
        <v>1</v>
      </c>
    </row>
    <row r="377" spans="4:15" x14ac:dyDescent="0.4">
      <c r="D377" s="6">
        <v>6.1600000000000099</v>
      </c>
      <c r="E377" s="7">
        <f t="shared" si="35"/>
        <v>-8.9182996624629182E-2</v>
      </c>
      <c r="G377">
        <f t="shared" si="36"/>
        <v>7.601531539287012</v>
      </c>
      <c r="H377" s="10">
        <f t="shared" si="41"/>
        <v>-0.17001846476519308</v>
      </c>
      <c r="I377">
        <f t="shared" si="38"/>
        <v>-2.0402215771823169</v>
      </c>
      <c r="K377">
        <f t="shared" si="39"/>
        <v>-5.4281635991203621E-2</v>
      </c>
      <c r="M377">
        <f t="shared" si="37"/>
        <v>-0.26160154073789693</v>
      </c>
      <c r="N377" s="13">
        <f t="shared" si="40"/>
        <v>8.3874598046220442E-3</v>
      </c>
      <c r="O377" s="13">
        <v>1</v>
      </c>
    </row>
    <row r="378" spans="4:15" x14ac:dyDescent="0.4">
      <c r="D378" s="6">
        <v>6.1800000000000104</v>
      </c>
      <c r="E378" s="7">
        <f t="shared" si="35"/>
        <v>-8.8167834349803118E-2</v>
      </c>
      <c r="G378">
        <f t="shared" si="36"/>
        <v>7.6163554079210609</v>
      </c>
      <c r="H378" s="10">
        <f t="shared" si="41"/>
        <v>-0.16808315940446469</v>
      </c>
      <c r="I378">
        <f t="shared" si="38"/>
        <v>-2.0169979128535762</v>
      </c>
      <c r="K378">
        <f t="shared" si="39"/>
        <v>-5.3536258224662701E-2</v>
      </c>
      <c r="M378">
        <f t="shared" si="37"/>
        <v>-0.25958598325900278</v>
      </c>
      <c r="N378" s="13">
        <f t="shared" si="40"/>
        <v>8.3727667733546254E-3</v>
      </c>
      <c r="O378" s="13">
        <v>1</v>
      </c>
    </row>
    <row r="379" spans="4:15" x14ac:dyDescent="0.4">
      <c r="D379" s="6">
        <v>6.2000000000000099</v>
      </c>
      <c r="E379" s="7">
        <f t="shared" si="35"/>
        <v>-8.7162422284392249E-2</v>
      </c>
      <c r="G379">
        <f t="shared" si="36"/>
        <v>7.6311792765551099</v>
      </c>
      <c r="H379" s="10">
        <f t="shared" si="41"/>
        <v>-0.16616644184296542</v>
      </c>
      <c r="I379">
        <f t="shared" si="38"/>
        <v>-1.993997302115585</v>
      </c>
      <c r="K379">
        <f t="shared" si="39"/>
        <v>-5.2801115696668323E-2</v>
      </c>
      <c r="M379">
        <f t="shared" si="37"/>
        <v>-0.25758576897982927</v>
      </c>
      <c r="N379" s="13">
        <f t="shared" si="40"/>
        <v>8.35749337415693E-3</v>
      </c>
      <c r="O379" s="13">
        <v>1</v>
      </c>
    </row>
    <row r="380" spans="4:15" x14ac:dyDescent="0.4">
      <c r="D380" s="6">
        <v>6.2200000000000104</v>
      </c>
      <c r="E380" s="7">
        <f t="shared" si="35"/>
        <v>-8.6166697249831517E-2</v>
      </c>
      <c r="G380">
        <f t="shared" si="36"/>
        <v>7.6460031451891588</v>
      </c>
      <c r="H380" s="10">
        <f t="shared" si="41"/>
        <v>-0.16426819163707881</v>
      </c>
      <c r="I380">
        <f t="shared" si="38"/>
        <v>-1.9712182996449457</v>
      </c>
      <c r="K380">
        <f t="shared" si="39"/>
        <v>-5.2076067863442155E-2</v>
      </c>
      <c r="M380">
        <f t="shared" si="37"/>
        <v>-0.25560078535035868</v>
      </c>
      <c r="N380" s="13">
        <f t="shared" si="40"/>
        <v>8.34164267439505E-3</v>
      </c>
      <c r="O380" s="13">
        <v>1</v>
      </c>
    </row>
    <row r="381" spans="4:15" x14ac:dyDescent="0.4">
      <c r="D381" s="6">
        <v>6.24000000000001</v>
      </c>
      <c r="E381" s="7">
        <f t="shared" si="35"/>
        <v>-8.5180595949726975E-2</v>
      </c>
      <c r="G381">
        <f t="shared" si="36"/>
        <v>7.660827013823206</v>
      </c>
      <c r="H381" s="10">
        <f t="shared" si="41"/>
        <v>-0.16238828811855952</v>
      </c>
      <c r="I381">
        <f t="shared" si="38"/>
        <v>-1.9486594574227141</v>
      </c>
      <c r="K381">
        <f t="shared" si="39"/>
        <v>-5.1360976110923648E-2</v>
      </c>
      <c r="M381">
        <f t="shared" si="37"/>
        <v>-0.25363092054799241</v>
      </c>
      <c r="N381" s="13">
        <f t="shared" si="40"/>
        <v>8.3252179726526002E-3</v>
      </c>
      <c r="O381" s="13">
        <v>1</v>
      </c>
    </row>
    <row r="382" spans="4:15" x14ac:dyDescent="0.4">
      <c r="D382" s="6">
        <v>6.2600000000000096</v>
      </c>
      <c r="E382" s="7">
        <f t="shared" si="35"/>
        <v>-8.420405498108624E-2</v>
      </c>
      <c r="G382">
        <f t="shared" si="36"/>
        <v>7.6756508824572549</v>
      </c>
      <c r="H382" s="10">
        <f t="shared" si="41"/>
        <v>-0.16052661041594279</v>
      </c>
      <c r="I382">
        <f t="shared" si="38"/>
        <v>-1.9263193249913135</v>
      </c>
      <c r="K382">
        <f t="shared" si="39"/>
        <v>-5.0655703728281799E-2</v>
      </c>
      <c r="M382">
        <f t="shared" si="37"/>
        <v>-0.25167606347520433</v>
      </c>
      <c r="N382" s="13">
        <f t="shared" si="40"/>
        <v>8.3082227930025218E-3</v>
      </c>
      <c r="O382" s="13">
        <v>1</v>
      </c>
    </row>
    <row r="383" spans="4:15" x14ac:dyDescent="0.4">
      <c r="D383" s="6">
        <v>6.28000000000001</v>
      </c>
      <c r="E383" s="7">
        <f t="shared" si="35"/>
        <v>-8.3237010845399875E-2</v>
      </c>
      <c r="G383">
        <f t="shared" si="36"/>
        <v>7.6904747510913039</v>
      </c>
      <c r="H383" s="10">
        <f t="shared" si="41"/>
        <v>-0.15868303747567034</v>
      </c>
      <c r="I383">
        <f t="shared" si="38"/>
        <v>-1.9041964497080439</v>
      </c>
      <c r="K383">
        <f t="shared" si="39"/>
        <v>-4.9960115881790522E-2</v>
      </c>
      <c r="M383">
        <f t="shared" si="37"/>
        <v>-0.24973610375713914</v>
      </c>
      <c r="N383" s="13">
        <f t="shared" si="40"/>
        <v>8.2906608792575522E-3</v>
      </c>
      <c r="O383" s="13">
        <v>1</v>
      </c>
    </row>
    <row r="384" spans="4:15" x14ac:dyDescent="0.4">
      <c r="D384" s="6">
        <v>6.3000000000000096</v>
      </c>
      <c r="E384" s="7">
        <f t="shared" si="35"/>
        <v>-8.2279399959572619E-2</v>
      </c>
      <c r="G384">
        <f t="shared" si="36"/>
        <v>7.7052986197253528</v>
      </c>
      <c r="H384" s="10">
        <f t="shared" si="41"/>
        <v>-0.15685744808292923</v>
      </c>
      <c r="I384">
        <f t="shared" si="38"/>
        <v>-1.8822893769951508</v>
      </c>
      <c r="K384">
        <f t="shared" si="39"/>
        <v>-4.9274079589061798E-2</v>
      </c>
      <c r="M384">
        <f t="shared" si="37"/>
        <v>-0.24781093173915375</v>
      </c>
      <c r="N384" s="13">
        <f t="shared" si="40"/>
        <v>8.2725361892031016E-3</v>
      </c>
      <c r="O384" s="13">
        <v>1</v>
      </c>
    </row>
    <row r="385" spans="4:15" x14ac:dyDescent="0.4">
      <c r="D385" s="6">
        <v>6.3200000000000101</v>
      </c>
      <c r="E385" s="7">
        <f t="shared" si="35"/>
        <v>-8.1331158666702458E-2</v>
      </c>
      <c r="G385">
        <f t="shared" si="36"/>
        <v>7.7201224883594017</v>
      </c>
      <c r="H385" s="10">
        <f t="shared" si="41"/>
        <v>-0.15504972088220159</v>
      </c>
      <c r="I385">
        <f t="shared" si="38"/>
        <v>-1.8605966505864191</v>
      </c>
      <c r="K385">
        <f t="shared" si="39"/>
        <v>-4.8597463693632367E-2</v>
      </c>
      <c r="M385">
        <f t="shared" si="37"/>
        <v>-0.24590043848430912</v>
      </c>
      <c r="N385" s="13">
        <f t="shared" si="40"/>
        <v>8.2538528888178898E-3</v>
      </c>
      <c r="O385" s="13">
        <v>1</v>
      </c>
    </row>
    <row r="386" spans="4:15" x14ac:dyDescent="0.4">
      <c r="D386" s="6">
        <v>6.3400000000000096</v>
      </c>
      <c r="E386" s="7">
        <f t="shared" si="35"/>
        <v>-8.0392223246707764E-2</v>
      </c>
      <c r="G386">
        <f t="shared" si="36"/>
        <v>7.7349463569934507</v>
      </c>
      <c r="H386" s="10">
        <f t="shared" si="41"/>
        <v>-0.15325973439752366</v>
      </c>
      <c r="I386">
        <f t="shared" si="38"/>
        <v>-1.8391168127702839</v>
      </c>
      <c r="K386">
        <f t="shared" si="39"/>
        <v>-4.7930138839898835E-2</v>
      </c>
      <c r="M386">
        <f t="shared" si="37"/>
        <v>-0.24400451577080975</v>
      </c>
      <c r="N386" s="13">
        <f t="shared" si="40"/>
        <v>8.2346153464854903E-3</v>
      </c>
      <c r="O386" s="13">
        <v>1</v>
      </c>
    </row>
    <row r="387" spans="4:15" x14ac:dyDescent="0.4">
      <c r="D387" s="6">
        <v>6.3600000000000101</v>
      </c>
      <c r="E387" s="7">
        <f t="shared" si="35"/>
        <v>-7.9462529926800321E-2</v>
      </c>
      <c r="G387">
        <f t="shared" si="36"/>
        <v>7.7497702256274996</v>
      </c>
      <c r="H387" s="10">
        <f t="shared" si="41"/>
        <v>-0.15148736705245214</v>
      </c>
      <c r="I387">
        <f t="shared" si="38"/>
        <v>-1.8178484046294257</v>
      </c>
      <c r="K387">
        <f t="shared" si="39"/>
        <v>-4.7271977448396542E-2</v>
      </c>
      <c r="M387">
        <f t="shared" si="37"/>
        <v>-0.24212305608939538</v>
      </c>
      <c r="N387" s="13">
        <f t="shared" si="40"/>
        <v>8.2148281272014737E-3</v>
      </c>
      <c r="O387" s="13">
        <v>1</v>
      </c>
    </row>
    <row r="388" spans="4:15" x14ac:dyDescent="0.4">
      <c r="D388" s="6">
        <v>6.3800000000000097</v>
      </c>
      <c r="E388" s="7">
        <f t="shared" si="35"/>
        <v>-7.8542014891804832E-2</v>
      </c>
      <c r="G388">
        <f t="shared" si="36"/>
        <v>7.7645940942615486</v>
      </c>
      <c r="H388" s="10">
        <f t="shared" si="41"/>
        <v>-0.14973249718973675</v>
      </c>
      <c r="I388">
        <f t="shared" si="38"/>
        <v>-1.796789966276841</v>
      </c>
      <c r="K388">
        <f t="shared" si="39"/>
        <v>-4.6622853691417471E-2</v>
      </c>
      <c r="M388">
        <f t="shared" si="37"/>
        <v>-0.24025595264068705</v>
      </c>
      <c r="N388" s="13">
        <f t="shared" si="40"/>
        <v>8.1944959867801849E-3</v>
      </c>
      <c r="O388" s="13">
        <v>1</v>
      </c>
    </row>
    <row r="389" spans="4:15" x14ac:dyDescent="0.4">
      <c r="D389" s="6">
        <v>6.4000000000000101</v>
      </c>
      <c r="E389" s="7">
        <f t="shared" si="35"/>
        <v>-7.7630614294322844E-2</v>
      </c>
      <c r="G389">
        <f t="shared" si="36"/>
        <v>7.7794179628955975</v>
      </c>
      <c r="H389" s="10">
        <f t="shared" si="41"/>
        <v>-0.14799500309069707</v>
      </c>
      <c r="I389">
        <f t="shared" si="38"/>
        <v>-1.7759400370883649</v>
      </c>
      <c r="K389">
        <f t="shared" si="39"/>
        <v>-4.598264346896256E-2</v>
      </c>
      <c r="M389">
        <f t="shared" si="37"/>
        <v>-0.23840309933248743</v>
      </c>
      <c r="N389" s="13">
        <f t="shared" si="40"/>
        <v>8.1736238660648271E-3</v>
      </c>
      <c r="O389" s="13">
        <v>1</v>
      </c>
    </row>
    <row r="390" spans="4:15" x14ac:dyDescent="0.4">
      <c r="D390" s="6">
        <v>6.4200000000000097</v>
      </c>
      <c r="E390" s="7">
        <f t="shared" si="35"/>
        <v>-7.6728264264741775E-2</v>
      </c>
      <c r="G390">
        <f t="shared" si="36"/>
        <v>7.7942418315296447</v>
      </c>
      <c r="H390" s="10">
        <f t="shared" si="41"/>
        <v>-0.14627476299430375</v>
      </c>
      <c r="I390">
        <f t="shared" si="38"/>
        <v>-1.755297155931645</v>
      </c>
      <c r="K390">
        <f t="shared" si="39"/>
        <v>-4.5351224385023897E-2</v>
      </c>
      <c r="M390">
        <f t="shared" si="37"/>
        <v>-0.2365643907770397</v>
      </c>
      <c r="N390" s="13">
        <f t="shared" si="40"/>
        <v>8.1522168851450028E-3</v>
      </c>
      <c r="O390" s="13">
        <v>1</v>
      </c>
    </row>
    <row r="391" spans="4:15" x14ac:dyDescent="0.4">
      <c r="D391" s="6">
        <v>6.4400000000000102</v>
      </c>
      <c r="E391" s="7">
        <f t="shared" si="35"/>
        <v>-7.5834900921087439E-2</v>
      </c>
      <c r="G391">
        <f t="shared" si="36"/>
        <v>7.8090657001636954</v>
      </c>
      <c r="H391" s="10">
        <f t="shared" si="41"/>
        <v>-0.1445716551159611</v>
      </c>
      <c r="I391">
        <f t="shared" si="38"/>
        <v>-1.7348598613915331</v>
      </c>
      <c r="K391">
        <f t="shared" si="39"/>
        <v>-4.4728475724192002E-2</v>
      </c>
      <c r="M391">
        <f t="shared" si="37"/>
        <v>-0.23473972228824347</v>
      </c>
      <c r="N391" s="13">
        <f t="shared" si="40"/>
        <v>8.1302803375852255E-3</v>
      </c>
      <c r="O391" s="13">
        <v>1</v>
      </c>
    </row>
    <row r="392" spans="4:15" x14ac:dyDescent="0.4">
      <c r="D392" s="6">
        <v>6.4600000000000097</v>
      </c>
      <c r="E392" s="7">
        <f t="shared" si="35"/>
        <v>-7.4950460378720829E-2</v>
      </c>
      <c r="G392">
        <f t="shared" si="36"/>
        <v>7.8238895687977426</v>
      </c>
      <c r="H392" s="10">
        <f t="shared" si="41"/>
        <v>-0.1428855576659934</v>
      </c>
      <c r="I392">
        <f t="shared" si="38"/>
        <v>-1.7146266919919206</v>
      </c>
      <c r="K392">
        <f t="shared" si="39"/>
        <v>-4.4114278428584563E-2</v>
      </c>
      <c r="M392">
        <f t="shared" si="37"/>
        <v>-0.23292898987883481</v>
      </c>
      <c r="N392" s="13">
        <f t="shared" si="40"/>
        <v>8.1078196846685671E-3</v>
      </c>
      <c r="O392" s="13">
        <v>1</v>
      </c>
    </row>
    <row r="393" spans="4:15" x14ac:dyDescent="0.4">
      <c r="D393" s="6">
        <v>6.4800000000000102</v>
      </c>
      <c r="E393" s="7">
        <f t="shared" si="35"/>
        <v>-7.4074878759877533E-2</v>
      </c>
      <c r="G393">
        <f t="shared" si="36"/>
        <v>7.8387134374317915</v>
      </c>
      <c r="H393" s="10">
        <f t="shared" si="41"/>
        <v>-0.14121634886783055</v>
      </c>
      <c r="I393">
        <f t="shared" si="38"/>
        <v>-1.6945961864139667</v>
      </c>
      <c r="K393">
        <f t="shared" si="39"/>
        <v>-4.3508515075090806E-2</v>
      </c>
      <c r="M393">
        <f t="shared" si="37"/>
        <v>-0.23113209025752479</v>
      </c>
      <c r="N393" s="13">
        <f t="shared" si="40"/>
        <v>8.0848405496583738E-3</v>
      </c>
      <c r="O393" s="13">
        <v>1</v>
      </c>
    </row>
    <row r="394" spans="4:15" x14ac:dyDescent="0.4">
      <c r="D394" s="6">
        <v>6.5000000000000098</v>
      </c>
      <c r="E394" s="7">
        <f t="shared" si="35"/>
        <v>-7.3208092203051245E-2</v>
      </c>
      <c r="G394">
        <f t="shared" si="36"/>
        <v>7.8535373060658387</v>
      </c>
      <c r="H394" s="10">
        <f t="shared" si="41"/>
        <v>-0.13956390697589691</v>
      </c>
      <c r="I394">
        <f t="shared" si="38"/>
        <v>-1.6747668837107628</v>
      </c>
      <c r="K394">
        <f t="shared" si="39"/>
        <v>-4.2911069852928974E-2</v>
      </c>
      <c r="M394">
        <f t="shared" si="37"/>
        <v>-0.2293489208261055</v>
      </c>
      <c r="N394" s="13">
        <f t="shared" si="40"/>
        <v>8.0613487120821496E-3</v>
      </c>
      <c r="O394" s="13">
        <v>1</v>
      </c>
    </row>
    <row r="395" spans="4:15" x14ac:dyDescent="0.4">
      <c r="D395" s="6">
        <v>6.5200000000000102</v>
      </c>
      <c r="E395" s="7">
        <f t="shared" si="35"/>
        <v>-7.2350036872219275E-2</v>
      </c>
      <c r="G395">
        <f t="shared" si="36"/>
        <v>7.8683611746998894</v>
      </c>
      <c r="H395" s="10">
        <f t="shared" si="41"/>
        <v>-0.13792811029319885</v>
      </c>
      <c r="I395">
        <f t="shared" si="38"/>
        <v>-1.6551373235183862</v>
      </c>
      <c r="K395">
        <f t="shared" si="39"/>
        <v>-4.2321828541510779E-2</v>
      </c>
      <c r="M395">
        <f t="shared" si="37"/>
        <v>-0.22757937967651931</v>
      </c>
      <c r="N395" s="13">
        <f t="shared" si="40"/>
        <v>8.037350102040694E-3</v>
      </c>
      <c r="O395" s="13">
        <v>1</v>
      </c>
    </row>
    <row r="396" spans="4:15" x14ac:dyDescent="0.4">
      <c r="D396" s="6">
        <v>6.5400000000000098</v>
      </c>
      <c r="E396" s="7">
        <f t="shared" si="35"/>
        <v>-7.1500648965912114E-2</v>
      </c>
      <c r="G396">
        <f t="shared" si="36"/>
        <v>7.8831850433339365</v>
      </c>
      <c r="H396" s="10">
        <f t="shared" si="41"/>
        <v>-0.13630883718861486</v>
      </c>
      <c r="I396">
        <f t="shared" si="38"/>
        <v>-1.6357060462633783</v>
      </c>
      <c r="K396">
        <f t="shared" si="39"/>
        <v>-4.1740678488610544E-2</v>
      </c>
      <c r="M396">
        <f t="shared" si="37"/>
        <v>-0.22582336558789781</v>
      </c>
      <c r="N396" s="13">
        <f t="shared" si="40"/>
        <v>8.0128507945460333E-3</v>
      </c>
      <c r="O396" s="13">
        <v>1</v>
      </c>
    </row>
    <row r="397" spans="4:15" x14ac:dyDescent="0.4">
      <c r="D397" s="6">
        <v>6.5600000000000103</v>
      </c>
      <c r="E397" s="7">
        <f t="shared" si="35"/>
        <v>-7.0659864726125093E-2</v>
      </c>
      <c r="G397">
        <f t="shared" si="36"/>
        <v>7.8980089119679855</v>
      </c>
      <c r="H397" s="10">
        <f t="shared" si="41"/>
        <v>-0.13470596611388488</v>
      </c>
      <c r="I397">
        <f t="shared" si="38"/>
        <v>-1.6164715933666187</v>
      </c>
      <c r="K397">
        <f t="shared" si="39"/>
        <v>-4.1167508588832703E-2</v>
      </c>
      <c r="M397">
        <f t="shared" si="37"/>
        <v>-0.22408077802356641</v>
      </c>
      <c r="N397" s="13">
        <f t="shared" si="40"/>
        <v>7.987857003890951E-3</v>
      </c>
      <c r="O397" s="13">
        <v>1</v>
      </c>
    </row>
    <row r="398" spans="4:15" x14ac:dyDescent="0.4">
      <c r="D398" s="6">
        <v>6.5800000000000098</v>
      </c>
      <c r="E398" s="7">
        <f t="shared" si="35"/>
        <v>-6.9827620447074093E-2</v>
      </c>
      <c r="G398">
        <f t="shared" si="36"/>
        <v>7.9128327806020344</v>
      </c>
      <c r="H398" s="10">
        <f t="shared" si="41"/>
        <v>-0.13311937562030204</v>
      </c>
      <c r="I398">
        <f t="shared" si="38"/>
        <v>-1.5974325074436244</v>
      </c>
      <c r="K398">
        <f t="shared" si="39"/>
        <v>-4.060220926237585E-2</v>
      </c>
      <c r="M398">
        <f t="shared" si="37"/>
        <v>-0.22235151712802262</v>
      </c>
      <c r="N398" s="13">
        <f t="shared" si="40"/>
        <v>7.9623750780538696E-3</v>
      </c>
      <c r="O398" s="13">
        <v>1</v>
      </c>
    </row>
    <row r="399" spans="4:15" x14ac:dyDescent="0.4">
      <c r="D399" s="6">
        <v>6.6000000000000103</v>
      </c>
      <c r="E399" s="7">
        <f t="shared" si="35"/>
        <v>-6.900385248379394E-2</v>
      </c>
      <c r="G399">
        <f t="shared" si="36"/>
        <v>7.9276566492360834</v>
      </c>
      <c r="H399" s="10">
        <f t="shared" si="41"/>
        <v>-0.13154894437510475</v>
      </c>
      <c r="I399">
        <f t="shared" si="38"/>
        <v>-1.5785873325012569</v>
      </c>
      <c r="K399">
        <f t="shared" si="39"/>
        <v>-4.0044672434087422E-2</v>
      </c>
      <c r="M399">
        <f t="shared" si="37"/>
        <v>-0.22063548372388328</v>
      </c>
      <c r="N399" s="13">
        <f t="shared" si="40"/>
        <v>7.9364114931414643E-3</v>
      </c>
      <c r="O399" s="13">
        <v>1</v>
      </c>
    </row>
    <row r="400" spans="4:15" x14ac:dyDescent="0.4">
      <c r="D400" s="6">
        <v>6.6200000000000099</v>
      </c>
      <c r="E400" s="7">
        <f t="shared" si="35"/>
        <v>-6.8188497260580946E-2</v>
      </c>
      <c r="G400">
        <f t="shared" si="36"/>
        <v>7.9424805178701323</v>
      </c>
      <c r="H400" s="10">
        <f t="shared" si="41"/>
        <v>-0.12999455117757153</v>
      </c>
      <c r="I400">
        <f t="shared" si="38"/>
        <v>-1.5599346141308583</v>
      </c>
      <c r="K400">
        <f t="shared" si="39"/>
        <v>-3.9494791512806077E-2</v>
      </c>
      <c r="M400">
        <f t="shared" si="37"/>
        <v>-0.21893257930880633</v>
      </c>
      <c r="N400" s="13">
        <f t="shared" si="40"/>
        <v>7.9099728478723135E-3</v>
      </c>
      <c r="O400" s="13">
        <v>1</v>
      </c>
    </row>
    <row r="401" spans="4:15" x14ac:dyDescent="0.4">
      <c r="D401" s="6">
        <v>6.6400000000000103</v>
      </c>
      <c r="E401" s="7">
        <f t="shared" si="35"/>
        <v>-6.7381491279278949E-2</v>
      </c>
      <c r="G401">
        <f t="shared" si="36"/>
        <v>7.9573043865041813</v>
      </c>
      <c r="H401" s="10">
        <f t="shared" si="41"/>
        <v>-0.1284560749748174</v>
      </c>
      <c r="I401">
        <f t="shared" si="38"/>
        <v>-1.5414728996978089</v>
      </c>
      <c r="K401">
        <f t="shared" si="39"/>
        <v>-3.8952461370987485E-2</v>
      </c>
      <c r="M401">
        <f t="shared" si="37"/>
        <v>-0.2172427060523863</v>
      </c>
      <c r="N401" s="13">
        <f t="shared" si="40"/>
        <v>7.8830658581043236E-3</v>
      </c>
      <c r="O401" s="13">
        <v>1</v>
      </c>
    </row>
    <row r="402" spans="4:15" x14ac:dyDescent="0.4">
      <c r="D402" s="6">
        <v>6.6600000000000099</v>
      </c>
      <c r="E402" s="7">
        <f t="shared" si="35"/>
        <v>-6.6582771127410387E-2</v>
      </c>
      <c r="G402">
        <f t="shared" si="36"/>
        <v>7.9721282551382302</v>
      </c>
      <c r="H402" s="10">
        <f t="shared" si="41"/>
        <v>-0.12693339487729519</v>
      </c>
      <c r="I402">
        <f t="shared" si="38"/>
        <v>-1.5232007385275423</v>
      </c>
      <c r="K402">
        <f t="shared" si="39"/>
        <v>-3.8417578324609722E-2</v>
      </c>
      <c r="M402">
        <f t="shared" si="37"/>
        <v>-0.2155657667930263</v>
      </c>
      <c r="N402" s="13">
        <f t="shared" si="40"/>
        <v>7.8556973514084822E-3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-6.5792273486151395E-2</v>
      </c>
      <c r="G403">
        <f t="shared" ref="G403:G469" si="43">$E$11*(D403/$E$12+1)</f>
        <v>7.9869521237722791</v>
      </c>
      <c r="H403" s="10">
        <f t="shared" si="41"/>
        <v>-0.12542639017399904</v>
      </c>
      <c r="I403">
        <f t="shared" si="38"/>
        <v>-1.5051166820879884</v>
      </c>
      <c r="K403">
        <f t="shared" si="39"/>
        <v>-3.7890040113354347E-2</v>
      </c>
      <c r="M403">
        <f t="shared" ref="M403:M469" si="44">$L$9*$O$6*EXP(-$O$7*(G403/$L$10-1))-SQRT($L$9)*$O$8*EXP(-$O$4*(G403/$L$10-1))</f>
        <v>-0.21390166503478628</v>
      </c>
      <c r="N403" s="13">
        <f t="shared" si="40"/>
        <v>7.8278742616918508E-3</v>
      </c>
      <c r="O403" s="13">
        <v>1</v>
      </c>
    </row>
    <row r="404" spans="4:15" x14ac:dyDescent="0.4">
      <c r="D404" s="6">
        <v>6.7000000000000099</v>
      </c>
      <c r="E404" s="7">
        <f t="shared" si="42"/>
        <v>-6.5009935138153035E-2</v>
      </c>
      <c r="G404">
        <f t="shared" si="43"/>
        <v>8.0017759924063281</v>
      </c>
      <c r="H404" s="10">
        <f t="shared" si="41"/>
        <v>-0.12393494034737497</v>
      </c>
      <c r="I404">
        <f t="shared" ref="I404:I467" si="45">H404*$E$6</f>
        <v>-1.4872192841684997</v>
      </c>
      <c r="K404">
        <f t="shared" ref="K404:K469" si="46">$L$9*$L$4*EXP(-$L$6*(G404/$L$10-1))-SQRT($L$9)*$L$5*EXP(-$L$7*(G404/$L$10-1))</f>
        <v>-3.7369745881059548E-2</v>
      </c>
      <c r="M404">
        <f t="shared" si="44"/>
        <v>-0.21225030494420966</v>
      </c>
      <c r="N404" s="13">
        <f t="shared" ref="N404:N467" si="47">(M404-H404)^2*O404</f>
        <v>7.7996036238718418E-3</v>
      </c>
      <c r="O404" s="13">
        <v>1</v>
      </c>
    </row>
    <row r="405" spans="4:15" x14ac:dyDescent="0.4">
      <c r="D405" s="6">
        <v>6.7200000000000104</v>
      </c>
      <c r="E405" s="7">
        <f t="shared" si="42"/>
        <v>-6.423569297520805E-2</v>
      </c>
      <c r="G405">
        <f t="shared" si="43"/>
        <v>8.0165998610403761</v>
      </c>
      <c r="H405" s="10">
        <f t="shared" ref="H405:H469" si="48">-(-$B$4)*(1+D405+$E$5*D405^3)*EXP(-D405)</f>
        <v>-0.12245892508793664</v>
      </c>
      <c r="I405">
        <f t="shared" si="45"/>
        <v>-1.4695071010552396</v>
      </c>
      <c r="K405">
        <f t="shared" si="46"/>
        <v>-3.6856596156441442E-2</v>
      </c>
      <c r="M405">
        <f t="shared" si="44"/>
        <v>-0.21061159134713028</v>
      </c>
      <c r="N405" s="13">
        <f t="shared" si="47"/>
        <v>7.7708925686047776E-3</v>
      </c>
      <c r="O405" s="13">
        <v>1</v>
      </c>
    </row>
    <row r="406" spans="4:15" x14ac:dyDescent="0.4">
      <c r="D406" s="6">
        <v>6.74000000000001</v>
      </c>
      <c r="E406" s="7">
        <f t="shared" si="42"/>
        <v>-6.3469484005764326E-2</v>
      </c>
      <c r="G406">
        <f t="shared" si="43"/>
        <v>8.0314237296744242</v>
      </c>
      <c r="H406" s="10">
        <f t="shared" si="48"/>
        <v>-0.12099822430858911</v>
      </c>
      <c r="I406">
        <f t="shared" si="45"/>
        <v>-1.4519786917030695</v>
      </c>
      <c r="K406">
        <f t="shared" si="46"/>
        <v>-3.635049283407997E-2</v>
      </c>
      <c r="M406">
        <f t="shared" si="44"/>
        <v>-0.20898542972545872</v>
      </c>
      <c r="N406" s="13">
        <f t="shared" si="47"/>
        <v>7.7417483170704087E-3</v>
      </c>
      <c r="O406" s="13">
        <v>1</v>
      </c>
    </row>
    <row r="407" spans="4:15" x14ac:dyDescent="0.4">
      <c r="D407" s="6">
        <v>6.7600000000000096</v>
      </c>
      <c r="E407" s="7">
        <f t="shared" si="42"/>
        <v>-6.2711245362285631E-2</v>
      </c>
      <c r="G407">
        <f t="shared" si="43"/>
        <v>8.0462475983084722</v>
      </c>
      <c r="H407" s="10">
        <f t="shared" si="48"/>
        <v>-0.11955271815866132</v>
      </c>
      <c r="I407">
        <f t="shared" si="45"/>
        <v>-1.4346326179039359</v>
      </c>
      <c r="K407">
        <f t="shared" si="46"/>
        <v>-3.5851339155665907E-2</v>
      </c>
      <c r="M407">
        <f t="shared" si="44"/>
        <v>-0.20737172621395197</v>
      </c>
      <c r="N407" s="13">
        <f t="shared" si="47"/>
        <v>7.7121781758152045E-3</v>
      </c>
      <c r="O407" s="13">
        <v>1</v>
      </c>
    </row>
    <row r="408" spans="4:15" x14ac:dyDescent="0.4">
      <c r="D408" s="6">
        <v>6.78000000000001</v>
      </c>
      <c r="E408" s="7">
        <f t="shared" si="42"/>
        <v>-6.1960914308460423E-2</v>
      </c>
      <c r="G408">
        <f t="shared" si="43"/>
        <v>8.0610714669425221</v>
      </c>
      <c r="H408" s="10">
        <f t="shared" si="48"/>
        <v>-0.11812228703764896</v>
      </c>
      <c r="I408">
        <f t="shared" si="45"/>
        <v>-1.4174674444517876</v>
      </c>
      <c r="K408">
        <f t="shared" si="46"/>
        <v>-3.5359039691504883E-2</v>
      </c>
      <c r="M408">
        <f t="shared" si="44"/>
        <v>-0.20577038759696406</v>
      </c>
      <c r="N408" s="13">
        <f t="shared" si="47"/>
        <v>7.6821895316558121E-3</v>
      </c>
      <c r="O408" s="13">
        <v>1</v>
      </c>
    </row>
    <row r="409" spans="4:15" x14ac:dyDescent="0.4">
      <c r="D409" s="6">
        <v>6.8000000000000096</v>
      </c>
      <c r="E409" s="7">
        <f t="shared" si="42"/>
        <v>-6.1218428246259678E-2</v>
      </c>
      <c r="G409">
        <f t="shared" si="43"/>
        <v>8.0758953355765701</v>
      </c>
      <c r="H409" s="10">
        <f t="shared" si="48"/>
        <v>-0.11670681160866947</v>
      </c>
      <c r="I409">
        <f t="shared" si="45"/>
        <v>-1.4004817393040336</v>
      </c>
      <c r="K409">
        <f t="shared" si="46"/>
        <v>-3.4873500322275784E-2</v>
      </c>
      <c r="M409">
        <f t="shared" si="44"/>
        <v>-0.20418132130518357</v>
      </c>
      <c r="N409" s="13">
        <f t="shared" si="47"/>
        <v>7.6517898466455401E-3</v>
      </c>
      <c r="O409" s="13">
        <v>1</v>
      </c>
    </row>
    <row r="410" spans="4:15" x14ac:dyDescent="0.4">
      <c r="D410" s="6">
        <v>6.8200000000000101</v>
      </c>
      <c r="E410" s="7">
        <f t="shared" si="42"/>
        <v>-6.0483724722843912E-2</v>
      </c>
      <c r="G410">
        <f t="shared" si="43"/>
        <v>8.0907192042106182</v>
      </c>
      <c r="H410" s="10">
        <f t="shared" si="48"/>
        <v>-0.11530617281162965</v>
      </c>
      <c r="I410">
        <f t="shared" si="45"/>
        <v>-1.3836740737395559</v>
      </c>
      <c r="K410">
        <f t="shared" si="46"/>
        <v>-3.4394628221038864E-2</v>
      </c>
      <c r="M410">
        <f t="shared" si="44"/>
        <v>-0.20260443541235293</v>
      </c>
      <c r="N410" s="13">
        <f t="shared" si="47"/>
        <v>7.6209866531048408E-3</v>
      </c>
      <c r="O410" s="13">
        <v>1</v>
      </c>
    </row>
    <row r="411" spans="4:15" x14ac:dyDescent="0.4">
      <c r="D411" s="6">
        <v>6.8400000000000096</v>
      </c>
      <c r="E411" s="7">
        <f t="shared" si="42"/>
        <v>-5.9756741437321459E-2</v>
      </c>
      <c r="G411">
        <f t="shared" si="43"/>
        <v>8.105543072844668</v>
      </c>
      <c r="H411" s="10">
        <f t="shared" si="48"/>
        <v>-0.11392025187610963</v>
      </c>
      <c r="I411">
        <f t="shared" si="45"/>
        <v>-1.3670430225133154</v>
      </c>
      <c r="K411">
        <f t="shared" si="46"/>
        <v>-3.3922331835491426E-2</v>
      </c>
      <c r="M411">
        <f t="shared" si="44"/>
        <v>-0.20103963863197641</v>
      </c>
      <c r="N411" s="13">
        <f t="shared" si="47"/>
        <v>7.5897875487182962E-3</v>
      </c>
      <c r="O411" s="13">
        <v>1</v>
      </c>
    </row>
    <row r="412" spans="4:15" x14ac:dyDescent="0.4">
      <c r="D412" s="6">
        <v>6.8600000000000101</v>
      </c>
      <c r="E412" s="7">
        <f t="shared" si="42"/>
        <v>-5.903741624735756E-2</v>
      </c>
      <c r="G412">
        <f t="shared" si="43"/>
        <v>8.1203669414787161</v>
      </c>
      <c r="H412" s="10">
        <f t="shared" si="48"/>
        <v>-0.11254893033396246</v>
      </c>
      <c r="I412">
        <f t="shared" si="45"/>
        <v>-1.3505871640075495</v>
      </c>
      <c r="K412">
        <f t="shared" si="46"/>
        <v>-3.3456520870466647E-2</v>
      </c>
      <c r="M412">
        <f t="shared" si="44"/>
        <v>-0.19948684031401406</v>
      </c>
      <c r="N412" s="13">
        <f t="shared" si="47"/>
        <v>7.5582001916995557E-3</v>
      </c>
      <c r="O412" s="13">
        <v>1</v>
      </c>
    </row>
    <row r="413" spans="4:15" x14ac:dyDescent="0.4">
      <c r="D413" s="6">
        <v>6.8800000000000097</v>
      </c>
      <c r="E413" s="7">
        <f t="shared" si="42"/>
        <v>-5.8325687175636652E-2</v>
      </c>
      <c r="G413">
        <f t="shared" si="43"/>
        <v>8.1351908101127659</v>
      </c>
      <c r="H413" s="10">
        <f t="shared" si="48"/>
        <v>-0.11119209003163372</v>
      </c>
      <c r="I413">
        <f t="shared" si="45"/>
        <v>-1.3343050803796046</v>
      </c>
      <c r="K413">
        <f t="shared" si="46"/>
        <v>-3.2997106270672788E-2</v>
      </c>
      <c r="M413">
        <f t="shared" si="44"/>
        <v>-0.19794595044156421</v>
      </c>
      <c r="N413" s="13">
        <f t="shared" si="47"/>
        <v>7.5262322960257056E-3</v>
      </c>
      <c r="O413" s="13">
        <v>1</v>
      </c>
    </row>
    <row r="414" spans="4:15" x14ac:dyDescent="0.4">
      <c r="D414" s="6">
        <v>6.9000000000000101</v>
      </c>
      <c r="E414" s="7">
        <f t="shared" si="42"/>
        <v>-5.7621492416177457E-2</v>
      </c>
      <c r="G414">
        <f t="shared" si="43"/>
        <v>8.150014678746814</v>
      </c>
      <c r="H414" s="10">
        <f t="shared" si="48"/>
        <v>-0.10984961314220071</v>
      </c>
      <c r="I414">
        <f t="shared" si="45"/>
        <v>-1.3181953577064085</v>
      </c>
      <c r="K414">
        <f t="shared" si="46"/>
        <v>-3.2544000203669293E-2</v>
      </c>
      <c r="M414">
        <f t="shared" si="44"/>
        <v>-0.19641687962753418</v>
      </c>
      <c r="N414" s="13">
        <f t="shared" si="47"/>
        <v>7.4938916267427401E-3</v>
      </c>
      <c r="O414" s="13">
        <v>1</v>
      </c>
    </row>
    <row r="415" spans="4:15" x14ac:dyDescent="0.4">
      <c r="D415" s="6">
        <v>6.9200000000000097</v>
      </c>
      <c r="E415" s="7">
        <f t="shared" si="42"/>
        <v>-5.6924770340503347E-2</v>
      </c>
      <c r="G415">
        <f t="shared" si="43"/>
        <v>8.1648385473808638</v>
      </c>
      <c r="H415" s="10">
        <f t="shared" si="48"/>
        <v>-0.10852138217713558</v>
      </c>
      <c r="I415">
        <f t="shared" si="45"/>
        <v>-1.302256586125627</v>
      </c>
      <c r="K415">
        <f t="shared" si="46"/>
        <v>-3.2097116043076517E-2</v>
      </c>
      <c r="M415">
        <f t="shared" si="44"/>
        <v>-0.19489953911130242</v>
      </c>
      <c r="N415" s="13">
        <f t="shared" si="47"/>
        <v>7.4611859953435545E-3</v>
      </c>
      <c r="O415" s="13">
        <v>1</v>
      </c>
    </row>
    <row r="416" spans="4:15" x14ac:dyDescent="0.4">
      <c r="D416" s="6">
        <v>6.9400000000000102</v>
      </c>
      <c r="E416" s="7">
        <f t="shared" si="42"/>
        <v>-5.6235459503667651E-2</v>
      </c>
      <c r="G416">
        <f t="shared" si="43"/>
        <v>8.1796624160149118</v>
      </c>
      <c r="H416" s="10">
        <f t="shared" si="48"/>
        <v>-0.10720727999779202</v>
      </c>
      <c r="I416">
        <f t="shared" si="45"/>
        <v>-1.2864873599735043</v>
      </c>
      <c r="K416">
        <f t="shared" si="46"/>
        <v>-3.1656368352016032E-2</v>
      </c>
      <c r="M416">
        <f t="shared" si="44"/>
        <v>-0.19339384075536986</v>
      </c>
      <c r="N416" s="13">
        <f t="shared" si="47"/>
        <v>7.4281232552196571E-3</v>
      </c>
      <c r="O416" s="13">
        <v>1</v>
      </c>
    </row>
    <row r="417" spans="4:15" x14ac:dyDescent="0.4">
      <c r="D417" s="6">
        <v>6.9600000000000097</v>
      </c>
      <c r="E417" s="7">
        <f t="shared" si="42"/>
        <v>-5.5553498650136431E-2</v>
      </c>
      <c r="G417">
        <f t="shared" si="43"/>
        <v>8.1944862846489617</v>
      </c>
      <c r="H417" s="10">
        <f t="shared" si="48"/>
        <v>-0.10590718982662009</v>
      </c>
      <c r="I417">
        <f t="shared" si="45"/>
        <v>-1.2708862779194412</v>
      </c>
      <c r="K417">
        <f t="shared" si="46"/>
        <v>-3.1221672866778131E-2</v>
      </c>
      <c r="M417">
        <f t="shared" si="44"/>
        <v>-0.19189969704200432</v>
      </c>
      <c r="N417" s="13">
        <f t="shared" si="47"/>
        <v>7.3947112971879097E-3</v>
      </c>
      <c r="O417" s="13">
        <v>1</v>
      </c>
    </row>
    <row r="418" spans="4:15" x14ac:dyDescent="0.4">
      <c r="D418" s="6">
        <v>6.9800000000000102</v>
      </c>
      <c r="E418" s="7">
        <f t="shared" si="42"/>
        <v>-5.4878826719528609E-2</v>
      </c>
      <c r="G418">
        <f t="shared" si="43"/>
        <v>8.2093101532830097</v>
      </c>
      <c r="H418" s="10">
        <f t="shared" si="48"/>
        <v>-0.10462099525810936</v>
      </c>
      <c r="I418">
        <f t="shared" si="45"/>
        <v>-1.2554519430973123</v>
      </c>
      <c r="K418">
        <f t="shared" si="46"/>
        <v>-3.0792946480713592E-2</v>
      </c>
      <c r="M418">
        <f t="shared" si="44"/>
        <v>-0.1904170210698764</v>
      </c>
      <c r="N418" s="13">
        <f t="shared" si="47"/>
        <v>7.3609580450933959E-3</v>
      </c>
      <c r="O418" s="13">
        <v>1</v>
      </c>
    </row>
    <row r="419" spans="4:15" x14ac:dyDescent="0.4">
      <c r="D419" s="6">
        <v>7.0000000000000098</v>
      </c>
      <c r="E419" s="7">
        <f t="shared" si="42"/>
        <v>-5.4211382852215655E-2</v>
      </c>
      <c r="G419">
        <f t="shared" si="43"/>
        <v>8.2241340219170578</v>
      </c>
      <c r="H419" s="10">
        <f t="shared" si="48"/>
        <v>-0.10334858026946392</v>
      </c>
      <c r="I419">
        <f t="shared" si="45"/>
        <v>-1.240182963233567</v>
      </c>
      <c r="K419">
        <f t="shared" si="46"/>
        <v>-3.0370107228346578E-2</v>
      </c>
      <c r="M419">
        <f t="shared" si="44"/>
        <v>-0.18894572655068981</v>
      </c>
      <c r="N419" s="13">
        <f t="shared" si="47"/>
        <v>7.3268714514895831E-3</v>
      </c>
      <c r="O419" s="13">
        <v>1</v>
      </c>
    </row>
    <row r="420" spans="4:15" x14ac:dyDescent="0.4">
      <c r="D420" s="6">
        <v>7.0200000000000102</v>
      </c>
      <c r="E420" s="7">
        <f t="shared" si="42"/>
        <v>-5.3551106394781285E-2</v>
      </c>
      <c r="G420">
        <f t="shared" si="43"/>
        <v>8.2389578905511076</v>
      </c>
      <c r="H420" s="10">
        <f t="shared" si="48"/>
        <v>-0.10208982923101105</v>
      </c>
      <c r="I420">
        <f t="shared" si="45"/>
        <v>-1.2250779507721326</v>
      </c>
      <c r="K420">
        <f t="shared" si="46"/>
        <v>-2.9953074269705438E-2</v>
      </c>
      <c r="M420">
        <f t="shared" si="44"/>
        <v>-0.18748572780580441</v>
      </c>
      <c r="N420" s="13">
        <f t="shared" si="47"/>
        <v>7.2924594933963952E-3</v>
      </c>
      <c r="O420" s="13">
        <v>1</v>
      </c>
    </row>
    <row r="421" spans="4:15" x14ac:dyDescent="0.4">
      <c r="D421" s="6">
        <v>7.0400000000000098</v>
      </c>
      <c r="E421" s="7">
        <f t="shared" si="42"/>
        <v>-5.2897936905343036E-2</v>
      </c>
      <c r="G421">
        <f t="shared" si="43"/>
        <v>8.2537817591851557</v>
      </c>
      <c r="H421" s="10">
        <f t="shared" si="48"/>
        <v>-0.10084462691634596</v>
      </c>
      <c r="I421">
        <f t="shared" si="45"/>
        <v>-1.2101355229961515</v>
      </c>
      <c r="K421">
        <f t="shared" si="46"/>
        <v>-2.9541767874869063E-2</v>
      </c>
      <c r="M421">
        <f t="shared" si="44"/>
        <v>-0.18603693976285643</v>
      </c>
      <c r="N421" s="13">
        <f t="shared" si="47"/>
        <v>7.2577301681377117E-3</v>
      </c>
      <c r="O421" s="13">
        <v>1</v>
      </c>
    </row>
    <row r="422" spans="4:15" x14ac:dyDescent="0.4">
      <c r="D422" s="6">
        <v>7.0600000000000103</v>
      </c>
      <c r="E422" s="7">
        <f t="shared" si="42"/>
        <v>-5.2251814158736413E-2</v>
      </c>
      <c r="G422">
        <f t="shared" si="43"/>
        <v>8.2686056278192037</v>
      </c>
      <c r="H422" s="10">
        <f t="shared" si="48"/>
        <v>-9.9612858512215102E-2</v>
      </c>
      <c r="I422">
        <f t="shared" si="45"/>
        <v>-1.1953543021465811</v>
      </c>
      <c r="K422">
        <f t="shared" si="46"/>
        <v>-2.9136109408724725E-2</v>
      </c>
      <c r="M422">
        <f t="shared" si="44"/>
        <v>-0.18459927795237166</v>
      </c>
      <c r="N422" s="13">
        <f t="shared" si="47"/>
        <v>7.2226914892582206E-3</v>
      </c>
      <c r="O422" s="13">
        <v>1</v>
      </c>
    </row>
    <row r="423" spans="4:15" x14ac:dyDescent="0.4">
      <c r="D423" s="6">
        <v>7.0800000000000098</v>
      </c>
      <c r="E423" s="7">
        <f t="shared" si="42"/>
        <v>-5.1612678151563576E-2</v>
      </c>
      <c r="G423">
        <f t="shared" si="43"/>
        <v>8.2834294964532518</v>
      </c>
      <c r="H423" s="10">
        <f t="shared" si="48"/>
        <v>-9.8394409628140805E-2</v>
      </c>
      <c r="I423">
        <f t="shared" si="45"/>
        <v>-1.1807329155376896</v>
      </c>
      <c r="K423">
        <f t="shared" si="46"/>
        <v>-2.8736021315935795E-2</v>
      </c>
      <c r="M423">
        <f t="shared" si="44"/>
        <v>-0.18317265850437725</v>
      </c>
      <c r="N423" s="13">
        <f t="shared" si="47"/>
        <v>7.1873514825210863E-3</v>
      </c>
      <c r="O423" s="13">
        <v>1</v>
      </c>
    </row>
    <row r="424" spans="4:15" x14ac:dyDescent="0.4">
      <c r="D424" s="6">
        <v>7.1000000000000103</v>
      </c>
      <c r="E424" s="7">
        <f t="shared" si="42"/>
        <v>-5.0980469107106956E-2</v>
      </c>
      <c r="G424">
        <f t="shared" si="43"/>
        <v>8.2982533650873016</v>
      </c>
      <c r="H424" s="10">
        <f t="shared" si="48"/>
        <v>-9.7189166305788707E-2</v>
      </c>
      <c r="I424">
        <f t="shared" si="45"/>
        <v>-1.1662699956694644</v>
      </c>
      <c r="K424">
        <f t="shared" si="46"/>
        <v>-2.8341427106115334E-2</v>
      </c>
      <c r="M424">
        <f t="shared" si="44"/>
        <v>-0.18175699814500909</v>
      </c>
      <c r="N424" s="13">
        <f t="shared" si="47"/>
        <v>7.1517181819866571E-3</v>
      </c>
      <c r="O424" s="13">
        <v>1</v>
      </c>
    </row>
    <row r="425" spans="4:15" x14ac:dyDescent="0.4">
      <c r="D425" s="6">
        <v>7.1200000000000099</v>
      </c>
      <c r="E425" s="7">
        <f t="shared" si="42"/>
        <v>-5.0355127480110298E-2</v>
      </c>
      <c r="G425">
        <f t="shared" si="43"/>
        <v>8.3130772337213497</v>
      </c>
      <c r="H425" s="10">
        <f t="shared" si="48"/>
        <v>-9.5997015028082278E-2</v>
      </c>
      <c r="I425">
        <f t="shared" si="45"/>
        <v>-1.1519641803369873</v>
      </c>
      <c r="K425">
        <f t="shared" si="46"/>
        <v>-2.7952251339203666E-2</v>
      </c>
      <c r="M425">
        <f t="shared" si="44"/>
        <v>-0.18035221419311911</v>
      </c>
      <c r="N425" s="13">
        <f t="shared" si="47"/>
        <v>7.1157996261730317E-3</v>
      </c>
      <c r="O425" s="13">
        <v>1</v>
      </c>
    </row>
    <row r="426" spans="4:15" x14ac:dyDescent="0.4">
      <c r="D426" s="6">
        <v>7.1400000000000103</v>
      </c>
      <c r="E426" s="7">
        <f t="shared" si="42"/>
        <v>-4.9736593961427301E-2</v>
      </c>
      <c r="G426">
        <f t="shared" si="43"/>
        <v>8.3279011023553977</v>
      </c>
      <c r="H426" s="10">
        <f t="shared" si="48"/>
        <v>-9.481784272806501E-2</v>
      </c>
      <c r="I426">
        <f t="shared" si="45"/>
        <v>-1.13781411273678</v>
      </c>
      <c r="K426">
        <f t="shared" si="46"/>
        <v>-2.7568419611046238E-2</v>
      </c>
      <c r="M426">
        <f t="shared" si="44"/>
        <v>-0.17895822455687768</v>
      </c>
      <c r="N426" s="13">
        <f t="shared" si="47"/>
        <v>7.0796038542983893E-3</v>
      </c>
      <c r="O426" s="13">
        <v>1</v>
      </c>
    </row>
    <row r="427" spans="4:15" x14ac:dyDescent="0.4">
      <c r="D427" s="6">
        <v>7.1600000000000099</v>
      </c>
      <c r="E427" s="7">
        <f t="shared" si="42"/>
        <v>-4.9124809482540333E-2</v>
      </c>
      <c r="G427">
        <f t="shared" si="43"/>
        <v>8.3427249709894475</v>
      </c>
      <c r="H427" s="10">
        <f t="shared" si="48"/>
        <v>-9.3651536797514895E-2</v>
      </c>
      <c r="I427">
        <f t="shared" si="45"/>
        <v>-1.1238184415701786</v>
      </c>
      <c r="K427">
        <f t="shared" si="46"/>
        <v>-2.7189858539169661E-2</v>
      </c>
      <c r="M427">
        <f t="shared" si="44"/>
        <v>-0.17757494773037805</v>
      </c>
      <c r="N427" s="13">
        <f t="shared" si="47"/>
        <v>7.0431389026062146E-3</v>
      </c>
      <c r="O427" s="13">
        <v>1</v>
      </c>
    </row>
    <row r="428" spans="4:15" x14ac:dyDescent="0.4">
      <c r="D428" s="6">
        <v>7.1800000000000104</v>
      </c>
      <c r="E428" s="7">
        <f t="shared" si="42"/>
        <v>-4.8519715219949633E-2</v>
      </c>
      <c r="G428">
        <f t="shared" si="43"/>
        <v>8.3575488396234956</v>
      </c>
      <c r="H428" s="10">
        <f t="shared" si="48"/>
        <v>-9.2497985095311985E-2</v>
      </c>
      <c r="I428">
        <f t="shared" si="45"/>
        <v>-1.1099758211437438</v>
      </c>
      <c r="K428">
        <f t="shared" si="46"/>
        <v>-2.6816495748753447E-2</v>
      </c>
      <c r="M428">
        <f t="shared" si="44"/>
        <v>-0.1762023027902401</v>
      </c>
      <c r="N428" s="13">
        <f t="shared" si="47"/>
        <v>7.0064128007734563E-3</v>
      </c>
      <c r="O428" s="13">
        <v>1</v>
      </c>
    </row>
    <row r="429" spans="4:15" x14ac:dyDescent="0.4">
      <c r="D429" s="6">
        <v>7.2000000000000099</v>
      </c>
      <c r="E429" s="7">
        <f t="shared" si="42"/>
        <v>-4.7921252599435298E-2</v>
      </c>
      <c r="G429">
        <f t="shared" si="43"/>
        <v>8.3723727082575454</v>
      </c>
      <c r="H429" s="10">
        <f t="shared" si="48"/>
        <v>-9.1357075955563458E-2</v>
      </c>
      <c r="I429">
        <f t="shared" si="45"/>
        <v>-1.0962849114667614</v>
      </c>
      <c r="K429">
        <f t="shared" si="46"/>
        <v>-2.6448259858793496E-2</v>
      </c>
      <c r="M429">
        <f t="shared" si="44"/>
        <v>-0.17484020939221287</v>
      </c>
      <c r="N429" s="13">
        <f t="shared" si="47"/>
        <v>6.9694335684014107E-3</v>
      </c>
      <c r="O429" s="13">
        <v>1</v>
      </c>
    </row>
    <row r="430" spans="4:15" x14ac:dyDescent="0.4">
      <c r="D430" s="6">
        <v>7.2200000000000104</v>
      </c>
      <c r="E430" s="7">
        <f t="shared" si="42"/>
        <v>-4.732936330019262E-2</v>
      </c>
      <c r="G430">
        <f t="shared" si="43"/>
        <v>8.3871965768915935</v>
      </c>
      <c r="H430" s="10">
        <f t="shared" si="48"/>
        <v>-9.022869819548722E-2</v>
      </c>
      <c r="I430">
        <f t="shared" si="45"/>
        <v>-1.0827443783458466</v>
      </c>
      <c r="K430">
        <f t="shared" si="46"/>
        <v>-2.6085080468456218E-2</v>
      </c>
      <c r="M430">
        <f t="shared" si="44"/>
        <v>-0.17348858776777945</v>
      </c>
      <c r="N430" s="13">
        <f t="shared" si="47"/>
        <v>6.9322092115902964E-3</v>
      </c>
      <c r="O430" s="13">
        <v>1</v>
      </c>
    </row>
    <row r="431" spans="4:15" x14ac:dyDescent="0.4">
      <c r="D431" s="6">
        <v>7.24000000000001</v>
      </c>
      <c r="E431" s="7">
        <f t="shared" si="42"/>
        <v>-4.674398925884312E-2</v>
      </c>
      <c r="G431">
        <f t="shared" si="43"/>
        <v>8.4020204455256433</v>
      </c>
      <c r="H431" s="10">
        <f t="shared" si="48"/>
        <v>-8.9112741123058517E-2</v>
      </c>
      <c r="I431">
        <f t="shared" si="45"/>
        <v>-1.0693528934767023</v>
      </c>
      <c r="K431">
        <f t="shared" si="46"/>
        <v>-2.572688814361972E-2</v>
      </c>
      <c r="M431">
        <f t="shared" si="44"/>
        <v>-0.17214735872076267</v>
      </c>
      <c r="N431" s="13">
        <f t="shared" si="47"/>
        <v>6.8947477195969607E-3</v>
      </c>
      <c r="O431" s="13">
        <v>1</v>
      </c>
    </row>
    <row r="432" spans="4:15" x14ac:dyDescent="0.4">
      <c r="D432" s="6">
        <v>7.2600000000000096</v>
      </c>
      <c r="E432" s="7">
        <f t="shared" si="42"/>
        <v>-4.61650726733219E-2</v>
      </c>
      <c r="G432">
        <f t="shared" si="43"/>
        <v>8.4168443141596914</v>
      </c>
      <c r="H432" s="10">
        <f t="shared" si="48"/>
        <v>-8.8009094544420866E-2</v>
      </c>
      <c r="I432">
        <f t="shared" si="45"/>
        <v>-1.0561091345330504</v>
      </c>
      <c r="K432">
        <f t="shared" si="46"/>
        <v>-2.5373614403599861E-2</v>
      </c>
      <c r="M432">
        <f t="shared" si="44"/>
        <v>-0.17081644362393344</v>
      </c>
      <c r="N432" s="13">
        <f t="shared" si="47"/>
        <v>6.8570570615762525E-3</v>
      </c>
      <c r="O432" s="13">
        <v>1</v>
      </c>
    </row>
    <row r="433" spans="4:15" x14ac:dyDescent="0.4">
      <c r="D433" s="6">
        <v>7.28000000000001</v>
      </c>
      <c r="E433" s="7">
        <f t="shared" si="42"/>
        <v>-4.5592556006643262E-2</v>
      </c>
      <c r="G433">
        <f t="shared" si="43"/>
        <v>8.4316681827937412</v>
      </c>
      <c r="H433" s="10">
        <f t="shared" si="48"/>
        <v>-8.6917648771064726E-2</v>
      </c>
      <c r="I433">
        <f t="shared" si="45"/>
        <v>-1.0430117852527767</v>
      </c>
      <c r="K433">
        <f t="shared" si="46"/>
        <v>-2.5025191708058468E-2</v>
      </c>
      <c r="M433">
        <f t="shared" si="44"/>
        <v>-0.16949576441562117</v>
      </c>
      <c r="N433" s="13">
        <f t="shared" si="47"/>
        <v>6.8191451834057381E-3</v>
      </c>
      <c r="O433" s="13">
        <v>1</v>
      </c>
    </row>
    <row r="434" spans="4:15" x14ac:dyDescent="0.4">
      <c r="D434" s="6">
        <v>7.3000000000000096</v>
      </c>
      <c r="E434" s="7">
        <f t="shared" si="42"/>
        <v>-4.5026381990546191E-2</v>
      </c>
      <c r="G434">
        <f t="shared" si="43"/>
        <v>8.4464920514277875</v>
      </c>
      <c r="H434" s="10">
        <f t="shared" si="48"/>
        <v>-8.5838294626777251E-2</v>
      </c>
      <c r="I434">
        <f t="shared" si="45"/>
        <v>-1.0300595355213269</v>
      </c>
      <c r="K434">
        <f t="shared" si="46"/>
        <v>-2.4681553444091429E-2</v>
      </c>
      <c r="M434">
        <f t="shared" si="44"/>
        <v>-0.16818524359632753</v>
      </c>
      <c r="N434" s="13">
        <f t="shared" si="47"/>
        <v>6.7810200045937173E-3</v>
      </c>
      <c r="O434" s="13">
        <v>1</v>
      </c>
    </row>
    <row r="435" spans="4:15" x14ac:dyDescent="0.4">
      <c r="D435" s="6">
        <v>7.3200000000000101</v>
      </c>
      <c r="E435" s="7">
        <f t="shared" si="42"/>
        <v>-4.4466493629020498E-2</v>
      </c>
      <c r="G435">
        <f t="shared" si="43"/>
        <v>8.4613159200618373</v>
      </c>
      <c r="H435" s="10">
        <f t="shared" si="48"/>
        <v>-8.4770923454364683E-2</v>
      </c>
      <c r="I435">
        <f t="shared" si="45"/>
        <v>-1.0172510814523763</v>
      </c>
      <c r="K435">
        <f t="shared" si="46"/>
        <v>-2.4342633913493651E-2</v>
      </c>
      <c r="M435">
        <f t="shared" si="44"/>
        <v>-0.16688480422534277</v>
      </c>
      <c r="N435" s="13">
        <f t="shared" si="47"/>
        <v>6.7426894152704045E-3</v>
      </c>
      <c r="O435" s="13">
        <v>1</v>
      </c>
    </row>
    <row r="436" spans="4:15" x14ac:dyDescent="0.4">
      <c r="D436" s="6">
        <v>7.3400000000000096</v>
      </c>
      <c r="E436" s="7">
        <f t="shared" si="42"/>
        <v>-4.3912834201716024E-2</v>
      </c>
      <c r="G436">
        <f t="shared" si="43"/>
        <v>8.4761397886958854</v>
      </c>
      <c r="H436" s="10">
        <f t="shared" si="48"/>
        <v>-8.3715427122151437E-2</v>
      </c>
      <c r="I436">
        <f t="shared" si="45"/>
        <v>-1.0045851254658174</v>
      </c>
      <c r="K436">
        <f t="shared" si="46"/>
        <v>-2.4008368320199758E-2</v>
      </c>
      <c r="M436">
        <f t="shared" si="44"/>
        <v>-0.16559436991736895</v>
      </c>
      <c r="N436" s="13">
        <f t="shared" si="47"/>
        <v>6.7041612732625022E-3</v>
      </c>
      <c r="O436" s="13">
        <v>1</v>
      </c>
    </row>
    <row r="437" spans="4:15" x14ac:dyDescent="0.4">
      <c r="D437" s="6">
        <v>7.3600000000000101</v>
      </c>
      <c r="E437" s="7">
        <f t="shared" si="42"/>
        <v>-4.3365347267235621E-2</v>
      </c>
      <c r="G437">
        <f t="shared" si="43"/>
        <v>8.4909636573299352</v>
      </c>
      <c r="H437" s="10">
        <f t="shared" si="48"/>
        <v>-8.2671698030258006E-2</v>
      </c>
      <c r="I437">
        <f t="shared" si="45"/>
        <v>-0.99206037636309607</v>
      </c>
      <c r="K437">
        <f t="shared" si="46"/>
        <v>-2.3678692757896035E-2</v>
      </c>
      <c r="M437">
        <f t="shared" si="44"/>
        <v>-0.16431386483914409</v>
      </c>
      <c r="N437" s="13">
        <f t="shared" si="47"/>
        <v>6.6654434012499804E-3</v>
      </c>
      <c r="O437" s="13">
        <v>1</v>
      </c>
    </row>
    <row r="438" spans="4:15" x14ac:dyDescent="0.4">
      <c r="D438" s="6">
        <v>7.3800000000000097</v>
      </c>
      <c r="E438" s="7">
        <f t="shared" si="42"/>
        <v>-4.2823976666314031E-2</v>
      </c>
      <c r="G438">
        <f t="shared" si="43"/>
        <v>8.5057875259639832</v>
      </c>
      <c r="H438" s="10">
        <f t="shared" si="48"/>
        <v>-8.1639629116661061E-2</v>
      </c>
      <c r="I438">
        <f t="shared" si="45"/>
        <v>-0.97967554939993273</v>
      </c>
      <c r="K438">
        <f t="shared" si="46"/>
        <v>-2.3353544197803486E-2</v>
      </c>
      <c r="M438">
        <f t="shared" si="44"/>
        <v>-0.16304321370607425</v>
      </c>
      <c r="N438" s="13">
        <f t="shared" si="47"/>
        <v>6.6265435840057478E-3</v>
      </c>
      <c r="O438" s="13">
        <v>1</v>
      </c>
    </row>
    <row r="439" spans="4:15" x14ac:dyDescent="0.4">
      <c r="D439" s="6">
        <v>7.4000000000000101</v>
      </c>
      <c r="E439" s="7">
        <f t="shared" si="42"/>
        <v>-4.2288666524883618E-2</v>
      </c>
      <c r="G439">
        <f t="shared" si="43"/>
        <v>8.5206113945980313</v>
      </c>
      <c r="H439" s="10">
        <f t="shared" si="48"/>
        <v>-8.0619113863038133E-2</v>
      </c>
      <c r="I439">
        <f t="shared" si="45"/>
        <v>-0.9674293663564576</v>
      </c>
      <c r="K439">
        <f t="shared" si="46"/>
        <v>-2.3032860476627996E-2</v>
      </c>
      <c r="M439">
        <f t="shared" si="44"/>
        <v>-0.16178234177886924</v>
      </c>
      <c r="N439" s="13">
        <f t="shared" si="47"/>
        <v>6.5874695657171462E-3</v>
      </c>
      <c r="O439" s="13">
        <v>1</v>
      </c>
    </row>
    <row r="440" spans="4:15" x14ac:dyDescent="0.4">
      <c r="D440" s="6">
        <v>7.4200000000000097</v>
      </c>
      <c r="E440" s="7">
        <f t="shared" si="42"/>
        <v>-4.1759361257029087E-2</v>
      </c>
      <c r="G440">
        <f t="shared" si="43"/>
        <v>8.5354352632320811</v>
      </c>
      <c r="H440" s="10">
        <f t="shared" si="48"/>
        <v>-7.9610046300400264E-2</v>
      </c>
      <c r="I440">
        <f t="shared" si="45"/>
        <v>-0.95532055560480322</v>
      </c>
      <c r="K440">
        <f t="shared" si="46"/>
        <v>-2.2716580284676123E-2</v>
      </c>
      <c r="M440">
        <f t="shared" si="44"/>
        <v>-0.16053117486018489</v>
      </c>
      <c r="N440" s="13">
        <f t="shared" si="47"/>
        <v>6.5482290473891916E-3</v>
      </c>
      <c r="O440" s="13">
        <v>1</v>
      </c>
    </row>
    <row r="441" spans="4:15" x14ac:dyDescent="0.4">
      <c r="D441" s="6">
        <v>7.4400000000000102</v>
      </c>
      <c r="E441" s="7">
        <f t="shared" si="42"/>
        <v>-4.1236005567831954E-2</v>
      </c>
      <c r="G441">
        <f t="shared" si="43"/>
        <v>8.5502591318661292</v>
      </c>
      <c r="H441" s="10">
        <f t="shared" si="48"/>
        <v>-7.8612321014514833E-2</v>
      </c>
      <c r="I441">
        <f t="shared" si="45"/>
        <v>-0.94334785217417805</v>
      </c>
      <c r="K441">
        <f t="shared" si="46"/>
        <v>-2.2404643154134311E-2</v>
      </c>
      <c r="M441">
        <f t="shared" si="44"/>
        <v>-0.15928963929127235</v>
      </c>
      <c r="N441" s="13">
        <f t="shared" si="47"/>
        <v>6.5088296843292329E-3</v>
      </c>
      <c r="O441" s="13">
        <v>1</v>
      </c>
    </row>
    <row r="442" spans="4:15" x14ac:dyDescent="0.4">
      <c r="D442" s="6">
        <v>7.4600000000000097</v>
      </c>
      <c r="E442" s="7">
        <f t="shared" si="42"/>
        <v>-4.0718544456107217E-2</v>
      </c>
      <c r="G442">
        <f t="shared" si="43"/>
        <v>8.565083000500179</v>
      </c>
      <c r="H442" s="10">
        <f t="shared" si="48"/>
        <v>-7.76258331511228E-2</v>
      </c>
      <c r="I442">
        <f t="shared" si="45"/>
        <v>-0.93150999781347354</v>
      </c>
      <c r="K442">
        <f t="shared" si="46"/>
        <v>-2.2096989447508479E-2</v>
      </c>
      <c r="M442">
        <f t="shared" si="44"/>
        <v>-0.15805766194863213</v>
      </c>
      <c r="N442" s="13">
        <f t="shared" si="47"/>
        <v>6.4692790837118513E-3</v>
      </c>
      <c r="O442" s="13">
        <v>1</v>
      </c>
    </row>
    <row r="443" spans="4:15" x14ac:dyDescent="0.4">
      <c r="D443" s="6">
        <v>7.4800000000000102</v>
      </c>
      <c r="E443" s="7">
        <f t="shared" si="42"/>
        <v>-4.0206923217032751E-2</v>
      </c>
      <c r="G443">
        <f t="shared" si="43"/>
        <v>8.5799068691342271</v>
      </c>
      <c r="H443" s="10">
        <f t="shared" si="48"/>
        <v>-7.6650478420951254E-2</v>
      </c>
      <c r="I443">
        <f t="shared" si="45"/>
        <v>-0.9198057410514151</v>
      </c>
      <c r="K443">
        <f t="shared" si="46"/>
        <v>-2.1793560346222964E-2</v>
      </c>
      <c r="M443">
        <f t="shared" si="44"/>
        <v>-0.15683517024067786</v>
      </c>
      <c r="N443" s="13">
        <f t="shared" si="47"/>
        <v>6.4295848022245311E-3</v>
      </c>
      <c r="O443" s="13">
        <v>1</v>
      </c>
    </row>
    <row r="444" spans="4:15" x14ac:dyDescent="0.4">
      <c r="D444" s="6">
        <v>7.5000000000000098</v>
      </c>
      <c r="E444" s="7">
        <f t="shared" si="42"/>
        <v>-3.9701087444673933E-2</v>
      </c>
      <c r="G444">
        <f t="shared" si="43"/>
        <v>8.5947307377682751</v>
      </c>
      <c r="H444" s="10">
        <f t="shared" si="48"/>
        <v>-7.5686153104526394E-2</v>
      </c>
      <c r="I444">
        <f t="shared" si="45"/>
        <v>-0.90823383725431672</v>
      </c>
      <c r="K444">
        <f t="shared" si="46"/>
        <v>-2.1494297839375429E-2</v>
      </c>
      <c r="M444">
        <f t="shared" si="44"/>
        <v>-0.15562209210440486</v>
      </c>
      <c r="N444" s="13">
        <f t="shared" si="47"/>
        <v>6.3897543437922916E-3</v>
      </c>
      <c r="O444" s="13">
        <v>1</v>
      </c>
    </row>
    <row r="445" spans="4:15" x14ac:dyDescent="0.4">
      <c r="D445" s="6">
        <v>7.5200000000000102</v>
      </c>
      <c r="E445" s="7">
        <f t="shared" si="42"/>
        <v>-3.9200983034404072E-2</v>
      </c>
      <c r="G445">
        <f t="shared" si="43"/>
        <v>8.6095546064023249</v>
      </c>
      <c r="H445" s="10">
        <f t="shared" si="48"/>
        <v>-7.473275405678792E-2</v>
      </c>
      <c r="I445">
        <f t="shared" si="45"/>
        <v>-0.89679304868145504</v>
      </c>
      <c r="K445">
        <f t="shared" si="46"/>
        <v>-2.1199144712646556E-2</v>
      </c>
      <c r="M445">
        <f t="shared" si="44"/>
        <v>-0.15441835600206805</v>
      </c>
      <c r="N445" s="13">
        <f t="shared" si="47"/>
        <v>6.3497951573816321E-3</v>
      </c>
      <c r="O445" s="13">
        <v>1</v>
      </c>
    </row>
    <row r="446" spans="4:15" x14ac:dyDescent="0.4">
      <c r="D446" s="6">
        <v>7.5400000000000098</v>
      </c>
      <c r="E446" s="7">
        <f t="shared" si="42"/>
        <v>-3.8706556185223145E-2</v>
      </c>
      <c r="G446">
        <f t="shared" si="43"/>
        <v>8.624378475036373</v>
      </c>
      <c r="H446" s="10">
        <f t="shared" si="48"/>
        <v>-7.3790178711509391E-2</v>
      </c>
      <c r="I446">
        <f t="shared" si="45"/>
        <v>-0.88548214453811269</v>
      </c>
      <c r="K446">
        <f t="shared" si="46"/>
        <v>-2.0908044537361982E-2</v>
      </c>
      <c r="M446">
        <f t="shared" si="44"/>
        <v>-0.15322389091786853</v>
      </c>
      <c r="N446" s="13">
        <f t="shared" si="47"/>
        <v>6.3097146348826891E-3</v>
      </c>
      <c r="O446" s="13">
        <v>1</v>
      </c>
    </row>
    <row r="447" spans="4:15" x14ac:dyDescent="0.4">
      <c r="D447" s="6">
        <v>7.5600000000000103</v>
      </c>
      <c r="E447" s="7">
        <f t="shared" si="42"/>
        <v>-3.8217753401975363E-2</v>
      </c>
      <c r="G447">
        <f t="shared" si="43"/>
        <v>8.6392023436704228</v>
      </c>
      <c r="H447" s="10">
        <f t="shared" si="48"/>
        <v>-7.2858325085525838E-2</v>
      </c>
      <c r="I447">
        <f t="shared" si="45"/>
        <v>-0.87429990102631006</v>
      </c>
      <c r="K447">
        <f t="shared" si="46"/>
        <v>-2.0620941659704076E-2</v>
      </c>
      <c r="M447">
        <f t="shared" si="44"/>
        <v>-0.15203862635464638</v>
      </c>
      <c r="N447" s="13">
        <f t="shared" si="47"/>
        <v>6.2695201090686914E-3</v>
      </c>
      <c r="O447" s="13">
        <v>1</v>
      </c>
    </row>
    <row r="448" spans="4:15" x14ac:dyDescent="0.4">
      <c r="D448" s="6">
        <v>7.5800000000000098</v>
      </c>
      <c r="E448" s="7">
        <f t="shared" si="42"/>
        <v>-3.7734521497468129E-2</v>
      </c>
      <c r="G448">
        <f t="shared" si="43"/>
        <v>8.6540262123044709</v>
      </c>
      <c r="H448" s="10">
        <f t="shared" si="48"/>
        <v>-7.1937091782773244E-2</v>
      </c>
      <c r="I448">
        <f t="shared" si="45"/>
        <v>-0.86324510139327892</v>
      </c>
      <c r="K448">
        <f t="shared" si="46"/>
        <v>-2.033778119007236E-2</v>
      </c>
      <c r="M448">
        <f t="shared" si="44"/>
        <v>-0.1508624923305851</v>
      </c>
      <c r="N448" s="13">
        <f t="shared" si="47"/>
        <v>6.2292188516325404E-3</v>
      </c>
      <c r="O448" s="13">
        <v>1</v>
      </c>
    </row>
    <row r="449" spans="4:15" x14ac:dyDescent="0.4">
      <c r="D449" s="6">
        <v>7.6000000000000103</v>
      </c>
      <c r="E449" s="7">
        <f t="shared" si="42"/>
        <v>-3.7256807594492826E-2</v>
      </c>
      <c r="G449">
        <f t="shared" si="43"/>
        <v>8.6688500809385207</v>
      </c>
      <c r="H449" s="10">
        <f t="shared" si="48"/>
        <v>-7.1026377998141127E-2</v>
      </c>
      <c r="I449">
        <f t="shared" si="45"/>
        <v>-0.85231653597769352</v>
      </c>
      <c r="K449">
        <f t="shared" si="46"/>
        <v>-2.0058508992589534E-2</v>
      </c>
      <c r="M449">
        <f t="shared" si="44"/>
        <v>-0.14969541937592307</v>
      </c>
      <c r="N449" s="13">
        <f t="shared" si="47"/>
        <v>6.1888180712991667E-3</v>
      </c>
      <c r="O449" s="13">
        <v>1</v>
      </c>
    </row>
    <row r="450" spans="4:15" x14ac:dyDescent="0.4">
      <c r="D450" s="6">
        <v>7.6200000000000099</v>
      </c>
      <c r="E450" s="7">
        <f t="shared" si="42"/>
        <v>-3.678455912775011E-2</v>
      </c>
      <c r="G450">
        <f t="shared" si="43"/>
        <v>8.6836739495725688</v>
      </c>
      <c r="H450" s="10">
        <f t="shared" si="48"/>
        <v>-7.0126083521142801E-2</v>
      </c>
      <c r="I450">
        <f t="shared" si="45"/>
        <v>-0.84151300225371362</v>
      </c>
      <c r="K450">
        <f t="shared" si="46"/>
        <v>-1.9783071674751917E-2</v>
      </c>
      <c r="M450">
        <f t="shared" si="44"/>
        <v>-0.14853733852967529</v>
      </c>
      <c r="N450" s="13">
        <f t="shared" si="47"/>
        <v>6.1483249120131119E-3</v>
      </c>
      <c r="O450" s="13">
        <v>1</v>
      </c>
    </row>
    <row r="451" spans="4:15" x14ac:dyDescent="0.4">
      <c r="D451" s="6">
        <v>7.6400000000000103</v>
      </c>
      <c r="E451" s="7">
        <f t="shared" si="42"/>
        <v>-3.6317723845679981E-2</v>
      </c>
      <c r="G451">
        <f t="shared" si="43"/>
        <v>8.6984978182066168</v>
      </c>
      <c r="H451" s="10">
        <f t="shared" si="48"/>
        <v>-6.9236108739404306E-2</v>
      </c>
      <c r="I451">
        <f t="shared" si="45"/>
        <v>-0.83083330487285167</v>
      </c>
      <c r="K451">
        <f t="shared" si="46"/>
        <v>-1.9511416577221836E-2</v>
      </c>
      <c r="M451">
        <f t="shared" si="44"/>
        <v>-0.14738818133636505</v>
      </c>
      <c r="N451" s="13">
        <f t="shared" si="47"/>
        <v>6.1077464512006227E-3</v>
      </c>
      <c r="O451" s="13">
        <v>1</v>
      </c>
    </row>
    <row r="452" spans="4:15" x14ac:dyDescent="0.4">
      <c r="D452" s="6">
        <v>7.6600000000000099</v>
      </c>
      <c r="E452" s="7">
        <f t="shared" si="42"/>
        <v>-3.5856249812199426E-2</v>
      </c>
      <c r="G452">
        <f t="shared" si="43"/>
        <v>8.7133216868406667</v>
      </c>
      <c r="H452" s="10">
        <f t="shared" si="48"/>
        <v>-6.8356354641976994E-2</v>
      </c>
      <c r="I452">
        <f t="shared" si="45"/>
        <v>-0.82027625570372398</v>
      </c>
      <c r="K452">
        <f t="shared" si="46"/>
        <v>-1.9243491763760168E-2</v>
      </c>
      <c r="M452">
        <f t="shared" si="44"/>
        <v>-0.14624787984276463</v>
      </c>
      <c r="N452" s="13">
        <f t="shared" si="47"/>
        <v>6.0670896981049362E-3</v>
      </c>
      <c r="O452" s="13">
        <v>1</v>
      </c>
    </row>
    <row r="453" spans="4:15" x14ac:dyDescent="0.4">
      <c r="D453" s="6">
        <v>7.6800000000000104</v>
      </c>
      <c r="E453" s="7">
        <f t="shared" si="42"/>
        <v>-3.5400085408347985E-2</v>
      </c>
      <c r="G453">
        <f t="shared" si="43"/>
        <v>8.7281455554747147</v>
      </c>
      <c r="H453" s="10">
        <f t="shared" si="48"/>
        <v>-6.7486722822474601E-2</v>
      </c>
      <c r="I453">
        <f t="shared" si="45"/>
        <v>-0.80984067386969527</v>
      </c>
      <c r="K453">
        <f t="shared" si="46"/>
        <v>-1.8979246011297312E-2</v>
      </c>
      <c r="M453">
        <f t="shared" si="44"/>
        <v>-0.14511636659464805</v>
      </c>
      <c r="N453" s="13">
        <f t="shared" si="47"/>
        <v>6.0263615921945478E-3</v>
      </c>
      <c r="O453" s="13">
        <v>1</v>
      </c>
    </row>
    <row r="454" spans="4:15" x14ac:dyDescent="0.4">
      <c r="D454" s="6">
        <v>7.7000000000000099</v>
      </c>
      <c r="E454" s="7">
        <f t="shared" si="42"/>
        <v>-3.494917933384363E-2</v>
      </c>
      <c r="G454">
        <f t="shared" si="43"/>
        <v>8.7429694241087628</v>
      </c>
      <c r="H454" s="10">
        <f t="shared" si="48"/>
        <v>-6.6627115482039492E-2</v>
      </c>
      <c r="I454">
        <f t="shared" si="45"/>
        <v>-0.79952538578447396</v>
      </c>
      <c r="K454">
        <f t="shared" si="46"/>
        <v>-1.8718628800140122E-2</v>
      </c>
      <c r="M454">
        <f t="shared" si="44"/>
        <v>-0.1439935746335522</v>
      </c>
      <c r="N454" s="13">
        <f t="shared" si="47"/>
        <v>5.9855690016426839E-3</v>
      </c>
      <c r="O454" s="13">
        <v>1</v>
      </c>
    </row>
    <row r="455" spans="4:15" x14ac:dyDescent="0.4">
      <c r="D455" s="6">
        <v>7.7200000000000104</v>
      </c>
      <c r="E455" s="7">
        <f t="shared" si="42"/>
        <v>-3.450348060854979E-2</v>
      </c>
      <c r="G455">
        <f t="shared" si="43"/>
        <v>8.7577932927428108</v>
      </c>
      <c r="H455" s="10">
        <f t="shared" si="48"/>
        <v>-6.577743543213932E-2</v>
      </c>
      <c r="I455">
        <f t="shared" si="45"/>
        <v>-0.78932922518567183</v>
      </c>
      <c r="K455">
        <f t="shared" si="46"/>
        <v>-1.8461590304313668E-2</v>
      </c>
      <c r="M455">
        <f t="shared" si="44"/>
        <v>-0.14287943749355023</v>
      </c>
      <c r="N455" s="13">
        <f t="shared" si="47"/>
        <v>5.9447187218778117E-3</v>
      </c>
      <c r="O455" s="13">
        <v>1</v>
      </c>
    </row>
    <row r="456" spans="4:15" x14ac:dyDescent="0.4">
      <c r="D456" s="6">
        <v>7.74000000000001</v>
      </c>
      <c r="E456" s="7">
        <f t="shared" si="42"/>
        <v>-3.406293857385561E-2</v>
      </c>
      <c r="G456">
        <f t="shared" si="43"/>
        <v>8.7726171613768607</v>
      </c>
      <c r="H456" s="10">
        <f t="shared" si="48"/>
        <v>-6.4937586097198338E-2</v>
      </c>
      <c r="I456">
        <f t="shared" si="45"/>
        <v>-0.77925103316638</v>
      </c>
      <c r="K456">
        <f t="shared" si="46"/>
        <v>-1.8208081382035442E-2</v>
      </c>
      <c r="M456">
        <f t="shared" si="44"/>
        <v>-0.14177388919803594</v>
      </c>
      <c r="N456" s="13">
        <f t="shared" si="47"/>
        <v>5.9038174742037852E-3</v>
      </c>
      <c r="O456" s="13">
        <v>1</v>
      </c>
    </row>
    <row r="457" spans="4:15" x14ac:dyDescent="0.4">
      <c r="D457" s="6">
        <v>7.7600000000000096</v>
      </c>
      <c r="E457" s="7">
        <f t="shared" si="42"/>
        <v>-3.3627502893970353E-2</v>
      </c>
      <c r="G457">
        <f t="shared" si="43"/>
        <v>8.7874410300109087</v>
      </c>
      <c r="H457" s="10">
        <f t="shared" si="48"/>
        <v>-6.4107471517065084E-2</v>
      </c>
      <c r="I457">
        <f t="shared" si="45"/>
        <v>-0.76928965820478101</v>
      </c>
      <c r="K457">
        <f t="shared" si="46"/>
        <v>-1.7958053566320364E-2</v>
      </c>
      <c r="M457">
        <f t="shared" si="44"/>
        <v>-0.1406768642565186</v>
      </c>
      <c r="N457" s="13">
        <f t="shared" si="47"/>
        <v>5.8628719044886762E-3</v>
      </c>
      <c r="O457" s="13">
        <v>1</v>
      </c>
    </row>
    <row r="458" spans="4:15" x14ac:dyDescent="0.4">
      <c r="D458" s="6">
        <v>7.78000000000001</v>
      </c>
      <c r="E458" s="7">
        <f t="shared" si="42"/>
        <v>-3.3197123557133841E-2</v>
      </c>
      <c r="G458">
        <f t="shared" si="43"/>
        <v>8.8022648986449585</v>
      </c>
      <c r="H458" s="10">
        <f t="shared" si="48"/>
        <v>-6.328699634931996E-2</v>
      </c>
      <c r="I458">
        <f t="shared" si="45"/>
        <v>-0.75944395619183958</v>
      </c>
      <c r="K458">
        <f t="shared" si="46"/>
        <v>-1.771145905571481E-2</v>
      </c>
      <c r="M458">
        <f t="shared" si="44"/>
        <v>-0.13958829766142974</v>
      </c>
      <c r="N458" s="13">
        <f t="shared" si="47"/>
        <v>5.821888581921366E-3</v>
      </c>
      <c r="O458" s="13">
        <v>1</v>
      </c>
    </row>
    <row r="459" spans="4:15" x14ac:dyDescent="0.4">
      <c r="D459" s="6">
        <v>7.8000000000000096</v>
      </c>
      <c r="E459" s="7">
        <f t="shared" si="42"/>
        <v>-3.2771750876744284E-2</v>
      </c>
      <c r="G459">
        <f t="shared" si="43"/>
        <v>8.8170887672790066</v>
      </c>
      <c r="H459" s="10">
        <f t="shared" si="48"/>
        <v>-6.2476065871425318E-2</v>
      </c>
      <c r="I459">
        <f t="shared" si="45"/>
        <v>-0.74971279045710382</v>
      </c>
      <c r="K459">
        <f t="shared" si="46"/>
        <v>-1.7468250705157881E-2</v>
      </c>
      <c r="M459">
        <f t="shared" si="44"/>
        <v>-0.13850812488494185</v>
      </c>
      <c r="N459" s="13">
        <f t="shared" si="47"/>
        <v>5.7808739978348605E-3</v>
      </c>
      <c r="O459" s="13">
        <v>1</v>
      </c>
    </row>
    <row r="460" spans="4:15" x14ac:dyDescent="0.4">
      <c r="D460" s="6">
        <v>7.8200000000000101</v>
      </c>
      <c r="E460" s="7">
        <f t="shared" si="42"/>
        <v>-3.2351335492404772E-2</v>
      </c>
      <c r="G460">
        <f t="shared" si="43"/>
        <v>8.8319126359130564</v>
      </c>
      <c r="H460" s="10">
        <f t="shared" si="48"/>
        <v>-6.1674585982720465E-2</v>
      </c>
      <c r="I460">
        <f t="shared" si="45"/>
        <v>-0.74009503179264557</v>
      </c>
      <c r="K460">
        <f t="shared" si="46"/>
        <v>-1.7228382016968122E-2</v>
      </c>
      <c r="M460">
        <f t="shared" si="44"/>
        <v>-0.13743628187579851</v>
      </c>
      <c r="N460" s="13">
        <f t="shared" si="47"/>
        <v>5.7398345645952387E-3</v>
      </c>
      <c r="O460" s="13">
        <v>1</v>
      </c>
    </row>
    <row r="461" spans="4:15" x14ac:dyDescent="0.4">
      <c r="D461" s="6">
        <v>7.8400000000000096</v>
      </c>
      <c r="E461" s="7">
        <f t="shared" si="42"/>
        <v>-3.1935828370890297E-2</v>
      </c>
      <c r="G461">
        <f t="shared" si="43"/>
        <v>8.8467365045471045</v>
      </c>
      <c r="H461" s="10">
        <f t="shared" si="48"/>
        <v>-6.0882463206265267E-2</v>
      </c>
      <c r="I461">
        <f t="shared" si="45"/>
        <v>-0.73058955847518314</v>
      </c>
      <c r="K461">
        <f t="shared" si="46"/>
        <v>-1.6991807131954102E-2</v>
      </c>
      <c r="M461">
        <f t="shared" si="44"/>
        <v>-0.13637270505615737</v>
      </c>
      <c r="N461" s="13">
        <f t="shared" si="47"/>
        <v>5.698776614555201E-3</v>
      </c>
      <c r="O461" s="13">
        <v>1</v>
      </c>
    </row>
    <row r="462" spans="4:15" x14ac:dyDescent="0.4">
      <c r="D462" s="6">
        <v>7.8600000000000101</v>
      </c>
      <c r="E462" s="7">
        <f t="shared" si="42"/>
        <v>-3.1525180807036111E-2</v>
      </c>
      <c r="G462">
        <f t="shared" si="43"/>
        <v>8.8615603731811543</v>
      </c>
      <c r="H462" s="10">
        <f t="shared" si="48"/>
        <v>-6.0099604690533652E-2</v>
      </c>
      <c r="I462">
        <f t="shared" si="45"/>
        <v>-0.7211952562864038</v>
      </c>
      <c r="K462">
        <f t="shared" si="46"/>
        <v>-1.6758480820646782E-2</v>
      </c>
      <c r="M462">
        <f t="shared" si="44"/>
        <v>-0.13531733131844373</v>
      </c>
      <c r="N462" s="13">
        <f t="shared" si="47"/>
        <v>5.6577063990710117E-3</v>
      </c>
      <c r="O462" s="13">
        <v>1</v>
      </c>
    </row>
    <row r="463" spans="4:15" x14ac:dyDescent="0.4">
      <c r="D463" s="6">
        <v>7.8800000000000097</v>
      </c>
      <c r="E463" s="7">
        <f t="shared" si="42"/>
        <v>-3.1119344424549712E-2</v>
      </c>
      <c r="G463">
        <f t="shared" si="43"/>
        <v>8.8763842418152006</v>
      </c>
      <c r="H463" s="10">
        <f t="shared" si="48"/>
        <v>-5.932591821096158E-2</v>
      </c>
      <c r="I463">
        <f t="shared" si="45"/>
        <v>-0.71191101853153893</v>
      </c>
      <c r="K463">
        <f t="shared" si="46"/>
        <v>-1.6528358474652803E-2</v>
      </c>
      <c r="M463">
        <f t="shared" si="44"/>
        <v>-0.1342700980222197</v>
      </c>
      <c r="N463" s="13">
        <f t="shared" si="47"/>
        <v>5.616630087582189E-3</v>
      </c>
      <c r="O463" s="13">
        <v>1</v>
      </c>
    </row>
    <row r="464" spans="4:15" x14ac:dyDescent="0.4">
      <c r="D464" s="6">
        <v>7.9000000000000101</v>
      </c>
      <c r="E464" s="7">
        <f t="shared" si="42"/>
        <v>-3.0718271176746956E-2</v>
      </c>
      <c r="G464">
        <f t="shared" si="43"/>
        <v>8.8912081104492504</v>
      </c>
      <c r="H464" s="10">
        <f t="shared" si="48"/>
        <v>-5.8561312171350403E-2</v>
      </c>
      <c r="I464">
        <f t="shared" si="45"/>
        <v>-0.70273574605620481</v>
      </c>
      <c r="K464">
        <f t="shared" si="46"/>
        <v>-1.6301396098125712E-2</v>
      </c>
      <c r="M464">
        <f t="shared" si="44"/>
        <v>-0.1332309429910617</v>
      </c>
      <c r="N464" s="13">
        <f t="shared" si="47"/>
        <v>5.5755537667519775E-3</v>
      </c>
      <c r="O464" s="13">
        <v>1</v>
      </c>
    </row>
    <row r="465" spans="4:15" x14ac:dyDescent="0.4">
      <c r="D465" s="6">
        <v>7.9200000000000097</v>
      </c>
      <c r="E465" s="7">
        <f t="shared" si="42"/>
        <v>-3.0321913347214482E-2</v>
      </c>
      <c r="G465">
        <f t="shared" si="43"/>
        <v>8.9060319790832985</v>
      </c>
      <c r="H465" s="10">
        <f t="shared" si="48"/>
        <v>-5.7805695605129687E-2</v>
      </c>
      <c r="I465">
        <f t="shared" si="45"/>
        <v>-0.69366834726155624</v>
      </c>
      <c r="K465">
        <f t="shared" si="46"/>
        <v>-1.6077550299355151E-2</v>
      </c>
      <c r="M465">
        <f t="shared" si="44"/>
        <v>-0.13219980450945526</v>
      </c>
      <c r="N465" s="13">
        <f t="shared" si="47"/>
        <v>5.5344834396686537E-3</v>
      </c>
      <c r="O465" s="13">
        <v>1</v>
      </c>
    </row>
    <row r="466" spans="4:15" x14ac:dyDescent="0.4">
      <c r="D466" s="6">
        <v>7.9400000000000102</v>
      </c>
      <c r="E466" s="7">
        <f t="shared" si="42"/>
        <v>-2.9930223550399319E-2</v>
      </c>
      <c r="G466">
        <f t="shared" si="43"/>
        <v>8.9208558477173483</v>
      </c>
      <c r="H466" s="10">
        <f t="shared" si="48"/>
        <v>-5.7058978176481263E-2</v>
      </c>
      <c r="I466">
        <f t="shared" si="45"/>
        <v>-0.68470773811777519</v>
      </c>
      <c r="K466">
        <f t="shared" si="46"/>
        <v>-1.5856778282470944E-2</v>
      </c>
      <c r="M466">
        <f t="shared" si="44"/>
        <v>-0.13117662131969976</v>
      </c>
      <c r="N466" s="13">
        <f t="shared" si="47"/>
        <v>5.4934250251054851E-3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-2.9543154732127444E-2</v>
      </c>
      <c r="G467">
        <f t="shared" si="43"/>
        <v>8.9356797163513946</v>
      </c>
      <c r="H467" s="10">
        <f t="shared" si="48"/>
        <v>-5.6321070181327766E-2</v>
      </c>
      <c r="I467">
        <f t="shared" si="45"/>
        <v>-0.67585284217593322</v>
      </c>
      <c r="K467">
        <f t="shared" si="46"/>
        <v>-1.5639037839261349E-2</v>
      </c>
      <c r="M467">
        <f t="shared" si="44"/>
        <v>-0.13016133261882717</v>
      </c>
      <c r="N467" s="13">
        <f t="shared" si="47"/>
        <v>5.452384356838787E-3</v>
      </c>
      <c r="O467" s="13">
        <v>1</v>
      </c>
    </row>
    <row r="468" spans="4:15" x14ac:dyDescent="0.4">
      <c r="D468" s="6">
        <v>7.9800000000000102</v>
      </c>
      <c r="E468" s="7">
        <f t="shared" si="49"/>
        <v>-2.9160660170052356E-2</v>
      </c>
      <c r="G468">
        <f t="shared" si="43"/>
        <v>8.9505035849854444</v>
      </c>
      <c r="H468" s="10">
        <f t="shared" si="48"/>
        <v>-5.559188254818781E-2</v>
      </c>
      <c r="I468">
        <f t="shared" ref="I468:I469" si="50">H468*$E$6</f>
        <v>-0.66710259057825372</v>
      </c>
      <c r="K468">
        <f t="shared" si="46"/>
        <v>-1.5424287341103413E-2</v>
      </c>
      <c r="M468">
        <f t="shared" si="44"/>
        <v>-0.12915387805553399</v>
      </c>
      <c r="N468" s="13">
        <f t="shared" ref="N468:N469" si="51">(M468-H468)^2*O468</f>
        <v>5.4113671830228203E-3</v>
      </c>
      <c r="O468" s="13">
        <v>1</v>
      </c>
    </row>
    <row r="469" spans="4:15" x14ac:dyDescent="0.4">
      <c r="D469" s="6">
        <v>8.0000000000000107</v>
      </c>
      <c r="E469" s="7">
        <f t="shared" si="49"/>
        <v>-2.8782693474035319E-2</v>
      </c>
      <c r="G469">
        <f t="shared" si="43"/>
        <v>8.9653274536194942</v>
      </c>
      <c r="H469" s="10">
        <f t="shared" si="48"/>
        <v>-5.4871326838900933E-2</v>
      </c>
      <c r="I469">
        <f t="shared" si="50"/>
        <v>-0.65845592206681114</v>
      </c>
      <c r="K469">
        <f t="shared" si="46"/>
        <v>-1.5212485731004645E-2</v>
      </c>
      <c r="M469">
        <f t="shared" si="44"/>
        <v>-0.12815419772712736</v>
      </c>
      <c r="N469" s="13">
        <f t="shared" si="51"/>
        <v>5.3703791656204642E-3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EA7-A085-4FCB-889F-FFD4410A3762}">
  <dimension ref="A2:AA469"/>
  <sheetViews>
    <sheetView workbookViewId="0">
      <selection activeCell="F8" sqref="F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182</v>
      </c>
      <c r="B3" s="1" t="s">
        <v>173</v>
      </c>
      <c r="D3" s="15" t="str">
        <f>A3</f>
        <v>BCC</v>
      </c>
      <c r="E3" s="1" t="str">
        <f>B3</f>
        <v>Bi</v>
      </c>
      <c r="K3" s="15" t="str">
        <f>A3</f>
        <v>BCC</v>
      </c>
      <c r="L3" s="1" t="str">
        <f>B3</f>
        <v>Bi</v>
      </c>
      <c r="N3" s="15" t="str">
        <f>A3</f>
        <v>BCC</v>
      </c>
      <c r="O3" s="1" t="str">
        <f>L3</f>
        <v>Bi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-3.7507000000000001</v>
      </c>
      <c r="D4" s="21" t="s">
        <v>8</v>
      </c>
      <c r="E4" s="4">
        <f>E11</f>
        <v>3.4534601476027507</v>
      </c>
      <c r="F4" t="s">
        <v>196</v>
      </c>
      <c r="K4" s="2" t="s">
        <v>27</v>
      </c>
      <c r="L4" s="4">
        <v>8.1199999999999994E-2</v>
      </c>
      <c r="N4" s="12" t="s">
        <v>24</v>
      </c>
      <c r="O4" s="4">
        <v>2.6308473194177679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31.706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3.4534601476027507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Bi</v>
      </c>
      <c r="AA5" s="32" t="str">
        <f>B3</f>
        <v>Bi</v>
      </c>
    </row>
    <row r="6" spans="1:27" x14ac:dyDescent="0.4">
      <c r="A6" s="2" t="s">
        <v>0</v>
      </c>
      <c r="B6" s="5">
        <v>0.27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0.24042948717948698</v>
      </c>
    </row>
    <row r="7" spans="1:27" x14ac:dyDescent="0.4">
      <c r="A7" s="2" t="s">
        <v>1</v>
      </c>
      <c r="B7" s="5">
        <v>5.79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7.760999592282416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266</v>
      </c>
      <c r="N8" s="18" t="s">
        <v>28</v>
      </c>
      <c r="O8" s="4">
        <f>O7/(O7-O4)*-B4/SQRT(L9)</f>
        <v>2.0061099852254696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272</v>
      </c>
      <c r="R9" s="29">
        <f>L10</f>
        <v>3.4534601476027507</v>
      </c>
      <c r="S9" s="29">
        <f>O7</f>
        <v>7.760999592282416</v>
      </c>
      <c r="T9" s="29">
        <f>O4</f>
        <v>2.6308473194177679</v>
      </c>
      <c r="U9" s="29">
        <f>O6</f>
        <v>0.24042948717948698</v>
      </c>
      <c r="V9" s="29">
        <f>O8</f>
        <v>2.0061099852254696</v>
      </c>
      <c r="W9" s="30">
        <v>6</v>
      </c>
      <c r="X9" s="30">
        <v>12</v>
      </c>
      <c r="Y9" s="31" t="s">
        <v>122</v>
      </c>
      <c r="Z9" s="31" t="str">
        <f>B3</f>
        <v>Bi</v>
      </c>
      <c r="AA9" s="32" t="str">
        <f>B3</f>
        <v>Bi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3.4534601476027507</v>
      </c>
      <c r="M10" t="s">
        <v>34</v>
      </c>
    </row>
    <row r="11" spans="1:27" x14ac:dyDescent="0.4">
      <c r="A11" s="3" t="s">
        <v>37</v>
      </c>
      <c r="B11" s="4">
        <f>($B$5*$E$7)^(1/3)</f>
        <v>3.9877122917081862</v>
      </c>
      <c r="D11" s="3" t="s">
        <v>8</v>
      </c>
      <c r="E11" s="4">
        <f>$B$11/$E$8</f>
        <v>3.4534601476027507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4.3890452922477659</v>
      </c>
      <c r="D12" s="3" t="s">
        <v>2</v>
      </c>
      <c r="E12" s="4">
        <f>(9*$B$6*$B$5/(-$B$4))^(1/2)</f>
        <v>4.5322901008212728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0.19509709515270174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-3.7507000000000001</v>
      </c>
    </row>
    <row r="16" spans="1:27" x14ac:dyDescent="0.4">
      <c r="D16" s="3" t="s">
        <v>9</v>
      </c>
      <c r="E16" s="4">
        <f>$E$15*$E$6</f>
        <v>-30.005600000000001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0.24042948717948698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2.6914921202302384</v>
      </c>
      <c r="H19" s="10">
        <f>-(-$B$4)*(1+D19+$E$5*D19^3)*EXP(-D19)</f>
        <v>0.50977298270006699</v>
      </c>
      <c r="I19">
        <f>H19*$E$6</f>
        <v>4.0781838616005359</v>
      </c>
      <c r="K19">
        <f>$L$9*$L$4*EXP(-$L$6*(G19/$L$10-1))-SQRT($L$9)*$L$5*EXP(-$L$7*(G19/$L$10-1))</f>
        <v>2.4698057416801484</v>
      </c>
      <c r="M19">
        <f t="shared" ref="M19:M82" si="1">$L$9*$O$6*EXP(-$O$7*(G19/$L$10-1))-SQRT($L$9)*$O$8*EXP(-$O$4*(G19/$L$10-1))</f>
        <v>0.52097153295033927</v>
      </c>
      <c r="N19" s="13">
        <f>(M19-H19)^2*O19</f>
        <v>1.2540752770787326E-4</v>
      </c>
      <c r="O19" s="13">
        <v>1</v>
      </c>
      <c r="P19" s="14">
        <f>SUMSQ(N26:N295)</f>
        <v>4.5536801494097996E-6</v>
      </c>
      <c r="Q19" s="1" t="s">
        <v>68</v>
      </c>
      <c r="R19" s="19">
        <f>O7/(O7-O4)*-B4/SQRT(L9)</f>
        <v>2.0061099852254696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2.7067314807776883</v>
      </c>
      <c r="H20" s="10">
        <f>-(-$B$4)*(1+D20+$E$5*D20^3)*EXP(-D20)</f>
        <v>0.2704221698495114</v>
      </c>
      <c r="I20">
        <f t="shared" ref="I20:I83" si="3">H20*$E$6</f>
        <v>2.1633773587960912</v>
      </c>
      <c r="K20">
        <f t="shared" ref="K20:K83" si="4">$L$9*$L$4*EXP(-$L$6*(G20/$L$10-1))-SQRT($L$9)*$L$5*EXP(-$L$7*(G20/$L$10-1))</f>
        <v>2.1285438017652236</v>
      </c>
      <c r="M20">
        <f t="shared" si="1"/>
        <v>0.27910140124324911</v>
      </c>
      <c r="N20" s="13">
        <f t="shared" ref="N20:N83" si="5">(M20-H20)^2*O20</f>
        <v>7.5329057586042376E-5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2.7219708413251387</v>
      </c>
      <c r="H21" s="10">
        <f t="shared" ref="H21:H84" si="6">-(-$B$4)*(1+D21+$E$5*D21^3)*EXP(-D21)</f>
        <v>4.1502379234679164E-2</v>
      </c>
      <c r="I21">
        <f t="shared" si="3"/>
        <v>0.33201903387743331</v>
      </c>
      <c r="K21">
        <f t="shared" si="4"/>
        <v>1.8069656564311654</v>
      </c>
      <c r="M21">
        <f t="shared" si="1"/>
        <v>4.7963767458993445E-2</v>
      </c>
      <c r="N21" s="13">
        <f t="shared" si="5"/>
        <v>4.1749537785307256E-5</v>
      </c>
      <c r="O21" s="13">
        <v>1</v>
      </c>
      <c r="Q21" s="16" t="s">
        <v>60</v>
      </c>
      <c r="R21" s="19">
        <f>(O8/O6)/(O7/O4)</f>
        <v>2.8284271247461921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2.737210201872589</v>
      </c>
      <c r="H22" s="10">
        <f t="shared" si="6"/>
        <v>-0.17735149236463388</v>
      </c>
      <c r="I22">
        <f t="shared" si="3"/>
        <v>-1.418811938917071</v>
      </c>
      <c r="K22">
        <f t="shared" si="4"/>
        <v>1.5040587249893624</v>
      </c>
      <c r="M22">
        <f t="shared" si="1"/>
        <v>-0.1728325936407149</v>
      </c>
      <c r="N22" s="13">
        <f t="shared" si="5"/>
        <v>2.042044567703653E-5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2.7524495624200394</v>
      </c>
      <c r="H23" s="10">
        <f t="shared" si="6"/>
        <v>-0.38649281474943553</v>
      </c>
      <c r="I23">
        <f t="shared" si="3"/>
        <v>-3.0919425179954843</v>
      </c>
      <c r="K23">
        <f t="shared" si="4"/>
        <v>1.218861201869859</v>
      </c>
      <c r="M23">
        <f t="shared" si="1"/>
        <v>-0.38366539066112537</v>
      </c>
      <c r="N23" s="13">
        <f t="shared" si="5"/>
        <v>7.9943269751565384E-6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2.7676889229674897</v>
      </c>
      <c r="H24" s="10">
        <f t="shared" si="6"/>
        <v>-0.58626358187199012</v>
      </c>
      <c r="I24">
        <f t="shared" si="3"/>
        <v>-4.690108654975921</v>
      </c>
      <c r="K24">
        <f t="shared" si="4"/>
        <v>0.95045952631895414</v>
      </c>
      <c r="M24">
        <f t="shared" si="1"/>
        <v>-0.58489927463086389</v>
      </c>
      <c r="N24" s="13">
        <f t="shared" si="5"/>
        <v>1.86133424818949E-6</v>
      </c>
      <c r="O24" s="13">
        <v>1</v>
      </c>
      <c r="Q24" s="17" t="s">
        <v>64</v>
      </c>
      <c r="R24" s="19">
        <f>O4/(O7-O4)*-B4/L9</f>
        <v>0.24042948717948717</v>
      </c>
      <c r="V24" s="15" t="str">
        <f>D3</f>
        <v>BCC</v>
      </c>
      <c r="W24" s="1" t="str">
        <f>E3</f>
        <v>Bi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2.78292828351494</v>
      </c>
      <c r="H25" s="10">
        <f t="shared" si="6"/>
        <v>-0.77699475895335235</v>
      </c>
      <c r="I25">
        <f t="shared" si="3"/>
        <v>-6.2159580716268188</v>
      </c>
      <c r="K25">
        <f t="shared" si="4"/>
        <v>0.69798597799632223</v>
      </c>
      <c r="M25">
        <f t="shared" si="1"/>
        <v>-0.77688628255702952</v>
      </c>
      <c r="N25" s="13">
        <f t="shared" si="5"/>
        <v>1.1767128559188098E-8</v>
      </c>
      <c r="O25" s="13">
        <v>1</v>
      </c>
      <c r="Q25" s="17" t="s">
        <v>65</v>
      </c>
      <c r="R25" s="19">
        <f>O7/(O7-O4)*-B4/SQRT(L9)</f>
        <v>2.0061099852254696</v>
      </c>
      <c r="V25" s="2" t="s">
        <v>113</v>
      </c>
      <c r="W25" s="1">
        <f>(-B4/(12*PI()*B6*W26))^(1/2)</f>
        <v>0.51120979494727581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2.7981676440623899</v>
      </c>
      <c r="H26" s="10">
        <f t="shared" si="6"/>
        <v>-0.95900661944298882</v>
      </c>
      <c r="I26">
        <f t="shared" si="3"/>
        <v>-7.6720529555439105</v>
      </c>
      <c r="K26">
        <f t="shared" si="4"/>
        <v>0.46061639220973127</v>
      </c>
      <c r="M26">
        <f t="shared" si="1"/>
        <v>-0.95996626600131307</v>
      </c>
      <c r="N26" s="13">
        <f t="shared" si="5"/>
        <v>9.2092151690359046E-7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2.8134070046098398</v>
      </c>
      <c r="H27" s="10">
        <f t="shared" si="6"/>
        <v>-1.1326090721073772</v>
      </c>
      <c r="I27">
        <f t="shared" si="3"/>
        <v>-9.0608725768590173</v>
      </c>
      <c r="K27">
        <f t="shared" si="4"/>
        <v>0.23756798883679586</v>
      </c>
      <c r="M27">
        <f t="shared" si="1"/>
        <v>-1.1344673051820688</v>
      </c>
      <c r="N27" s="13">
        <f t="shared" si="5"/>
        <v>3.4530301598781102E-6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5.79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2.8286463651572902</v>
      </c>
      <c r="H28" s="10">
        <f t="shared" si="6"/>
        <v>-1.2981019785266423</v>
      </c>
      <c r="I28">
        <f t="shared" si="3"/>
        <v>-10.384815828213139</v>
      </c>
      <c r="K28">
        <f t="shared" si="4"/>
        <v>2.8097309279286442E-2</v>
      </c>
      <c r="M28">
        <f t="shared" si="1"/>
        <v>-1.3007061090900711</v>
      </c>
      <c r="N28" s="13">
        <f t="shared" si="5"/>
        <v>6.7814959913839259E-6</v>
      </c>
      <c r="O28" s="13">
        <v>1</v>
      </c>
      <c r="Q28" s="2" t="s">
        <v>3</v>
      </c>
      <c r="R28" s="1">
        <v>0.05</v>
      </c>
      <c r="V28" s="22" t="s">
        <v>115</v>
      </c>
      <c r="W28" s="1">
        <f>3*W25*(B7*W27-1)/W26</f>
        <v>5.2099891868030879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2.8438857257047405</v>
      </c>
      <c r="H29" s="10">
        <f t="shared" si="6"/>
        <v>-1.455775461270624</v>
      </c>
      <c r="I29">
        <f t="shared" si="3"/>
        <v>-11.646203690164992</v>
      </c>
      <c r="K29">
        <f t="shared" si="4"/>
        <v>-0.16850174392340378</v>
      </c>
      <c r="M29">
        <f t="shared" si="1"/>
        <v>-1.4589884020893562</v>
      </c>
      <c r="N29" s="13">
        <f t="shared" si="5"/>
        <v>1.0322988704675836E-5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75</v>
      </c>
      <c r="W29" s="1">
        <f>((W28+SQRT(W28^2-4))/2)^2</f>
        <v>25.104153280468278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2.8591250862521909</v>
      </c>
      <c r="H30" s="10">
        <f t="shared" si="6"/>
        <v>-1.6059102030183419</v>
      </c>
      <c r="I30">
        <f t="shared" si="3"/>
        <v>-12.847281624146735</v>
      </c>
      <c r="K30">
        <f t="shared" si="4"/>
        <v>-0.3528997699278662</v>
      </c>
      <c r="M30">
        <f t="shared" si="1"/>
        <v>-1.6096092974587934</v>
      </c>
      <c r="N30" s="13">
        <f t="shared" si="5"/>
        <v>1.3683299679379772E-5</v>
      </c>
      <c r="O30" s="13">
        <v>1</v>
      </c>
      <c r="V30" s="22" t="s">
        <v>23</v>
      </c>
      <c r="W30" s="1">
        <f>1/(O4*W25^2)</f>
        <v>1.4544742015812808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2.8743644467996412</v>
      </c>
      <c r="H31" s="10">
        <f t="shared" si="6"/>
        <v>-1.7487777368775521</v>
      </c>
      <c r="I31">
        <f t="shared" si="3"/>
        <v>-13.990221895020417</v>
      </c>
      <c r="K31">
        <f t="shared" si="4"/>
        <v>-0.52573363971938836</v>
      </c>
      <c r="M31">
        <f t="shared" si="1"/>
        <v>-1.7528536583144296</v>
      </c>
      <c r="N31" s="13">
        <f t="shared" si="5"/>
        <v>1.6613135559597678E-5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2.8896038073470915</v>
      </c>
      <c r="H32" s="10">
        <f t="shared" si="6"/>
        <v>-1.8846407281540662</v>
      </c>
      <c r="I32">
        <f t="shared" si="3"/>
        <v>-15.07712582523253</v>
      </c>
      <c r="K32">
        <f t="shared" si="4"/>
        <v>-0.68760817815471409</v>
      </c>
      <c r="M32">
        <f t="shared" si="1"/>
        <v>-1.8889964463380107</v>
      </c>
      <c r="N32" s="13">
        <f t="shared" si="5"/>
        <v>1.897228089794411E-5</v>
      </c>
      <c r="O32" s="13">
        <v>1</v>
      </c>
      <c r="Q32" s="21" t="s">
        <v>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2.9048431678945419</v>
      </c>
      <c r="H33" s="10">
        <f t="shared" si="6"/>
        <v>-2.0137532478136215</v>
      </c>
      <c r="I33">
        <f t="shared" si="3"/>
        <v>-16.110025982508972</v>
      </c>
      <c r="K33">
        <f t="shared" si="4"/>
        <v>-0.83909776229640975</v>
      </c>
      <c r="M33">
        <f t="shared" si="1"/>
        <v>-2.0183030587227329</v>
      </c>
      <c r="N33" s="13">
        <f t="shared" si="5"/>
        <v>2.0700779308668461E-5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2.9200825284419922</v>
      </c>
      <c r="H34" s="10">
        <f t="shared" si="6"/>
        <v>-2.1363610378724069</v>
      </c>
      <c r="I34">
        <f t="shared" si="3"/>
        <v>-17.090888302979256</v>
      </c>
      <c r="K34">
        <f t="shared" si="4"/>
        <v>-0.98074784020246408</v>
      </c>
      <c r="M34">
        <f t="shared" si="1"/>
        <v>-2.1410296537333648</v>
      </c>
      <c r="N34" s="13">
        <f t="shared" si="5"/>
        <v>2.1795974057187702E-5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2.9353218889894421</v>
      </c>
      <c r="H35" s="10">
        <f t="shared" si="6"/>
        <v>-2.2527017689458697</v>
      </c>
      <c r="I35">
        <f t="shared" si="3"/>
        <v>-18.021614151566958</v>
      </c>
      <c r="K35">
        <f t="shared" si="4"/>
        <v>-1.1130763741277043</v>
      </c>
      <c r="M35">
        <f t="shared" si="1"/>
        <v>-2.2574234652645817</v>
      </c>
      <c r="N35" s="13">
        <f t="shared" si="5"/>
        <v>2.2294416126138441E-5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2.9505612495368925</v>
      </c>
      <c r="H36" s="10">
        <f t="shared" si="6"/>
        <v>-2.3630052901790752</v>
      </c>
      <c r="I36">
        <f t="shared" si="3"/>
        <v>-18.904042321432602</v>
      </c>
      <c r="K36">
        <f t="shared" si="4"/>
        <v>-1.2365752118968394</v>
      </c>
      <c r="M36">
        <f t="shared" si="1"/>
        <v>-2.3677231067683699</v>
      </c>
      <c r="N36" s="13">
        <f t="shared" si="5"/>
        <v>2.2257793370224369E-5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2.9658006100843428</v>
      </c>
      <c r="H37" s="10">
        <f t="shared" si="6"/>
        <v>-2.4674938717757455</v>
      </c>
      <c r="I37">
        <f t="shared" si="3"/>
        <v>-19.739950974205964</v>
      </c>
      <c r="K37">
        <f t="shared" si="4"/>
        <v>-1.3517113900218933</v>
      </c>
      <c r="M37">
        <f t="shared" si="1"/>
        <v>-2.4721588649088746</v>
      </c>
      <c r="N37" s="13">
        <f t="shared" si="5"/>
        <v>2.1762160932141371E-5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2.9810399706317927</v>
      </c>
      <c r="H38" s="10">
        <f t="shared" si="6"/>
        <v>-2.5663824403371196</v>
      </c>
      <c r="I38">
        <f t="shared" si="3"/>
        <v>-20.531059522696957</v>
      </c>
      <c r="K38">
        <f t="shared" si="4"/>
        <v>-1.4589283719592321</v>
      </c>
      <c r="M38">
        <f t="shared" si="1"/>
        <v>-2.5709529832910576</v>
      </c>
      <c r="N38" s="13">
        <f t="shared" si="5"/>
        <v>2.0889862893792253E-5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2.9962793311792431</v>
      </c>
      <c r="H39" s="10">
        <f t="shared" si="6"/>
        <v>-2.6598788072159265</v>
      </c>
      <c r="I39">
        <f t="shared" si="3"/>
        <v>-21.279030457727412</v>
      </c>
      <c r="K39">
        <f t="shared" si="4"/>
        <v>-1.5586472247323959</v>
      </c>
      <c r="M39">
        <f t="shared" si="1"/>
        <v>-2.6643199365977646</v>
      </c>
      <c r="N39" s="13">
        <f t="shared" si="5"/>
        <v>1.9723630186225215E-5</v>
      </c>
      <c r="O39" s="13">
        <v>1</v>
      </c>
      <c r="Q39" s="1">
        <v>0.08</v>
      </c>
      <c r="R39" s="5">
        <v>3.89</v>
      </c>
      <c r="U39" t="s">
        <v>80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3.0115186917266934</v>
      </c>
      <c r="H40" s="10">
        <f t="shared" si="6"/>
        <v>-2.7481838900851008</v>
      </c>
      <c r="I40">
        <f t="shared" si="3"/>
        <v>-21.985471120680806</v>
      </c>
      <c r="K40">
        <f t="shared" si="4"/>
        <v>-1.6512677369865427</v>
      </c>
      <c r="M40">
        <f t="shared" si="1"/>
        <v>-2.7524666954585841</v>
      </c>
      <c r="N40" s="13">
        <f t="shared" si="5"/>
        <v>1.8342421867137908E-5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3.0267580522741437</v>
      </c>
      <c r="H41" s="10">
        <f t="shared" si="6"/>
        <v>-2.8314919279153448</v>
      </c>
      <c r="I41">
        <f t="shared" si="3"/>
        <v>-22.651935423322758</v>
      </c>
      <c r="K41">
        <f t="shared" si="4"/>
        <v>-1.7371694813879004</v>
      </c>
      <c r="M41">
        <f t="shared" si="1"/>
        <v>-2.8355929823630186</v>
      </c>
      <c r="N41" s="13">
        <f t="shared" si="5"/>
        <v>1.6818647582785346E-5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3.0419974128215941</v>
      </c>
      <c r="H42" s="10">
        <f t="shared" si="6"/>
        <v>-2.9099906895502685</v>
      </c>
      <c r="I42">
        <f t="shared" si="3"/>
        <v>-23.279925516402148</v>
      </c>
      <c r="K42">
        <f t="shared" si="4"/>
        <v>-1.8167128241366286</v>
      </c>
      <c r="M42">
        <f t="shared" si="1"/>
        <v>-2.9138915189198951</v>
      </c>
      <c r="N42" s="13">
        <f t="shared" si="5"/>
        <v>1.5216469770941038E-5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3.0572367733690444</v>
      </c>
      <c r="H43" s="10">
        <f t="shared" si="6"/>
        <v>-2.9838616760626007</v>
      </c>
      <c r="I43">
        <f t="shared" si="3"/>
        <v>-23.870893408500805</v>
      </c>
      <c r="K43">
        <f t="shared" si="4"/>
        <v>-1.8902398842238646</v>
      </c>
      <c r="M43">
        <f t="shared" si="1"/>
        <v>-2.9875482647548015</v>
      </c>
      <c r="N43" s="13">
        <f t="shared" si="5"/>
        <v>1.3590936185463121E-5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3.0724761339164948</v>
      </c>
      <c r="H44" s="10">
        <f t="shared" si="6"/>
        <v>-3.0532803170698921</v>
      </c>
      <c r="I44">
        <f t="shared" si="3"/>
        <v>-24.426242536559137</v>
      </c>
      <c r="K44">
        <f t="shared" si="4"/>
        <v>-1.9580754449328857</v>
      </c>
      <c r="M44">
        <f t="shared" si="1"/>
        <v>-3.0567426483275497</v>
      </c>
      <c r="N44" s="13">
        <f t="shared" si="5"/>
        <v>1.1987737737752876E-5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3.0877154944639447</v>
      </c>
      <c r="H45" s="10">
        <f t="shared" si="6"/>
        <v>-3.1184161611831587</v>
      </c>
      <c r="I45">
        <f t="shared" si="3"/>
        <v>-24.947329289465269</v>
      </c>
      <c r="K45">
        <f t="shared" si="4"/>
        <v>-2.0205278199599594</v>
      </c>
      <c r="M45">
        <f t="shared" si="1"/>
        <v>-3.1216477899420445</v>
      </c>
      <c r="N45" s="13">
        <f t="shared" si="5"/>
        <v>1.0443424435257966E-5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3.1029548550113946</v>
      </c>
      <c r="H46" s="10">
        <f t="shared" si="6"/>
        <v>-3.1794330607571233</v>
      </c>
      <c r="I46">
        <f t="shared" si="3"/>
        <v>-25.435464486056986</v>
      </c>
      <c r="K46">
        <f t="shared" si="4"/>
        <v>-2.0778896764123584</v>
      </c>
      <c r="M46">
        <f t="shared" si="1"/>
        <v>-3.1824307172119672</v>
      </c>
      <c r="N46" s="13">
        <f t="shared" si="5"/>
        <v>8.9859442212676319E-6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3.1181942155588449</v>
      </c>
      <c r="H47" s="10">
        <f t="shared" si="6"/>
        <v>-3.2364893511059898</v>
      </c>
      <c r="I47">
        <f t="shared" si="3"/>
        <v>-25.891914808847918</v>
      </c>
      <c r="K47">
        <f t="shared" si="4"/>
        <v>-2.1304388168286561</v>
      </c>
      <c r="M47">
        <f t="shared" si="1"/>
        <v>-3.2392525732365343</v>
      </c>
      <c r="N47" s="13">
        <f t="shared" si="5"/>
        <v>7.6353965427307406E-6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3.1334335761062961</v>
      </c>
      <c r="H48" s="10">
        <f t="shared" si="6"/>
        <v>-3.2897380243441656</v>
      </c>
      <c r="I48">
        <f t="shared" si="3"/>
        <v>-26.317904194753325</v>
      </c>
      <c r="K48">
        <f t="shared" si="4"/>
        <v>-2.1784389222598293</v>
      </c>
      <c r="M48">
        <f t="shared" si="1"/>
        <v>-3.2922688177323005</v>
      </c>
      <c r="N48" s="13">
        <f t="shared" si="5"/>
        <v>6.4049151734272698E-6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3.1486729366537465</v>
      </c>
      <c r="H49" s="10">
        <f t="shared" si="6"/>
        <v>-3.3393268980068522</v>
      </c>
      <c r="I49">
        <f t="shared" si="3"/>
        <v>-26.714615184054818</v>
      </c>
      <c r="K49">
        <f t="shared" si="4"/>
        <v>-2.2221402583482348</v>
      </c>
      <c r="M49">
        <f t="shared" si="1"/>
        <v>-3.3416294213585096</v>
      </c>
      <c r="N49" s="13">
        <f t="shared" si="5"/>
        <v>5.301613784927492E-6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3.1639122972011968</v>
      </c>
      <c r="H50" s="10">
        <f t="shared" si="6"/>
        <v>-3.3853987786011954</v>
      </c>
      <c r="I50">
        <f t="shared" si="3"/>
        <v>-27.083190228809563</v>
      </c>
      <c r="K50">
        <f t="shared" si="4"/>
        <v>-2.2617803462452448</v>
      </c>
      <c r="M50">
        <f t="shared" si="1"/>
        <v>-3.3874790534655834</v>
      </c>
      <c r="N50" s="13">
        <f t="shared" si="5"/>
        <v>4.3275435114045061E-6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3.1791516577486472</v>
      </c>
      <c r="H51" s="10">
        <f t="shared" si="6"/>
        <v>-3.4280916202343668</v>
      </c>
      <c r="I51">
        <f t="shared" si="3"/>
        <v>-27.424732961874934</v>
      </c>
      <c r="K51">
        <f t="shared" si="4"/>
        <v>-2.2975846001167004</v>
      </c>
      <c r="M51">
        <f t="shared" si="1"/>
        <v>-3.4299572634885158</v>
      </c>
      <c r="N51" s="13">
        <f t="shared" si="5"/>
        <v>3.4806247517519055E-6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3.1943910182960971</v>
      </c>
      <c r="H52" s="10">
        <f t="shared" si="6"/>
        <v>-3.4675386784609752</v>
      </c>
      <c r="I52">
        <f t="shared" si="3"/>
        <v>-27.740309427687802</v>
      </c>
      <c r="K52">
        <f t="shared" si="4"/>
        <v>-2.3297669328984272</v>
      </c>
      <c r="M52">
        <f t="shared" si="1"/>
        <v>-3.469198656199604</v>
      </c>
      <c r="N52" s="13">
        <f t="shared" si="5"/>
        <v>2.7555260927431976E-6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3.2096303788435474</v>
      </c>
      <c r="H53" s="10">
        <f t="shared" si="6"/>
        <v>-3.5038686594881456</v>
      </c>
      <c r="I53">
        <f t="shared" si="3"/>
        <v>-28.030949275905165</v>
      </c>
      <c r="K53">
        <f t="shared" si="4"/>
        <v>-2.3585303318813309</v>
      </c>
      <c r="M53">
        <f t="shared" si="1"/>
        <v>-3.5053330610275863</v>
      </c>
      <c r="N53" s="13">
        <f t="shared" si="5"/>
        <v>2.1444718687163459E-6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3.2248697393909977</v>
      </c>
      <c r="H54" s="10">
        <f t="shared" si="6"/>
        <v>-3.5372058648727962</v>
      </c>
      <c r="I54">
        <f t="shared" si="3"/>
        <v>-28.29764691898237</v>
      </c>
      <c r="K54">
        <f t="shared" si="4"/>
        <v>-2.3840674056270492</v>
      </c>
      <c r="M54">
        <f t="shared" si="1"/>
        <v>-3.5384856956433657</v>
      </c>
      <c r="N54" s="13">
        <f t="shared" si="5"/>
        <v>1.6379668012964662E-6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3.2401090999384476</v>
      </c>
      <c r="H55" s="10">
        <f t="shared" si="6"/>
        <v>-3.5676703318418208</v>
      </c>
      <c r="I55">
        <f t="shared" si="3"/>
        <v>-28.541362654734566</v>
      </c>
      <c r="K55">
        <f t="shared" si="4"/>
        <v>-2.4065609036404969</v>
      </c>
      <c r="M55">
        <f t="shared" si="1"/>
        <v>-3.5687773240057354</v>
      </c>
      <c r="N55" s="13">
        <f t="shared" si="5"/>
        <v>1.2254316509684015E-6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3.255348460485898</v>
      </c>
      <c r="H56" s="10">
        <f t="shared" si="6"/>
        <v>-3.5953779693622918</v>
      </c>
      <c r="I56">
        <f t="shared" si="3"/>
        <v>-28.763023754898335</v>
      </c>
      <c r="K56">
        <f t="shared" si="4"/>
        <v>-2.4261842101546733</v>
      </c>
      <c r="M56">
        <f t="shared" si="1"/>
        <v>-3.5963244090539841</v>
      </c>
      <c r="N56" s="13">
        <f t="shared" si="5"/>
        <v>8.9574809001057829E-7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3.2705878210333483</v>
      </c>
      <c r="H57" s="10">
        <f t="shared" si="6"/>
        <v>-3.6204406900851538</v>
      </c>
      <c r="I57">
        <f t="shared" si="3"/>
        <v>-28.96352552068123</v>
      </c>
      <c r="K57">
        <f t="shared" si="4"/>
        <v>-2.4431018133157072</v>
      </c>
      <c r="M57">
        <f t="shared" si="1"/>
        <v>-3.6212392602279837</v>
      </c>
      <c r="N57" s="13">
        <f t="shared" si="5"/>
        <v>6.3771427301938768E-7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3.2858271815807987</v>
      </c>
      <c r="H58" s="10">
        <f t="shared" si="6"/>
        <v>-3.6429665382824972</v>
      </c>
      <c r="I58">
        <f t="shared" si="3"/>
        <v>-29.143732306259977</v>
      </c>
      <c r="K58">
        <f t="shared" si="4"/>
        <v>-2.457469750992062</v>
      </c>
      <c r="M58">
        <f t="shared" si="1"/>
        <v>-3.6436301759902809</v>
      </c>
      <c r="N58" s="13">
        <f t="shared" si="5"/>
        <v>4.4041500719249746E-7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3.301066542128249</v>
      </c>
      <c r="H59" s="10">
        <f t="shared" si="6"/>
        <v>-3.6630598138950674</v>
      </c>
      <c r="I59">
        <f t="shared" si="3"/>
        <v>-29.304478511160539</v>
      </c>
      <c r="K59">
        <f t="shared" si="4"/>
        <v>-2.4694360343709265</v>
      </c>
      <c r="M59">
        <f t="shared" si="1"/>
        <v>-3.6636015815188143</v>
      </c>
      <c r="N59" s="13">
        <f t="shared" si="5"/>
        <v>2.9351215814037753E-7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3.3163059026756994</v>
      </c>
      <c r="H60" s="10">
        <f t="shared" si="6"/>
        <v>-3.6808211928034176</v>
      </c>
      <c r="I60">
        <f t="shared" si="3"/>
        <v>-29.446569542427341</v>
      </c>
      <c r="K60">
        <f t="shared" si="4"/>
        <v>-2.4791410504470006</v>
      </c>
      <c r="M60">
        <f t="shared" si="1"/>
        <v>-3.6812541617332171</v>
      </c>
      <c r="N60" s="13">
        <f t="shared" si="5"/>
        <v>1.8746209417171847E-7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3.3315452632231497</v>
      </c>
      <c r="H61" s="10">
        <f t="shared" si="6"/>
        <v>-3.6963478434329065</v>
      </c>
      <c r="I61">
        <f t="shared" si="3"/>
        <v>-29.570782747463252</v>
      </c>
      <c r="K61">
        <f t="shared" si="4"/>
        <v>-2.4867179444538841</v>
      </c>
      <c r="M61">
        <f t="shared" si="1"/>
        <v>-3.6966849898121592</v>
      </c>
      <c r="N61" s="13">
        <f t="shared" si="5"/>
        <v>1.1366768104323961E-7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3.3467846237705996</v>
      </c>
      <c r="H62" s="10">
        <f t="shared" si="6"/>
        <v>-3.7097335397996627</v>
      </c>
      <c r="I62">
        <f t="shared" si="3"/>
        <v>-29.677868318397302</v>
      </c>
      <c r="K62">
        <f t="shared" si="4"/>
        <v>-2.4922929832360734</v>
      </c>
      <c r="M62">
        <f t="shared" si="1"/>
        <v>-3.7099876513538899</v>
      </c>
      <c r="N62" s="13">
        <f t="shared" si="5"/>
        <v>6.4572681991745654E-8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3.3620239843180499</v>
      </c>
      <c r="H63" s="10">
        <f t="shared" si="6"/>
        <v>-3.7210687711015922</v>
      </c>
      <c r="I63">
        <f t="shared" si="3"/>
        <v>-29.768550168812737</v>
      </c>
      <c r="K63">
        <f t="shared" si="4"/>
        <v>-2.4959859005099072</v>
      </c>
      <c r="M63">
        <f t="shared" si="1"/>
        <v>-3.7212523643270181</v>
      </c>
      <c r="N63" s="13">
        <f t="shared" si="5"/>
        <v>3.3706472422299138E-8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3.3772633448654998</v>
      </c>
      <c r="H64" s="10">
        <f t="shared" si="6"/>
        <v>-3.730440847955578</v>
      </c>
      <c r="I64">
        <f t="shared" si="3"/>
        <v>-29.843526783644624</v>
      </c>
      <c r="K64">
        <f t="shared" si="4"/>
        <v>-2.4979102249146452</v>
      </c>
      <c r="M64">
        <f t="shared" si="1"/>
        <v>-3.7305660949535722</v>
      </c>
      <c r="N64" s="13">
        <f t="shared" si="5"/>
        <v>1.5686810506561786E-8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3.3925027054129502</v>
      </c>
      <c r="H65" s="10">
        <f t="shared" si="6"/>
        <v>-3.7379340053791896</v>
      </c>
      <c r="I65">
        <f t="shared" si="3"/>
        <v>-29.903472043033517</v>
      </c>
      <c r="K65">
        <f t="shared" si="4"/>
        <v>-2.4981735917100476</v>
      </c>
      <c r="M65">
        <f t="shared" si="1"/>
        <v>-3.7380126696616811</v>
      </c>
      <c r="N65" s="13">
        <f t="shared" si="5"/>
        <v>6.1880693398994798E-9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3.4077420659604005</v>
      </c>
      <c r="H66" s="10">
        <f t="shared" si="6"/>
        <v>-3.7436295026124013</v>
      </c>
      <c r="I66">
        <f t="shared" si="3"/>
        <v>-29.949036020899211</v>
      </c>
      <c r="K66">
        <f t="shared" si="4"/>
        <v>-2.4968780389342085</v>
      </c>
      <c r="M66">
        <f t="shared" si="1"/>
        <v>-3.7436728832404791</v>
      </c>
      <c r="N66" s="13">
        <f t="shared" si="5"/>
        <v>1.8818788924190512E-9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3.4229814265078509</v>
      </c>
      <c r="H67" s="10">
        <f t="shared" si="6"/>
        <v>-3.7476057198721482</v>
      </c>
      <c r="I67">
        <f t="shared" si="3"/>
        <v>-29.980845758977186</v>
      </c>
      <c r="K67">
        <f t="shared" si="4"/>
        <v>-2.4941202887949436</v>
      </c>
      <c r="M67">
        <f t="shared" si="1"/>
        <v>-3.7476246033254728</v>
      </c>
      <c r="N67" s="13">
        <f t="shared" si="5"/>
        <v>3.5658480946120034E-10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3.4382207870553012</v>
      </c>
      <c r="H68" s="10">
        <f t="shared" si="6"/>
        <v>-3.7499382521299203</v>
      </c>
      <c r="I68">
        <f t="shared" si="3"/>
        <v>-29.999506017039362</v>
      </c>
      <c r="K68">
        <f t="shared" si="4"/>
        <v>-2.4899920150295562</v>
      </c>
      <c r="M68">
        <f t="shared" si="1"/>
        <v>-3.749942871338217</v>
      </c>
      <c r="N68" s="13">
        <f t="shared" si="5"/>
        <v>2.1337085288784541E-7</v>
      </c>
      <c r="O68" s="13">
        <v>10000</v>
      </c>
    </row>
    <row r="69" spans="3:16" x14ac:dyDescent="0.4">
      <c r="C69" s="53" t="s">
        <v>50</v>
      </c>
      <c r="D69" s="54">
        <v>0</v>
      </c>
      <c r="E69" s="55">
        <f t="shared" si="0"/>
        <v>-1</v>
      </c>
      <c r="F69" s="53"/>
      <c r="G69" s="53">
        <f t="shared" si="2"/>
        <v>3.4534601476027507</v>
      </c>
      <c r="H69" s="56">
        <f t="shared" si="6"/>
        <v>-3.7507000000000001</v>
      </c>
      <c r="I69" s="53">
        <f t="shared" si="3"/>
        <v>-30.005600000000001</v>
      </c>
      <c r="J69" s="53"/>
      <c r="K69" s="53">
        <f t="shared" si="4"/>
        <v>-2.4845800969312539</v>
      </c>
      <c r="L69" s="53"/>
      <c r="M69" s="53">
        <f t="shared" si="1"/>
        <v>-3.750700000000001</v>
      </c>
      <c r="N69" s="57">
        <f t="shared" si="5"/>
        <v>7.8886090522101181E-27</v>
      </c>
      <c r="O69" s="57">
        <v>10000</v>
      </c>
      <c r="P69" s="5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3.468699508150201</v>
      </c>
      <c r="H70" s="10">
        <f t="shared" si="6"/>
        <v>-3.7499612578235459</v>
      </c>
      <c r="I70">
        <f t="shared" si="3"/>
        <v>-29.999690062588368</v>
      </c>
      <c r="K70">
        <f t="shared" si="4"/>
        <v>-2.4779668607057754</v>
      </c>
      <c r="M70">
        <f t="shared" si="1"/>
        <v>-3.7499656675352115</v>
      </c>
      <c r="N70" s="13">
        <f t="shared" si="5"/>
        <v>1.9445556973714059E-7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3.4839388686976513</v>
      </c>
      <c r="H71" s="10">
        <f t="shared" si="6"/>
        <v>-3.7477897990312021</v>
      </c>
      <c r="I71">
        <f t="shared" si="3"/>
        <v>-29.982318392249617</v>
      </c>
      <c r="K71">
        <f t="shared" si="4"/>
        <v>-2.4702303087887509</v>
      </c>
      <c r="M71">
        <f t="shared" si="1"/>
        <v>-3.7478070086761415</v>
      </c>
      <c r="N71" s="13">
        <f t="shared" si="5"/>
        <v>2.9617187893822602E-10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3.4991782292451017</v>
      </c>
      <c r="H72" s="10">
        <f t="shared" si="6"/>
        <v>-3.7442509588646584</v>
      </c>
      <c r="I72">
        <f t="shared" si="3"/>
        <v>-29.954007670917267</v>
      </c>
      <c r="K72">
        <f t="shared" si="4"/>
        <v>-2.4614443377229862</v>
      </c>
      <c r="M72">
        <f t="shared" si="1"/>
        <v>-3.7442887025772307</v>
      </c>
      <c r="N72" s="13">
        <f t="shared" si="5"/>
        <v>1.4245878387372226E-9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3.514417589792552</v>
      </c>
      <c r="H73" s="10">
        <f t="shared" si="6"/>
        <v>-3.7394077145352411</v>
      </c>
      <c r="I73">
        <f t="shared" si="3"/>
        <v>-29.915261716281929</v>
      </c>
      <c r="K73">
        <f t="shared" si="4"/>
        <v>-2.4516789451650447</v>
      </c>
      <c r="M73">
        <f t="shared" si="1"/>
        <v>-3.739473057743119</v>
      </c>
      <c r="N73" s="13">
        <f t="shared" si="5"/>
        <v>4.2697348157714551E-9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3.5296569503400019</v>
      </c>
      <c r="H74" s="10">
        <f t="shared" si="6"/>
        <v>-3.733320762895413</v>
      </c>
      <c r="I74">
        <f t="shared" si="3"/>
        <v>-29.866566103163304</v>
      </c>
      <c r="K74">
        <f t="shared" si="4"/>
        <v>-2.4410004265621685</v>
      </c>
      <c r="M74">
        <f t="shared" si="1"/>
        <v>-3.7334200940713353</v>
      </c>
      <c r="N74" s="13">
        <f t="shared" si="5"/>
        <v>9.8666825101094057E-9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3.5448963108874523</v>
      </c>
      <c r="H75" s="10">
        <f t="shared" si="6"/>
        <v>-3.7260485956968932</v>
      </c>
      <c r="I75">
        <f t="shared" si="3"/>
        <v>-29.808388765575145</v>
      </c>
      <c r="K75">
        <f t="shared" si="4"/>
        <v>-2.4294715620136982</v>
      </c>
      <c r="M75">
        <f t="shared" si="1"/>
        <v>-3.7261876221070711</v>
      </c>
      <c r="N75" s="13">
        <f t="shared" si="5"/>
        <v>1.9328342726963072E-8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3.5601356714349026</v>
      </c>
      <c r="H76" s="10">
        <f t="shared" si="6"/>
        <v>-3.7176475725070213</v>
      </c>
      <c r="I76">
        <f t="shared" si="3"/>
        <v>-29.74118058005617</v>
      </c>
      <c r="K76">
        <f t="shared" si="4"/>
        <v>-2.4171517938055365</v>
      </c>
      <c r="M76">
        <f t="shared" si="1"/>
        <v>-3.7178313196042083</v>
      </c>
      <c r="N76" s="13">
        <f t="shared" si="5"/>
        <v>3.3762995724666489E-8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3.575375031982353</v>
      </c>
      <c r="H77" s="10">
        <f t="shared" si="6"/>
        <v>-3.7081719913529194</v>
      </c>
      <c r="I77">
        <f t="shared" si="3"/>
        <v>-29.665375930823355</v>
      </c>
      <c r="K77">
        <f t="shared" si="4"/>
        <v>-2.4040973950819362</v>
      </c>
      <c r="M77">
        <f t="shared" si="1"/>
        <v>-3.7084048054835712</v>
      </c>
      <c r="N77" s="13">
        <f t="shared" si="5"/>
        <v>5.4202419431150043E-8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3.5906143925298024</v>
      </c>
      <c r="H78" s="10">
        <f t="shared" si="6"/>
        <v>-3.6976741571610376</v>
      </c>
      <c r="I78">
        <f t="shared" si="3"/>
        <v>-29.581393257288301</v>
      </c>
      <c r="K78">
        <f t="shared" si="4"/>
        <v>-2.3903616300957786</v>
      </c>
      <c r="M78">
        <f t="shared" si="1"/>
        <v>-3.6979597112763418</v>
      </c>
      <c r="N78" s="13">
        <f t="shared" si="5"/>
        <v>8.1541152767150803E-8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3.6058537530772528</v>
      </c>
      <c r="H79" s="10">
        <f t="shared" si="6"/>
        <v>-3.686204448057731</v>
      </c>
      <c r="I79">
        <f t="shared" si="3"/>
        <v>-29.489635584461848</v>
      </c>
      <c r="K79">
        <f t="shared" si="4"/>
        <v>-2.3759949064565529</v>
      </c>
      <c r="M79">
        <f t="shared" si="1"/>
        <v>-3.6865457501375696</v>
      </c>
      <c r="N79" s="13">
        <f t="shared" si="5"/>
        <v>1.1648710970217012E-7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3.6210931136247031</v>
      </c>
      <c r="H80" s="10">
        <f t="shared" si="6"/>
        <v>-3.6738113795946368</v>
      </c>
      <c r="I80">
        <f t="shared" si="3"/>
        <v>-29.390491036757094</v>
      </c>
      <c r="K80">
        <f t="shared" si="4"/>
        <v>-2.3610449197744372</v>
      </c>
      <c r="M80">
        <f t="shared" si="1"/>
        <v>-3.6742107835118936</v>
      </c>
      <c r="N80" s="13">
        <f t="shared" si="5"/>
        <v>1.5952348912006948E-7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3.6363324741721534</v>
      </c>
      <c r="H81" s="10">
        <f t="shared" si="6"/>
        <v>-3.6605416669607882</v>
      </c>
      <c r="I81">
        <f t="shared" si="3"/>
        <v>-29.284333335686306</v>
      </c>
      <c r="K81">
        <f t="shared" si="4"/>
        <v>-2.3455567910790078</v>
      </c>
      <c r="M81">
        <f t="shared" si="1"/>
        <v>-3.6610008855307843</v>
      </c>
      <c r="N81" s="13">
        <f t="shared" si="5"/>
        <v>2.1088169502925321E-7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3.6515718347196038</v>
      </c>
      <c r="H82" s="10">
        <f t="shared" si="6"/>
        <v>-3.6464402852416384</v>
      </c>
      <c r="I82">
        <f t="shared" si="3"/>
        <v>-29.171522281933107</v>
      </c>
      <c r="K82">
        <f t="shared" si="4"/>
        <v>-2.3295731973723135</v>
      </c>
      <c r="M82">
        <f t="shared" si="1"/>
        <v>-3.6469604052179649</v>
      </c>
      <c r="N82" s="13">
        <f t="shared" si="5"/>
        <v>2.7052478977388432E-7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3.6668111952670541</v>
      </c>
      <c r="H83" s="10">
        <f t="shared" si="6"/>
        <v>-3.6315505277834226</v>
      </c>
      <c r="I83">
        <f t="shared" si="3"/>
        <v>-29.052404222267381</v>
      </c>
      <c r="K83">
        <f t="shared" si="4"/>
        <v>-2.3131344956581454</v>
      </c>
      <c r="M83">
        <f t="shared" ref="M83:M146" si="8">$L$9*$O$6*EXP(-$O$7*(G83/$L$10-1))-SQRT($L$9)*$O$8*EXP(-$O$4*(G83/$L$10-1))</f>
        <v>-3.6321320265770751</v>
      </c>
      <c r="N83" s="13">
        <f t="shared" si="5"/>
        <v>3.3814084701936649E-7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3.682050555814504</v>
      </c>
      <c r="H84" s="10">
        <f t="shared" si="6"/>
        <v>-3.6159140627196149</v>
      </c>
      <c r="I84">
        <f t="shared" ref="I84:I147" si="10">H84*$E$6</f>
        <v>-28.927312501756919</v>
      </c>
      <c r="K84">
        <f t="shared" ref="K84:K147" si="11">$L$9*$L$4*EXP(-$L$6*(G84/$L$10-1))-SQRT($L$9)*$L$5*EXP(-$L$7*(G84/$L$10-1))</f>
        <v>-2.296278840772322</v>
      </c>
      <c r="M84">
        <f t="shared" si="8"/>
        <v>-3.616556826633154</v>
      </c>
      <c r="N84" s="13">
        <f t="shared" ref="N84:N147" si="12">(M84-H84)^2*O84</f>
        <v>4.1314544854813029E-7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3.6972899163619544</v>
      </c>
      <c r="H85" s="10">
        <f t="shared" ref="H85:H148" si="13">-(-$B$4)*(1+D85+$E$5*D85^3)*EXP(-D85)</f>
        <v>-3.5995709877146149</v>
      </c>
      <c r="I85">
        <f t="shared" si="10"/>
        <v>-28.796567901716919</v>
      </c>
      <c r="K85">
        <f t="shared" si="11"/>
        <v>-2.2790422973226589</v>
      </c>
      <c r="M85">
        <f t="shared" si="8"/>
        <v>-3.6002743314970886</v>
      </c>
      <c r="N85" s="13">
        <f t="shared" si="12"/>
        <v>4.9469247634443941E-7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3.7125292769094047</v>
      </c>
      <c r="H86" s="10">
        <f t="shared" si="13"/>
        <v>-3.5825598829781917</v>
      </c>
      <c r="I86">
        <f t="shared" si="10"/>
        <v>-28.660479063825534</v>
      </c>
      <c r="K86">
        <f t="shared" si="11"/>
        <v>-2.2614589460319339</v>
      </c>
      <c r="M86">
        <f t="shared" si="8"/>
        <v>-3.5833225705198766</v>
      </c>
      <c r="N86" s="13">
        <f t="shared" si="12"/>
        <v>5.8169228624127643E-7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3.727768637456855</v>
      </c>
      <c r="H87" s="10">
        <f t="shared" si="13"/>
        <v>-3.5649178626026807</v>
      </c>
      <c r="I87">
        <f t="shared" si="10"/>
        <v>-28.519342900821446</v>
      </c>
      <c r="K87">
        <f t="shared" si="11"/>
        <v>-2.2435609847625648</v>
      </c>
      <c r="M87">
        <f t="shared" si="8"/>
        <v>-3.5657381286012431</v>
      </c>
      <c r="N87" s="13">
        <f t="shared" si="12"/>
        <v>6.7283630839745743E-7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3.7430079980043054</v>
      </c>
      <c r="H88" s="10">
        <f t="shared" si="13"/>
        <v>-3.5466806242734359</v>
      </c>
      <c r="I88">
        <f t="shared" si="10"/>
        <v>-28.373444994187487</v>
      </c>
      <c r="K88">
        <f t="shared" si="11"/>
        <v>-2.2253788244878558</v>
      </c>
      <c r="M88">
        <f t="shared" si="8"/>
        <v>-3.5475561967150417</v>
      </c>
      <c r="N88" s="13">
        <f t="shared" si="12"/>
        <v>7.6662710049963683E-7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3.7582473585517557</v>
      </c>
      <c r="H89" s="10">
        <f t="shared" si="13"/>
        <v>-3.5278824974015524</v>
      </c>
      <c r="I89">
        <f t="shared" si="10"/>
        <v>-28.223059979212419</v>
      </c>
      <c r="K89">
        <f t="shared" si="11"/>
        <v>-2.2069411804614925</v>
      </c>
      <c r="M89">
        <f t="shared" si="8"/>
        <v>-3.5288106207117127</v>
      </c>
      <c r="N89" s="13">
        <f t="shared" si="12"/>
        <v>8.6141287886299554E-7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3.7734867190992061</v>
      </c>
      <c r="H90" s="10">
        <f t="shared" si="13"/>
        <v>-3.5085564897265016</v>
      </c>
      <c r="I90">
        <f t="shared" si="10"/>
        <v>-28.068451917812013</v>
      </c>
      <c r="K90">
        <f t="shared" si="11"/>
        <v>-2.188275158824438</v>
      </c>
      <c r="M90">
        <f t="shared" si="8"/>
        <v>-3.5095339484560624</v>
      </c>
      <c r="N90" s="13">
        <f t="shared" si="12"/>
        <v>9.554255679945883E-7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3.7887260796466564</v>
      </c>
      <c r="H91" s="10">
        <f t="shared" si="13"/>
        <v>-3.4887343324349023</v>
      </c>
      <c r="I91">
        <f t="shared" si="10"/>
        <v>-27.909874659479218</v>
      </c>
      <c r="K91">
        <f t="shared" si="11"/>
        <v>-2.1694063388764895</v>
      </c>
      <c r="M91">
        <f t="shared" si="8"/>
        <v>-3.4897574753566585</v>
      </c>
      <c r="N91" s="13">
        <f t="shared" si="12"/>
        <v>1.0468214383398213E-6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3.8039654401941068</v>
      </c>
      <c r="H92" s="10">
        <f t="shared" si="13"/>
        <v>-3.4684465238403241</v>
      </c>
      <c r="I92">
        <f t="shared" si="10"/>
        <v>-27.747572190722593</v>
      </c>
      <c r="K92">
        <f t="shared" si="11"/>
        <v>-2.1503588512284519</v>
      </c>
      <c r="M92">
        <f t="shared" si="8"/>
        <v>-3.4695112883412422</v>
      </c>
      <c r="N92" s="13">
        <f t="shared" si="12"/>
        <v>1.1337234424153292E-6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3.8192048007415567</v>
      </c>
      <c r="H93" s="10">
        <f t="shared" si="13"/>
        <v>-3.447722371667735</v>
      </c>
      <c r="I93">
        <f t="shared" si="10"/>
        <v>-27.58177897334188</v>
      </c>
      <c r="K93">
        <f t="shared" si="11"/>
        <v>-2.1311554520401383</v>
      </c>
      <c r="M93">
        <f t="shared" si="8"/>
        <v>-3.4488243083307237</v>
      </c>
      <c r="N93" s="13">
        <f t="shared" si="12"/>
        <v>1.2142644092387711E-6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3.834444161289007</v>
      </c>
      <c r="H94" s="10">
        <f t="shared" si="13"/>
        <v>-3.4265900339849127</v>
      </c>
      <c r="I94">
        <f t="shared" si="10"/>
        <v>-27.412720271879301</v>
      </c>
      <c r="K94">
        <f t="shared" si="11"/>
        <v>-2.1118175935391847</v>
      </c>
      <c r="M94">
        <f t="shared" si="8"/>
        <v>-3.4277243312625285</v>
      </c>
      <c r="N94" s="13">
        <f t="shared" si="12"/>
        <v>1.2866303140066733E-6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3.8496835218364573</v>
      </c>
      <c r="H95" s="10">
        <f t="shared" si="13"/>
        <v>-3.4050765588219174</v>
      </c>
      <c r="I95">
        <f t="shared" si="10"/>
        <v>-27.240612470575339</v>
      </c>
      <c r="K95">
        <f t="shared" si="11"/>
        <v>-2.0923654910059946</v>
      </c>
      <c r="M95">
        <f t="shared" si="8"/>
        <v>-3.4062380677124091</v>
      </c>
      <c r="N95" s="13">
        <f t="shared" si="12"/>
        <v>1.3491029026912918E-6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3.8649228823839077</v>
      </c>
      <c r="H96" s="10">
        <f t="shared" si="13"/>
        <v>-3.3832079225185439</v>
      </c>
      <c r="I96">
        <f t="shared" si="10"/>
        <v>-27.065663380148351</v>
      </c>
      <c r="K96">
        <f t="shared" si="11"/>
        <v>-2.0728181864008741</v>
      </c>
      <c r="M96">
        <f t="shared" si="8"/>
        <v>-3.3843911811621137</v>
      </c>
      <c r="N96" s="13">
        <f t="shared" si="12"/>
        <v>1.4001010175827114E-6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3.880162242931358</v>
      </c>
      <c r="H97" s="10">
        <f t="shared" si="13"/>
        <v>-3.3610090668384873</v>
      </c>
      <c r="I97">
        <f t="shared" si="10"/>
        <v>-26.888072534707899</v>
      </c>
      <c r="K97">
        <f t="shared" si="11"/>
        <v>-2.0531936088006861</v>
      </c>
      <c r="M97">
        <f t="shared" si="8"/>
        <v>-3.3622083249587424</v>
      </c>
      <c r="N97" s="13">
        <f t="shared" si="12"/>
        <v>1.4382200389978439E-6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3.8954016034788075</v>
      </c>
      <c r="H98" s="10">
        <f t="shared" si="13"/>
        <v>-3.3385039348878278</v>
      </c>
      <c r="I98">
        <f t="shared" si="10"/>
        <v>-26.708031479102623</v>
      </c>
      <c r="K98">
        <f t="shared" si="11"/>
        <v>-2.033508631804017</v>
      </c>
      <c r="M98">
        <f t="shared" si="8"/>
        <v>-3.3397131780100908</v>
      </c>
      <c r="N98" s="13">
        <f t="shared" si="12"/>
        <v>1.4622689287403785E-6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3.9106409640262578</v>
      </c>
      <c r="H99" s="10">
        <f t="shared" si="13"/>
        <v>-3.3157155058743606</v>
      </c>
      <c r="I99">
        <f t="shared" si="10"/>
        <v>-26.525724046994885</v>
      </c>
      <c r="K99">
        <f t="shared" si="11"/>
        <v>-2.0137791280559192</v>
      </c>
      <c r="M99">
        <f t="shared" si="8"/>
        <v>-3.3169284792587153</v>
      </c>
      <c r="N99" s="13">
        <f t="shared" si="12"/>
        <v>1.4713044311528105E-6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3.9258803245737082</v>
      </c>
      <c r="H100" s="10">
        <f t="shared" si="13"/>
        <v>-3.292665828743222</v>
      </c>
      <c r="I100">
        <f t="shared" si="10"/>
        <v>-26.341326629945776</v>
      </c>
      <c r="K100">
        <f t="shared" si="11"/>
        <v>-1.9940200210358277</v>
      </c>
      <c r="M100">
        <f t="shared" si="8"/>
        <v>-3.2938760609761326</v>
      </c>
      <c r="N100" s="13">
        <f t="shared" si="12"/>
        <v>1.4646620575758082E-6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3.9411196851211585</v>
      </c>
      <c r="H101" s="10">
        <f t="shared" si="13"/>
        <v>-3.2693760547231969</v>
      </c>
      <c r="I101">
        <f t="shared" si="10"/>
        <v>-26.155008437785575</v>
      </c>
      <c r="K101">
        <f t="shared" si="11"/>
        <v>-1.9742453342450306</v>
      </c>
      <c r="M101">
        <f t="shared" si="8"/>
        <v>-3.2705768809170288</v>
      </c>
      <c r="N101" s="13">
        <f t="shared" si="12"/>
        <v>1.4419835477927674E-6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3.9563590456686089</v>
      </c>
      <c r="H102" s="10">
        <f t="shared" si="13"/>
        <v>-3.2458664688171437</v>
      </c>
      <c r="I102">
        <f t="shared" si="10"/>
        <v>-25.96693175053715</v>
      </c>
      <c r="K102">
        <f t="shared" si="11"/>
        <v>-1.9544682379233578</v>
      </c>
      <c r="M102">
        <f t="shared" si="8"/>
        <v>-3.2470510533721244</v>
      </c>
      <c r="N102" s="13">
        <f t="shared" si="12"/>
        <v>1.4032405678988623E-6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3.9715984062160592</v>
      </c>
      <c r="H103" s="10">
        <f t="shared" si="13"/>
        <v>-3.2221565202689373</v>
      </c>
      <c r="I103">
        <f t="shared" si="10"/>
        <v>-25.777252162151498</v>
      </c>
      <c r="K103">
        <f t="shared" si="11"/>
        <v>-1.9347010934182551</v>
      </c>
      <c r="M103">
        <f t="shared" si="8"/>
        <v>-3.2233178791569728</v>
      </c>
      <c r="N103" s="13">
        <f t="shared" si="12"/>
        <v>1.3487544668190058E-6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3.9868377667635091</v>
      </c>
      <c r="H104" s="10">
        <f t="shared" si="13"/>
        <v>-3.1982648520384047</v>
      </c>
      <c r="I104">
        <f t="shared" si="10"/>
        <v>-25.586118816307238</v>
      </c>
      <c r="K104">
        <f t="shared" si="11"/>
        <v>-1.9149554953232952</v>
      </c>
      <c r="M104">
        <f t="shared" si="8"/>
        <v>-3.1993958745727413</v>
      </c>
      <c r="N104" s="13">
        <f t="shared" si="12"/>
        <v>1.2792119731772127E-6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4.0020771273109599</v>
      </c>
      <c r="H105" s="10">
        <f t="shared" si="13"/>
        <v>-3.1742093293148073</v>
      </c>
      <c r="I105">
        <f t="shared" si="10"/>
        <v>-25.393674634518458</v>
      </c>
      <c r="K105">
        <f t="shared" si="11"/>
        <v>-1.8952423114973576</v>
      </c>
      <c r="M105">
        <f t="shared" si="8"/>
        <v>-3.1753027993737866</v>
      </c>
      <c r="N105" s="13">
        <f t="shared" si="12"/>
        <v>1.1956767698842085E-6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4.0173164878584098</v>
      </c>
      <c r="H106" s="10">
        <f t="shared" si="13"/>
        <v>-3.1500070670985099</v>
      </c>
      <c r="I106">
        <f t="shared" si="10"/>
        <v>-25.200056536788079</v>
      </c>
      <c r="K106">
        <f t="shared" si="11"/>
        <v>-1.875571721070167</v>
      </c>
      <c r="M106">
        <f t="shared" si="8"/>
        <v>-3.1510556837756813</v>
      </c>
      <c r="N106" s="13">
        <f t="shared" si="12"/>
        <v>1.0995969356421721E-6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4.0325558484058606</v>
      </c>
      <c r="H107" s="10">
        <f t="shared" si="13"/>
        <v>-3.1256744568796204</v>
      </c>
      <c r="I107">
        <f t="shared" si="10"/>
        <v>-25.005395655036963</v>
      </c>
      <c r="K107">
        <f t="shared" si="11"/>
        <v>-1.8559532505346179</v>
      </c>
      <c r="M107">
        <f t="shared" si="8"/>
        <v>-3.1266708545362039</v>
      </c>
      <c r="N107" s="13">
        <f t="shared" si="12"/>
        <v>9.9280829004496374E-7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4.0477952089533105</v>
      </c>
      <c r="H108" s="10">
        <f t="shared" si="13"/>
        <v>-3.1012271924415069</v>
      </c>
      <c r="I108">
        <f t="shared" si="10"/>
        <v>-24.809817539532055</v>
      </c>
      <c r="K108">
        <f t="shared" si="11"/>
        <v>-1.8363958080213334</v>
      </c>
      <c r="M108">
        <f t="shared" si="8"/>
        <v>-3.1021639601407101</v>
      </c>
      <c r="N108" s="13">
        <f t="shared" si="12"/>
        <v>8.7753372227035365E-7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4.0630345695007604</v>
      </c>
      <c r="H109" s="10">
        <f t="shared" si="13"/>
        <v>-3.0766802948163239</v>
      </c>
      <c r="I109">
        <f t="shared" si="10"/>
        <v>-24.613442358530591</v>
      </c>
      <c r="K109">
        <f t="shared" si="11"/>
        <v>-1.8169077158461142</v>
      </c>
      <c r="M109">
        <f t="shared" si="8"/>
        <v>-3.0775499951222201</v>
      </c>
      <c r="N109" s="13">
        <f t="shared" si="12"/>
        <v>7.563786220758926E-7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4.0782739300482111</v>
      </c>
      <c r="H110" s="10">
        <f t="shared" si="13"/>
        <v>-3.0520481364188146</v>
      </c>
      <c r="I110">
        <f t="shared" si="10"/>
        <v>-24.416385091350516</v>
      </c>
      <c r="K110">
        <f t="shared" si="11"/>
        <v>-1.7974967414164862</v>
      </c>
      <c r="M110">
        <f t="shared" si="8"/>
        <v>-3.0528433235456029</v>
      </c>
      <c r="N110" s="13">
        <f t="shared" si="12"/>
        <v>6.3232256660997201E-7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4.093513290595661</v>
      </c>
      <c r="H111" s="10">
        <f t="shared" si="13"/>
        <v>-3.0273444643839396</v>
      </c>
      <c r="I111">
        <f t="shared" si="10"/>
        <v>-24.218755715071516</v>
      </c>
      <c r="K111">
        <f t="shared" si="11"/>
        <v>-1.7781701265791952</v>
      </c>
      <c r="M111">
        <f t="shared" si="8"/>
        <v>-3.0280577016841379</v>
      </c>
      <c r="N111" s="13">
        <f t="shared" si="12"/>
        <v>5.0870744639422248E-7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4.1087526511431118</v>
      </c>
      <c r="H112" s="10">
        <f t="shared" si="13"/>
        <v>-3.0025824231330818</v>
      </c>
      <c r="I112">
        <f t="shared" si="10"/>
        <v>-24.020659385064654</v>
      </c>
      <c r="K112">
        <f t="shared" si="11"/>
        <v>-1.7589346154864736</v>
      </c>
      <c r="M112">
        <f t="shared" si="8"/>
        <v>-3.0032062999158868</v>
      </c>
      <c r="N112" s="13">
        <f t="shared" si="12"/>
        <v>3.8922224012319975E-4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4.1239920116905617</v>
      </c>
      <c r="H113" s="10">
        <f t="shared" si="13"/>
        <v>-2.9777745761928611</v>
      </c>
      <c r="I113">
        <f t="shared" si="10"/>
        <v>-23.822196609542889</v>
      </c>
      <c r="K113">
        <f t="shared" si="11"/>
        <v>-1.7397964810550079</v>
      </c>
      <c r="M113">
        <f t="shared" si="8"/>
        <v>-2.9783017238663119</v>
      </c>
      <c r="N113" s="13">
        <f t="shared" si="12"/>
        <v>2.778846696245335E-4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4.1392313722380125</v>
      </c>
      <c r="H114" s="10">
        <f t="shared" si="13"/>
        <v>-2.952932927289885</v>
      </c>
      <c r="I114">
        <f t="shared" si="10"/>
        <v>-23.62346341831908</v>
      </c>
      <c r="K114">
        <f t="shared" si="11"/>
        <v>-1.7207615500878575</v>
      </c>
      <c r="M114">
        <f t="shared" si="8"/>
        <v>-2.9533560348227197</v>
      </c>
      <c r="N114" s="13">
        <f t="shared" si="12"/>
        <v>1.7901998434146583E-4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4.1544707327854624</v>
      </c>
      <c r="H115" s="10">
        <f t="shared" si="13"/>
        <v>-2.9280689407440499</v>
      </c>
      <c r="I115">
        <f t="shared" si="10"/>
        <v>-23.424551525952399</v>
      </c>
      <c r="K115">
        <f t="shared" si="11"/>
        <v>-1.7018352271260866</v>
      </c>
      <c r="M115">
        <f t="shared" si="8"/>
        <v>-2.9283807694452282</v>
      </c>
      <c r="N115" s="13">
        <f t="shared" si="12"/>
        <v>9.7237138878543073E-8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4.1697100933329123</v>
      </c>
      <c r="H116" s="10">
        <f t="shared" si="13"/>
        <v>-2.9031935611823503</v>
      </c>
      <c r="I116">
        <f t="shared" si="10"/>
        <v>-23.225548489458802</v>
      </c>
      <c r="K116">
        <f t="shared" si="11"/>
        <v>-1.6830225170935398</v>
      </c>
      <c r="M116">
        <f t="shared" si="8"/>
        <v>-2.9033869587981331</v>
      </c>
      <c r="N116" s="13">
        <f t="shared" si="12"/>
        <v>3.7402637790492109E-8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4.1849494538803622</v>
      </c>
      <c r="H117" s="10">
        <f t="shared" si="13"/>
        <v>-2.8783172325944841</v>
      </c>
      <c r="I117">
        <f t="shared" si="10"/>
        <v>-23.026537860755873</v>
      </c>
      <c r="K117">
        <f t="shared" si="11"/>
        <v>-1.6643280467950305</v>
      </c>
      <c r="M117">
        <f t="shared" si="8"/>
        <v>-2.8783851467247352</v>
      </c>
      <c r="N117" s="13">
        <f t="shared" si="12"/>
        <v>4.6123290877620101E-9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4.2001888144278121</v>
      </c>
      <c r="H118" s="10">
        <f t="shared" si="13"/>
        <v>-2.8534499167509337</v>
      </c>
      <c r="I118">
        <f t="shared" si="10"/>
        <v>-22.82759933400747</v>
      </c>
      <c r="K118">
        <f t="shared" si="11"/>
        <v>-1.6457560853252335</v>
      </c>
      <c r="M118">
        <f t="shared" si="8"/>
        <v>-2.8533854075879228</v>
      </c>
      <c r="N118" s="13">
        <f t="shared" si="12"/>
        <v>4.1614321123705411E-9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4.2154281749752629</v>
      </c>
      <c r="H119" s="10">
        <f t="shared" si="13"/>
        <v>-2.8286011110035441</v>
      </c>
      <c r="I119">
        <f t="shared" si="10"/>
        <v>-22.628808888028352</v>
      </c>
      <c r="K119">
        <f t="shared" si="11"/>
        <v>-1.6273105634426803</v>
      </c>
      <c r="M119">
        <f t="shared" si="8"/>
        <v>-2.8283973633980231</v>
      </c>
      <c r="N119" s="13">
        <f t="shared" si="12"/>
        <v>4.1513086755540449E-8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4.2306675355227128</v>
      </c>
      <c r="H120" s="10">
        <f t="shared" si="13"/>
        <v>-2.8037798654880559</v>
      </c>
      <c r="I120">
        <f t="shared" si="10"/>
        <v>-22.430238923904447</v>
      </c>
      <c r="K120">
        <f t="shared" si="11"/>
        <v>-1.6089950919606024</v>
      </c>
      <c r="M120">
        <f t="shared" si="8"/>
        <v>-2.803430200348767</v>
      </c>
      <c r="N120" s="13">
        <f t="shared" si="12"/>
        <v>1.2226570963393475E-7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4.2459068960701636</v>
      </c>
      <c r="H121" s="10">
        <f t="shared" si="13"/>
        <v>-2.7789947997474536</v>
      </c>
      <c r="I121">
        <f t="shared" si="10"/>
        <v>-22.231958397979628</v>
      </c>
      <c r="K121">
        <f t="shared" si="11"/>
        <v>-1.5908129792037202</v>
      </c>
      <c r="M121">
        <f t="shared" si="8"/>
        <v>-2.7784926847814226</v>
      </c>
      <c r="N121" s="13">
        <f t="shared" si="12"/>
        <v>2.521194391122318E-7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4.2611462566176135</v>
      </c>
      <c r="H122" s="10">
        <f t="shared" si="13"/>
        <v>-2.7542541187944201</v>
      </c>
      <c r="I122">
        <f t="shared" si="10"/>
        <v>-22.03403295035536</v>
      </c>
      <c r="K122">
        <f t="shared" si="11"/>
        <v>-1.5727672475777119</v>
      </c>
      <c r="M122">
        <f t="shared" si="8"/>
        <v>-2.7535931785965611</v>
      </c>
      <c r="N122" s="13">
        <f t="shared" si="12"/>
        <v>4.3684194514590164E-7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4.2763856171650643</v>
      </c>
      <c r="H123" s="10">
        <f t="shared" si="13"/>
        <v>-2.7295656286306542</v>
      </c>
      <c r="I123">
        <f t="shared" si="10"/>
        <v>-21.836525029045234</v>
      </c>
      <c r="K123">
        <f t="shared" si="11"/>
        <v>-1.5548606492957007</v>
      </c>
      <c r="M123">
        <f t="shared" si="8"/>
        <v>-2.7287396541322178</v>
      </c>
      <c r="N123" s="13">
        <f t="shared" si="12"/>
        <v>6.8223387206737136E-7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4.2916249777125142</v>
      </c>
      <c r="H124" s="10">
        <f t="shared" si="13"/>
        <v>-2.7049367512402491</v>
      </c>
      <c r="I124">
        <f t="shared" si="10"/>
        <v>-21.639494009921993</v>
      </c>
      <c r="K124">
        <f t="shared" si="11"/>
        <v>-1.5370956813039245</v>
      </c>
      <c r="M124">
        <f t="shared" si="8"/>
        <v>-2.7039397085265633</v>
      </c>
      <c r="N124" s="13">
        <f t="shared" si="12"/>
        <v>9.9409417291401628E-7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4.306864338259965</v>
      </c>
      <c r="H125" s="10">
        <f t="shared" si="13"/>
        <v>-2.6803745390738394</v>
      </c>
      <c r="I125">
        <f t="shared" si="10"/>
        <v>-21.442996312590715</v>
      </c>
      <c r="K125">
        <f t="shared" si="11"/>
        <v>-1.5194745994466563</v>
      </c>
      <c r="M125">
        <f t="shared" si="8"/>
        <v>-2.6792005775826366</v>
      </c>
      <c r="N125" s="13">
        <f t="shared" si="12"/>
        <v>1.3781855828269758E-6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4.3221036988074149</v>
      </c>
      <c r="H126" s="10">
        <f t="shared" si="13"/>
        <v>-2.6558856890397102</v>
      </c>
      <c r="I126">
        <f t="shared" si="10"/>
        <v>-21.247085512317682</v>
      </c>
      <c r="K126">
        <f t="shared" si="11"/>
        <v>-1.5019994319084211</v>
      </c>
      <c r="M126">
        <f t="shared" si="8"/>
        <v>-2.6545291491520446</v>
      </c>
      <c r="N126" s="13">
        <f t="shared" si="12"/>
        <v>1.8402004668277921E-6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4.3373430593548647</v>
      </c>
      <c r="H127" s="10">
        <f t="shared" si="13"/>
        <v>-2.6314765560175508</v>
      </c>
      <c r="I127">
        <f t="shared" si="10"/>
        <v>-21.051812448140407</v>
      </c>
      <c r="K127">
        <f t="shared" si="11"/>
        <v>-1.4846719919696918</v>
      </c>
      <c r="M127">
        <f t="shared" si="8"/>
        <v>-2.6299319760540114</v>
      </c>
      <c r="N127" s="13">
        <f t="shared" si="12"/>
        <v>2.3857272637673904E-6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4.3525824199023155</v>
      </c>
      <c r="H128" s="10">
        <f t="shared" si="13"/>
        <v>-2.6071531659101113</v>
      </c>
      <c r="I128">
        <f t="shared" si="10"/>
        <v>-20.85722532728089</v>
      </c>
      <c r="K128">
        <f t="shared" si="11"/>
        <v>-1.4674938901104169</v>
      </c>
      <c r="M128">
        <f t="shared" si="8"/>
        <v>-2.6054152885455548</v>
      </c>
      <c r="N128" s="13">
        <f t="shared" si="12"/>
        <v>3.0202177342376352E-6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4.3678217804497654</v>
      </c>
      <c r="H129" s="10">
        <f t="shared" si="13"/>
        <v>-2.5829212282475025</v>
      </c>
      <c r="I129">
        <f t="shared" si="10"/>
        <v>-20.66336982598002</v>
      </c>
      <c r="K129">
        <f t="shared" si="11"/>
        <v>-1.4504665454940517</v>
      </c>
      <c r="M129">
        <f t="shared" si="8"/>
        <v>-2.5809850063581088</v>
      </c>
      <c r="N129" s="13">
        <f t="shared" si="12"/>
        <v>3.7489552049672533E-6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4.3830611409972162</v>
      </c>
      <c r="H130" s="10">
        <f t="shared" si="13"/>
        <v>-2.5587861483584726</v>
      </c>
      <c r="I130">
        <f t="shared" si="10"/>
        <v>-20.470289186867781</v>
      </c>
      <c r="K130">
        <f t="shared" si="11"/>
        <v>-1.4335911968630959</v>
      </c>
      <c r="M130">
        <f t="shared" si="8"/>
        <v>-2.5566467503152834</v>
      </c>
      <c r="N130" s="13">
        <f t="shared" si="12"/>
        <v>4.5770239872017313E-6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4.3983005015446661</v>
      </c>
      <c r="H131" s="10">
        <f t="shared" si="13"/>
        <v>-2.5347530391225508</v>
      </c>
      <c r="I131">
        <f t="shared" si="10"/>
        <v>-20.278024312980406</v>
      </c>
      <c r="K131">
        <f t="shared" si="11"/>
        <v>-1.4168689128756393</v>
      </c>
      <c r="M131">
        <f t="shared" si="8"/>
        <v>-2.5324058535460821</v>
      </c>
      <c r="N131" s="13">
        <f t="shared" si="12"/>
        <v>5.5092801303828704E-6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4.4135398620921169</v>
      </c>
      <c r="H132" s="10">
        <f t="shared" si="13"/>
        <v>-2.5108267323165006</v>
      </c>
      <c r="I132">
        <f t="shared" si="10"/>
        <v>-20.086613858532004</v>
      </c>
      <c r="K132">
        <f t="shared" si="11"/>
        <v>-1.4003006019109212</v>
      </c>
      <c r="M132">
        <f t="shared" si="8"/>
        <v>-2.5082673723073157</v>
      </c>
      <c r="N132" s="13">
        <f t="shared" si="12"/>
        <v>6.5503236566148579E-6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4.4287792226395659</v>
      </c>
      <c r="H133" s="10">
        <f t="shared" si="13"/>
        <v>-2.4870117895681618</v>
      </c>
      <c r="I133">
        <f t="shared" si="10"/>
        <v>-19.896094316545295</v>
      </c>
      <c r="K133">
        <f t="shared" si="11"/>
        <v>-1.383887021370519</v>
      </c>
      <c r="M133">
        <f t="shared" si="8"/>
        <v>-2.4842360964285324</v>
      </c>
      <c r="N133" s="13">
        <f t="shared" si="12"/>
        <v>7.7044724053859525E-6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4.4440185831870176</v>
      </c>
      <c r="H134" s="10">
        <f t="shared" si="13"/>
        <v>-2.4633125129303175</v>
      </c>
      <c r="I134">
        <f t="shared" si="10"/>
        <v>-19.70650010344254</v>
      </c>
      <c r="K134">
        <f t="shared" si="11"/>
        <v>-1.3676287865004537</v>
      </c>
      <c r="M134">
        <f t="shared" si="8"/>
        <v>-2.4603165593923255</v>
      </c>
      <c r="N134" s="13">
        <f t="shared" si="12"/>
        <v>8.9757376018066623E-6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4.4592579437344666</v>
      </c>
      <c r="H135" s="10">
        <f t="shared" si="13"/>
        <v>-2.4397329550868689</v>
      </c>
      <c r="I135">
        <f t="shared" si="10"/>
        <v>-19.517863640694951</v>
      </c>
      <c r="K135">
        <f t="shared" si="11"/>
        <v>-1.3515263787582641</v>
      </c>
      <c r="M135">
        <f t="shared" si="8"/>
        <v>-2.4365130480624599</v>
      </c>
      <c r="N135" s="13">
        <f t="shared" si="12"/>
        <v>1.0367801245838399E-5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4.4744973042819174</v>
      </c>
      <c r="H136" s="10">
        <f t="shared" si="13"/>
        <v>-2.4162769292032018</v>
      </c>
      <c r="I136">
        <f t="shared" si="10"/>
        <v>-19.330215433625614</v>
      </c>
      <c r="K136">
        <f t="shared" si="11"/>
        <v>-1.3355801537478313</v>
      </c>
      <c r="M136">
        <f t="shared" si="8"/>
        <v>-2.4128296120717674</v>
      </c>
      <c r="N136" s="13">
        <f t="shared" si="12"/>
        <v>1.1883995404681268E-5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4.4897366648293673</v>
      </c>
      <c r="H137" s="10">
        <f t="shared" si="13"/>
        <v>-2.3929480184322851</v>
      </c>
      <c r="I137">
        <f t="shared" si="10"/>
        <v>-19.143584147458281</v>
      </c>
      <c r="K137">
        <f t="shared" si="11"/>
        <v>-1.3197903487437261</v>
      </c>
      <c r="M137">
        <f t="shared" si="8"/>
        <v>-2.3892700728815055</v>
      </c>
      <c r="N137" s="13">
        <f t="shared" si="12"/>
        <v>1.3527283474499487E-5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4.5049760253768172</v>
      </c>
      <c r="H138" s="10">
        <f t="shared" si="13"/>
        <v>-2.3697495850876744</v>
      </c>
      <c r="I138">
        <f t="shared" si="10"/>
        <v>-18.957996680701395</v>
      </c>
      <c r="K138">
        <f t="shared" si="11"/>
        <v>-1.3041570898256076</v>
      </c>
      <c r="M138">
        <f t="shared" si="8"/>
        <v>-2.3658380325232811</v>
      </c>
      <c r="N138" s="13">
        <f t="shared" si="12"/>
        <v>1.5300243464012194E-5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4.520215385924268</v>
      </c>
      <c r="H139" s="10">
        <f t="shared" si="13"/>
        <v>-2.3466847794942538</v>
      </c>
      <c r="I139">
        <f t="shared" si="10"/>
        <v>-18.77347823595403</v>
      </c>
      <c r="K139">
        <f t="shared" si="11"/>
        <v>-1.2886803986423268</v>
      </c>
      <c r="M139">
        <f t="shared" si="8"/>
        <v>-2.3425368820344485</v>
      </c>
      <c r="N139" s="13">
        <f t="shared" si="12"/>
        <v>1.7205053337058937E-5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4.5354547464717179</v>
      </c>
      <c r="H140" s="10">
        <f t="shared" si="13"/>
        <v>-2.3237565485272227</v>
      </c>
      <c r="I140">
        <f t="shared" si="10"/>
        <v>-18.590052388217781</v>
      </c>
      <c r="K140">
        <f t="shared" si="11"/>
        <v>-1.2733601988243077</v>
      </c>
      <c r="M140">
        <f t="shared" si="8"/>
        <v>-2.319369809597414</v>
      </c>
      <c r="N140" s="13">
        <f t="shared" si="12"/>
        <v>1.9243478438298963E-5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4.5506941070191687</v>
      </c>
      <c r="H141" s="10">
        <f t="shared" si="13"/>
        <v>-2.3009676438495008</v>
      </c>
      <c r="I141">
        <f t="shared" si="10"/>
        <v>-18.407741150796006</v>
      </c>
      <c r="K141">
        <f t="shared" si="11"/>
        <v>-1.2581963220618959</v>
      </c>
      <c r="M141">
        <f t="shared" si="8"/>
        <v>-2.2963398083929318</v>
      </c>
      <c r="N141" s="13">
        <f t="shared" si="12"/>
        <v>2.1416861013076964E-5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4.5659334675666186</v>
      </c>
      <c r="H142" s="10">
        <f t="shared" si="13"/>
        <v>-2.2783206298574181</v>
      </c>
      <c r="I142">
        <f t="shared" si="10"/>
        <v>-18.226565038859345</v>
      </c>
      <c r="K142">
        <f t="shared" si="11"/>
        <v>-1.2431885138664767</v>
      </c>
      <c r="M142">
        <f t="shared" si="8"/>
        <v>-2.2734496841772103</v>
      </c>
      <c r="N142" s="13">
        <f t="shared" si="12"/>
        <v>2.3726111819535513E-5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4.5811728281140693</v>
      </c>
      <c r="H143" s="10">
        <f t="shared" si="13"/>
        <v>-2.2558178913442544</v>
      </c>
      <c r="I143">
        <f t="shared" si="10"/>
        <v>-18.046543130754035</v>
      </c>
      <c r="K143">
        <f t="shared" si="11"/>
        <v>-1.2283364390303253</v>
      </c>
      <c r="M143">
        <f t="shared" si="8"/>
        <v>-2.2507020625922145</v>
      </c>
      <c r="N143" s="13">
        <f t="shared" si="12"/>
        <v>2.6171703820197751E-5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4.5964121886615192</v>
      </c>
      <c r="H144" s="10">
        <f t="shared" si="13"/>
        <v>-2.2334616408908854</v>
      </c>
      <c r="I144">
        <f t="shared" si="10"/>
        <v>-17.867693127127083</v>
      </c>
      <c r="K144">
        <f t="shared" si="11"/>
        <v>-1.2136396868003512</v>
      </c>
      <c r="M144">
        <f t="shared" si="8"/>
        <v>-2.2280993962183149</v>
      </c>
      <c r="N144" s="13">
        <f t="shared" si="12"/>
        <v>2.8753667928510871E-5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4.61165154920897</v>
      </c>
      <c r="H145" s="10">
        <f t="shared" si="13"/>
        <v>-2.2112539259925166</v>
      </c>
      <c r="I145">
        <f t="shared" si="10"/>
        <v>-17.690031407940133</v>
      </c>
      <c r="K145">
        <f t="shared" si="11"/>
        <v>-1.1990977757801489</v>
      </c>
      <c r="M145">
        <f t="shared" si="8"/>
        <v>-2.2056439713780724</v>
      </c>
      <c r="N145" s="13">
        <f t="shared" si="12"/>
        <v>3.147159077612304E-5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4.6268909097564199</v>
      </c>
      <c r="H146" s="10">
        <f t="shared" si="13"/>
        <v>-2.189196635930212</v>
      </c>
      <c r="I146">
        <f t="shared" si="10"/>
        <v>-17.513573087441696</v>
      </c>
      <c r="K146">
        <f t="shared" si="11"/>
        <v>-1.1847101585740463</v>
      </c>
      <c r="M146">
        <f t="shared" si="8"/>
        <v>-2.1833379146996856</v>
      </c>
      <c r="N146" s="13">
        <f t="shared" si="12"/>
        <v>3.4324614457019972E-5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4.6421302703038698</v>
      </c>
      <c r="H147" s="10">
        <f t="shared" si="13"/>
        <v>-2.1672915083956319</v>
      </c>
      <c r="I147">
        <f t="shared" si="10"/>
        <v>-17.338332067165055</v>
      </c>
      <c r="K147">
        <f t="shared" si="11"/>
        <v>-1.1704762261861481</v>
      </c>
      <c r="M147">
        <f t="shared" ref="M147:M210" si="15">$L$9*$O$6*EXP(-$O$7*(G147/$L$10-1))-SQRT($L$9)*$O$8*EXP(-$O$4*(G147/$L$10-1))</f>
        <v>-2.1611831994482893</v>
      </c>
      <c r="N147" s="13">
        <f t="shared" si="12"/>
        <v>3.7311438196185665E-5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4.6573696308513206</v>
      </c>
      <c r="H148" s="10">
        <f t="shared" si="13"/>
        <v>-2.145540135877166</v>
      </c>
      <c r="I148">
        <f t="shared" ref="I148:I211" si="17">H148*$E$6</f>
        <v>-17.164321087017328</v>
      </c>
      <c r="K148">
        <f t="shared" ref="K148:K211" si="18">$L$9*$L$4*EXP(-$L$6*(G148/$L$10-1))-SQRT($L$9)*$L$5*EXP(-$L$7*(G148/$L$10-1))</f>
        <v>-1.156395312186755</v>
      </c>
      <c r="M148">
        <f t="shared" si="15"/>
        <v>-2.1391816516331059</v>
      </c>
      <c r="N148" s="13">
        <f t="shared" ref="N148:N211" si="19">(M148-H148)^2*O148</f>
        <v>4.0430321881959872E-5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4.6726089913987705</v>
      </c>
      <c r="H149" s="10">
        <f t="shared" ref="H149:H212" si="20">-(-$B$4)*(1+D149+$E$5*D149^3)*EXP(-D149)</f>
        <v>-2.1239439718153554</v>
      </c>
      <c r="I149">
        <f t="shared" si="17"/>
        <v>-16.991551774522843</v>
      </c>
      <c r="K149">
        <f t="shared" si="18"/>
        <v>-1.1424666966578734</v>
      </c>
      <c r="M149">
        <f t="shared" si="15"/>
        <v>-2.1173349558980621</v>
      </c>
      <c r="N149" s="13">
        <f t="shared" si="19"/>
        <v>4.3679091395036836E-5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4.6878483519462213</v>
      </c>
      <c r="H150" s="10">
        <f t="shared" si="20"/>
        <v>-2.1025043365352878</v>
      </c>
      <c r="I150">
        <f t="shared" si="17"/>
        <v>-16.820034692282302</v>
      </c>
      <c r="K150">
        <f t="shared" si="18"/>
        <v>-1.1286896099289905</v>
      </c>
      <c r="M150">
        <f t="shared" si="15"/>
        <v>-2.0956446612033277</v>
      </c>
      <c r="N150" s="13">
        <f t="shared" si="19"/>
        <v>4.7055145659901637E-5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4.7030877124936712</v>
      </c>
      <c r="H151" s="10">
        <f t="shared" si="20"/>
        <v>-2.0812224229633784</v>
      </c>
      <c r="I151">
        <f t="shared" si="17"/>
        <v>-16.649779383707028</v>
      </c>
      <c r="K151">
        <f t="shared" si="18"/>
        <v>-1.1150632361137052</v>
      </c>
      <c r="M151">
        <f t="shared" si="15"/>
        <v>-2.0741121863049234</v>
      </c>
      <c r="N151" s="13">
        <f t="shared" si="19"/>
        <v>5.0555465339237392E-5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4.7183270730411211</v>
      </c>
      <c r="H152" s="10">
        <f t="shared" si="20"/>
        <v>-2.0600993021357432</v>
      </c>
      <c r="I152">
        <f t="shared" si="17"/>
        <v>-16.480794417085946</v>
      </c>
      <c r="K152">
        <f t="shared" si="18"/>
        <v>-1.1015867164572863</v>
      </c>
      <c r="M152">
        <f t="shared" si="15"/>
        <v>-2.0527388250393224</v>
      </c>
      <c r="N152" s="13">
        <f t="shared" si="19"/>
        <v>5.4176623086935872E-5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4.7335664335885719</v>
      </c>
      <c r="H153" s="10">
        <f t="shared" si="20"/>
        <v>-2.0391359285051198</v>
      </c>
      <c r="I153">
        <f t="shared" si="17"/>
        <v>-16.313087428040959</v>
      </c>
      <c r="K153">
        <f t="shared" si="18"/>
        <v>-1.0882591525047225</v>
      </c>
      <c r="M153">
        <f t="shared" si="15"/>
        <v>-2.0315257514197294</v>
      </c>
      <c r="N153" s="13">
        <f t="shared" si="19"/>
        <v>5.7914795271002164E-5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4.7488057941360218</v>
      </c>
      <c r="H154" s="10">
        <f t="shared" si="20"/>
        <v>-2.0183331450531052</v>
      </c>
      <c r="I154">
        <f t="shared" si="17"/>
        <v>-16.146665160424842</v>
      </c>
      <c r="K154">
        <f t="shared" si="18"/>
        <v>-1.0750796090983603</v>
      </c>
      <c r="M154">
        <f t="shared" si="15"/>
        <v>-2.0104740245505153</v>
      </c>
      <c r="N154" s="13">
        <f t="shared" si="19"/>
        <v>6.1765775074229979E-5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4.7640451546834717</v>
      </c>
      <c r="H155" s="10">
        <f t="shared" si="20"/>
        <v>-1.9976916882142206</v>
      </c>
      <c r="I155">
        <f t="shared" si="17"/>
        <v>-15.981533505713765</v>
      </c>
      <c r="K155">
        <f t="shared" si="18"/>
        <v>-1.0620471172137493</v>
      </c>
      <c r="M155">
        <f t="shared" si="15"/>
        <v>-1.9895845933660055</v>
      </c>
      <c r="N155" s="13">
        <f t="shared" si="19"/>
        <v>6.5724986877956562E-5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4.7792845152309225</v>
      </c>
      <c r="H156" s="10">
        <f t="shared" si="20"/>
        <v>-1.9772121926181707</v>
      </c>
      <c r="I156">
        <f t="shared" si="17"/>
        <v>-15.817697540945366</v>
      </c>
      <c r="K156">
        <f t="shared" si="18"/>
        <v>-1.0491606766419184</v>
      </c>
      <c r="M156">
        <f t="shared" si="15"/>
        <v>-1.9688583011997132</v>
      </c>
      <c r="N156" s="13">
        <f t="shared" si="19"/>
        <v>6.9787501831378672E-5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4.7945238757783724</v>
      </c>
      <c r="H157" s="10">
        <f t="shared" si="20"/>
        <v>-1.9568951956563947</v>
      </c>
      <c r="I157">
        <f t="shared" si="17"/>
        <v>-15.655161565251158</v>
      </c>
      <c r="K157">
        <f t="shared" si="18"/>
        <v>-1.0364192585258647</v>
      </c>
      <c r="M157">
        <f t="shared" si="15"/>
        <v>-1.9482958901897909</v>
      </c>
      <c r="N157" s="13">
        <f t="shared" si="19"/>
        <v>7.3948054507962221E-5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4.8097632363258223</v>
      </c>
      <c r="H158" s="10">
        <f t="shared" si="20"/>
        <v>-1.9367411418788762</v>
      </c>
      <c r="I158">
        <f t="shared" si="17"/>
        <v>-15.49392913503101</v>
      </c>
      <c r="K158">
        <f t="shared" si="18"/>
        <v>-1.0238218077586487</v>
      </c>
      <c r="M158">
        <f t="shared" si="15"/>
        <v>-1.9278980055263448</v>
      </c>
      <c r="N158" s="13">
        <f t="shared" si="19"/>
        <v>7.8201060549462748E-5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4.825002596873273</v>
      </c>
      <c r="H159" s="10">
        <f t="shared" si="20"/>
        <v>-1.9167503872269414</v>
      </c>
      <c r="I159">
        <f t="shared" si="17"/>
        <v>-15.334003097815531</v>
      </c>
      <c r="K159">
        <f t="shared" si="18"/>
        <v>-1.0113672452501605</v>
      </c>
      <c r="M159">
        <f t="shared" si="15"/>
        <v>-1.9076651995460723</v>
      </c>
      <c r="N159" s="13">
        <f t="shared" si="19"/>
        <v>8.2540635196615256E-5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4.8402419574207229</v>
      </c>
      <c r="H160" s="10">
        <f t="shared" si="20"/>
        <v>-1.8969232031076297</v>
      </c>
      <c r="I160">
        <f t="shared" si="17"/>
        <v>-15.175385624861038</v>
      </c>
      <c r="K160">
        <f t="shared" si="18"/>
        <v>-0.99905447006920534</v>
      </c>
      <c r="M160">
        <f t="shared" si="15"/>
        <v>-1.8875979356794332</v>
      </c>
      <c r="N160" s="13">
        <f t="shared" si="19"/>
        <v>8.6960612607382649E-5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4.8554813179681737</v>
      </c>
      <c r="H161" s="10">
        <f t="shared" si="20"/>
        <v>-1.8772597803150168</v>
      </c>
      <c r="I161">
        <f t="shared" si="17"/>
        <v>-15.018078242520135</v>
      </c>
      <c r="K161">
        <f t="shared" si="18"/>
        <v>-0.9868823614672787</v>
      </c>
      <c r="M161">
        <f t="shared" si="15"/>
        <v>-1.867696592255466</v>
      </c>
      <c r="N161" s="13">
        <f t="shared" si="19"/>
        <v>9.1454565862335161E-5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4.8707206785156236</v>
      </c>
      <c r="H162" s="10">
        <f t="shared" si="20"/>
        <v>-1.8577602328037197</v>
      </c>
      <c r="I162">
        <f t="shared" si="17"/>
        <v>-14.862081862429758</v>
      </c>
      <c r="K162">
        <f t="shared" si="18"/>
        <v>-0.97484978079005136</v>
      </c>
      <c r="M162">
        <f t="shared" si="15"/>
        <v>-1.8479614661691326</v>
      </c>
      <c r="N162" s="13">
        <f t="shared" si="19"/>
        <v>9.6015827559097782E-5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4.8859600390630744</v>
      </c>
      <c r="H163" s="10">
        <f t="shared" si="20"/>
        <v>-1.8384246013196275</v>
      </c>
      <c r="I163">
        <f t="shared" si="17"/>
        <v>-14.70739681055702</v>
      </c>
      <c r="K163">
        <f t="shared" si="18"/>
        <v>-0.96295557328229764</v>
      </c>
      <c r="M163">
        <f t="shared" si="15"/>
        <v>-1.8283927764159347</v>
      </c>
      <c r="N163" s="13">
        <f t="shared" si="19"/>
        <v>1.0063751089835125E-4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4.9011993996105243</v>
      </c>
      <c r="H164" s="10">
        <f t="shared" si="20"/>
        <v>-1.8192528568927622</v>
      </c>
      <c r="I164">
        <f t="shared" si="17"/>
        <v>-14.554022855142097</v>
      </c>
      <c r="K164">
        <f t="shared" si="18"/>
        <v>-0.95119856979170558</v>
      </c>
      <c r="M164">
        <f t="shared" si="15"/>
        <v>-1.8089906674983731</v>
      </c>
      <c r="N164" s="13">
        <f t="shared" si="19"/>
        <v>1.0531253116631118E-4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4.9164387601579742</v>
      </c>
      <c r="H165" s="10">
        <f t="shared" si="20"/>
        <v>-1.8002449041969941</v>
      </c>
      <c r="I165">
        <f t="shared" si="17"/>
        <v>-14.401959233575953</v>
      </c>
      <c r="K165">
        <f t="shared" si="18"/>
        <v>-0.93957758837674321</v>
      </c>
      <c r="M165">
        <f t="shared" si="15"/>
        <v>-1.7897552127086751</v>
      </c>
      <c r="N165" s="13">
        <f t="shared" si="19"/>
        <v>1.1003362752011249E-4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4.931678120705425</v>
      </c>
      <c r="H166" s="10">
        <f t="shared" si="20"/>
        <v>-1.7814005847812031</v>
      </c>
      <c r="I166">
        <f t="shared" si="17"/>
        <v>-14.251204678249625</v>
      </c>
      <c r="K166">
        <f t="shared" si="18"/>
        <v>-0.92809143582348197</v>
      </c>
      <c r="M166">
        <f t="shared" si="15"/>
        <v>-1.7706864172920529</v>
      </c>
      <c r="N166" s="13">
        <f t="shared" si="19"/>
        <v>1.1479338498556346E-4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4.9469174812528749</v>
      </c>
      <c r="H167" s="10">
        <f t="shared" si="20"/>
        <v>-1.7627196801763212</v>
      </c>
      <c r="I167">
        <f t="shared" si="17"/>
        <v>-14.10175744141057</v>
      </c>
      <c r="K167">
        <f t="shared" si="18"/>
        <v>-0.9167389090760617</v>
      </c>
      <c r="M167">
        <f t="shared" si="15"/>
        <v>-1.7517842214946382</v>
      </c>
      <c r="N167" s="13">
        <f t="shared" si="19"/>
        <v>1.1958425657879602E-4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4.9621568418003257</v>
      </c>
      <c r="H168" s="10">
        <f t="shared" si="20"/>
        <v>-1.7442019148825509</v>
      </c>
      <c r="I168">
        <f t="shared" si="17"/>
        <v>-13.953615319060408</v>
      </c>
      <c r="K168">
        <f t="shared" si="18"/>
        <v>-0.90551879658520096</v>
      </c>
      <c r="M168">
        <f t="shared" si="15"/>
        <v>-1.7330485035000396</v>
      </c>
      <c r="N168" s="13">
        <f t="shared" si="19"/>
        <v>1.2439858546753392E-4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4.9773962023477747</v>
      </c>
      <c r="H169" s="10">
        <f t="shared" si="20"/>
        <v>-1.7258469592409151</v>
      </c>
      <c r="I169">
        <f t="shared" si="17"/>
        <v>-13.806775673927321</v>
      </c>
      <c r="K169">
        <f t="shared" si="18"/>
        <v>-0.8944298795789869</v>
      </c>
      <c r="M169">
        <f t="shared" si="15"/>
        <v>-1.7144790822584168</v>
      </c>
      <c r="N169" s="13">
        <f t="shared" si="19"/>
        <v>1.2922862708921473E-4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4.9926355628952264</v>
      </c>
      <c r="H170" s="10">
        <f t="shared" si="20"/>
        <v>-1.7076544321931613</v>
      </c>
      <c r="I170">
        <f t="shared" si="17"/>
        <v>-13.66123545754529</v>
      </c>
      <c r="K170">
        <f t="shared" si="18"/>
        <v>-0.88347093325992654</v>
      </c>
      <c r="M170">
        <f t="shared" si="15"/>
        <v>-1.6960757202117591</v>
      </c>
      <c r="N170" s="13">
        <f t="shared" si="19"/>
        <v>1.340665711482656E-4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5.0078749234426754</v>
      </c>
      <c r="H171" s="10">
        <f t="shared" si="20"/>
        <v>-1.6896239039339136</v>
      </c>
      <c r="I171">
        <f t="shared" si="17"/>
        <v>-13.516991231471309</v>
      </c>
      <c r="K171">
        <f t="shared" si="18"/>
        <v>-0.87264072793206993</v>
      </c>
      <c r="M171">
        <f t="shared" si="15"/>
        <v>-1.6778381259189823</v>
      </c>
      <c r="N171" s="13">
        <f t="shared" si="19"/>
        <v>1.3890456341723805E-4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5.023114283990127</v>
      </c>
      <c r="H172" s="10">
        <f t="shared" si="20"/>
        <v>-1.6717548984588348</v>
      </c>
      <c r="I172">
        <f t="shared" si="17"/>
        <v>-13.374039187670679</v>
      </c>
      <c r="K172">
        <f t="shared" si="18"/>
        <v>-0.86193803006179293</v>
      </c>
      <c r="M172">
        <f t="shared" si="15"/>
        <v>-1.6597659565842848</v>
      </c>
      <c r="N172" s="13">
        <f t="shared" si="19"/>
        <v>1.4373472727133893E-4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5.0383536445375761</v>
      </c>
      <c r="H173" s="10">
        <f t="shared" si="20"/>
        <v>-1.6540468960124466</v>
      </c>
      <c r="I173">
        <f t="shared" si="17"/>
        <v>-13.232375168099573</v>
      </c>
      <c r="K173">
        <f t="shared" si="18"/>
        <v>-0.85136160327569788</v>
      </c>
      <c r="M173">
        <f t="shared" si="15"/>
        <v>-1.6418588204921671</v>
      </c>
      <c r="N173" s="13">
        <f t="shared" si="19"/>
        <v>1.4854918488803521E-4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5.0535930050850268</v>
      </c>
      <c r="H174" s="10">
        <f t="shared" si="20"/>
        <v>-1.6364993354391326</v>
      </c>
      <c r="I174">
        <f t="shared" si="17"/>
        <v>-13.091994683513061</v>
      </c>
      <c r="K174">
        <f t="shared" si="18"/>
        <v>-0.84091020929883975</v>
      </c>
      <c r="M174">
        <f t="shared" si="15"/>
        <v>-1.6241162793522803</v>
      </c>
      <c r="N174" s="13">
        <f t="shared" si="19"/>
        <v>1.5334007805012996E-4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5.0688323656324767</v>
      </c>
      <c r="H175" s="10">
        <f t="shared" si="20"/>
        <v>-1.6191116164407322</v>
      </c>
      <c r="I175">
        <f t="shared" si="17"/>
        <v>-12.952892931525858</v>
      </c>
      <c r="K175">
        <f t="shared" si="18"/>
        <v>-0.83058260883642332</v>
      </c>
      <c r="M175">
        <f t="shared" si="15"/>
        <v>-1.6065378505573134</v>
      </c>
      <c r="N175" s="13">
        <f t="shared" si="19"/>
        <v>1.5809958849102789E-4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5.0840717261799266</v>
      </c>
      <c r="H176" s="10">
        <f t="shared" si="20"/>
        <v>-1.6018831017440269</v>
      </c>
      <c r="I176">
        <f t="shared" si="17"/>
        <v>-12.815064813952215</v>
      </c>
      <c r="K176">
        <f t="shared" si="18"/>
        <v>-0.82037756240186088</v>
      </c>
      <c r="M176">
        <f t="shared" si="15"/>
        <v>-1.5891230093568769</v>
      </c>
      <c r="N176" s="13">
        <f t="shared" si="19"/>
        <v>1.6281995772860427E-4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5.0993110867273774</v>
      </c>
      <c r="H177" s="10">
        <f t="shared" si="20"/>
        <v>-1.5848131191813115</v>
      </c>
      <c r="I177">
        <f t="shared" si="17"/>
        <v>-12.678504953450492</v>
      </c>
      <c r="K177">
        <f t="shared" si="18"/>
        <v>-0.81029383109400033</v>
      </c>
      <c r="M177">
        <f t="shared" si="15"/>
        <v>-1.5718711909503278</v>
      </c>
      <c r="N177" s="13">
        <f t="shared" si="19"/>
        <v>1.674935063359335E-4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5.1145504472748273</v>
      </c>
      <c r="H178" s="10">
        <f t="shared" si="20"/>
        <v>-1.5679009636871342</v>
      </c>
      <c r="I178">
        <f t="shared" si="17"/>
        <v>-12.543207709497073</v>
      </c>
      <c r="K178">
        <f t="shared" si="18"/>
        <v>-0.80033017732617517</v>
      </c>
      <c r="M178">
        <f t="shared" si="15"/>
        <v>-1.5547817925013705</v>
      </c>
      <c r="N178" s="13">
        <f t="shared" si="19"/>
        <v>1.7211265260137166E-4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5.1297898078222781</v>
      </c>
      <c r="H179" s="10">
        <f t="shared" si="20"/>
        <v>-1.5511458992141962</v>
      </c>
      <c r="I179">
        <f t="shared" si="17"/>
        <v>-12.40916719371357</v>
      </c>
      <c r="K179">
        <f t="shared" si="18"/>
        <v>-0.79048536550957282</v>
      </c>
      <c r="M179">
        <f t="shared" si="15"/>
        <v>-1.5378541750771213</v>
      </c>
      <c r="N179" s="13">
        <f t="shared" si="19"/>
        <v>1.7666993053609982E-4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5.145029168369728</v>
      </c>
      <c r="H180" s="10">
        <f t="shared" si="20"/>
        <v>-1.5345471605712893</v>
      </c>
      <c r="I180">
        <f t="shared" si="17"/>
        <v>-12.276377284570314</v>
      </c>
      <c r="K180">
        <f t="shared" si="18"/>
        <v>-0.78075816269332898</v>
      </c>
      <c r="M180">
        <f t="shared" si="15"/>
        <v>-1.5210876655143029</v>
      </c>
      <c r="N180" s="13">
        <f t="shared" si="19"/>
        <v>1.8115800718904144E-4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5.1602685289171788</v>
      </c>
      <c r="H181" s="10">
        <f t="shared" si="20"/>
        <v>-1.5181039551860755</v>
      </c>
      <c r="I181">
        <f t="shared" si="17"/>
        <v>-12.144831641488604</v>
      </c>
      <c r="K181">
        <f t="shared" si="18"/>
        <v>-0.77114733916360267</v>
      </c>
      <c r="M181">
        <f t="shared" si="15"/>
        <v>-1.5044815582150877</v>
      </c>
      <c r="N181" s="13">
        <f t="shared" si="19"/>
        <v>1.8556969923517983E-4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5.1755078894646287</v>
      </c>
      <c r="H182" s="10">
        <f t="shared" si="20"/>
        <v>-1.5018154647953994</v>
      </c>
      <c r="I182">
        <f t="shared" si="17"/>
        <v>-12.014523718363195</v>
      </c>
      <c r="K182">
        <f t="shared" si="18"/>
        <v>-0.761651669003793</v>
      </c>
      <c r="M182">
        <f t="shared" si="15"/>
        <v>-1.4880351168750572</v>
      </c>
      <c r="N182" s="13">
        <f t="shared" si="19"/>
        <v>1.8989798880568006E-4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5.1907472500120795</v>
      </c>
      <c r="H183" s="10">
        <f t="shared" si="20"/>
        <v>-1.4856808470657474</v>
      </c>
      <c r="I183">
        <f t="shared" si="17"/>
        <v>-11.885446776525979</v>
      </c>
      <c r="K183">
        <f t="shared" si="18"/>
        <v>-0.75226993061793845</v>
      </c>
      <c r="M183">
        <f t="shared" si="15"/>
        <v>-1.471747576145642</v>
      </c>
      <c r="N183" s="13">
        <f t="shared" si="19"/>
        <v>1.9413603853305573E-4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5.2059866105595285</v>
      </c>
      <c r="H184" s="10">
        <f t="shared" si="20"/>
        <v>-1.4696992371463797</v>
      </c>
      <c r="I184">
        <f t="shared" si="17"/>
        <v>-11.757593897171038</v>
      </c>
      <c r="K184">
        <f t="shared" si="18"/>
        <v>-0.74300090721924572</v>
      </c>
      <c r="M184">
        <f t="shared" si="15"/>
        <v>-1.4556181432333402</v>
      </c>
      <c r="N184" s="13">
        <f t="shared" si="19"/>
        <v>1.9827720578784023E-4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5.2212259711069793</v>
      </c>
      <c r="H185" s="10">
        <f t="shared" si="20"/>
        <v>-1.4538697491575732</v>
      </c>
      <c r="I185">
        <f t="shared" si="17"/>
        <v>-11.630957993260585</v>
      </c>
      <c r="K185">
        <f t="shared" si="18"/>
        <v>-0.7338433872855803</v>
      </c>
      <c r="M185">
        <f t="shared" si="15"/>
        <v>-1.4396459994379072</v>
      </c>
      <c r="N185" s="13">
        <f t="shared" si="19"/>
        <v>2.0231505608769864E-4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5.2364653316544292</v>
      </c>
      <c r="H186" s="10">
        <f t="shared" si="20"/>
        <v>-1.4381914776163318</v>
      </c>
      <c r="I186">
        <f t="shared" si="17"/>
        <v>-11.505531820930655</v>
      </c>
      <c r="K186">
        <f t="shared" si="18"/>
        <v>-0.72479616498369526</v>
      </c>
      <c r="M186">
        <f t="shared" si="15"/>
        <v>-1.4238303016316944</v>
      </c>
      <c r="N186" s="13">
        <f t="shared" si="19"/>
        <v>2.062433756617253E-4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5.25170469220188</v>
      </c>
      <c r="H187" s="10">
        <f t="shared" si="20"/>
        <v>-1.4226634988018521</v>
      </c>
      <c r="I187">
        <f t="shared" si="17"/>
        <v>-11.381307990414816</v>
      </c>
      <c r="K187">
        <f t="shared" si="18"/>
        <v>-0.71585804056382352</v>
      </c>
      <c r="M187">
        <f t="shared" si="15"/>
        <v>-1.4081701836821467</v>
      </c>
      <c r="N187" s="13">
        <f t="shared" si="19"/>
        <v>2.1005618315907848E-4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5.2669440527493299</v>
      </c>
      <c r="H188" s="10">
        <f t="shared" si="20"/>
        <v>-1.4072848720629407</v>
      </c>
      <c r="I188">
        <f t="shared" si="17"/>
        <v>-11.258278976503526</v>
      </c>
      <c r="K188">
        <f t="shared" si="18"/>
        <v>-0.70702782072625292</v>
      </c>
      <c r="M188">
        <f t="shared" si="15"/>
        <v>-1.3926647578195051</v>
      </c>
      <c r="N188" s="13">
        <f t="shared" si="19"/>
        <v>2.1374774049111078E-4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5.2821834132967806</v>
      </c>
      <c r="H189" s="10">
        <f t="shared" si="20"/>
        <v>-1.3920546410695152</v>
      </c>
      <c r="I189">
        <f t="shared" si="17"/>
        <v>-11.136437128556121</v>
      </c>
      <c r="K189">
        <f t="shared" si="18"/>
        <v>-0.69830431896134526</v>
      </c>
      <c r="M189">
        <f t="shared" si="15"/>
        <v>-1.3773131159515941</v>
      </c>
      <c r="N189" s="13">
        <f t="shared" si="19"/>
        <v>2.1731256280229692E-4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5.2974227738442305</v>
      </c>
      <c r="H190" s="10">
        <f t="shared" si="20"/>
        <v>-1.3769718350102529</v>
      </c>
      <c r="I190">
        <f t="shared" si="17"/>
        <v>-11.015774680082023</v>
      </c>
      <c r="K190">
        <f t="shared" si="18"/>
        <v>-0.68968635586445581</v>
      </c>
      <c r="M190">
        <f t="shared" si="15"/>
        <v>-1.362114330927598</v>
      </c>
      <c r="N190" s="13">
        <f t="shared" si="19"/>
        <v>2.2074542756610549E-4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5.3126621343916813</v>
      </c>
      <c r="H191" s="10">
        <f t="shared" si="20"/>
        <v>-1.3620354697383683</v>
      </c>
      <c r="I191">
        <f t="shared" si="17"/>
        <v>-10.896283757906946</v>
      </c>
      <c r="K191">
        <f t="shared" si="18"/>
        <v>-0.68117275942707411</v>
      </c>
      <c r="M191">
        <f t="shared" si="15"/>
        <v>-1.347067457752575</v>
      </c>
      <c r="N191" s="13">
        <f t="shared" si="19"/>
        <v>2.2404138280685305E-4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5.3279014949391312</v>
      </c>
      <c r="H192" s="10">
        <f t="shared" si="20"/>
        <v>-1.3472445488674476</v>
      </c>
      <c r="I192">
        <f t="shared" si="17"/>
        <v>-10.777956390939581</v>
      </c>
      <c r="K192">
        <f t="shared" si="18"/>
        <v>-0.67276236530549527</v>
      </c>
      <c r="M192">
        <f t="shared" si="15"/>
        <v>-1.3321715347544933</v>
      </c>
      <c r="N192" s="13">
        <f t="shared" si="19"/>
        <v>2.2719575444931809E-4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5.343140855486582</v>
      </c>
      <c r="H193" s="10">
        <f t="shared" si="20"/>
        <v>-1.3325980648191929</v>
      </c>
      <c r="I193">
        <f t="shared" si="17"/>
        <v>-10.660784518553543</v>
      </c>
      <c r="K193">
        <f t="shared" si="18"/>
        <v>-0.6644540170682155</v>
      </c>
      <c r="M193">
        <f t="shared" si="15"/>
        <v>-1.3174255847054179</v>
      </c>
      <c r="N193" s="13">
        <f t="shared" si="19"/>
        <v>2.3020415280289547E-4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5.3583802160340319</v>
      </c>
      <c r="H194" s="10">
        <f t="shared" si="20"/>
        <v>-1.3180949998248763</v>
      </c>
      <c r="I194">
        <f t="shared" si="17"/>
        <v>-10.544759998599011</v>
      </c>
      <c r="K194">
        <f t="shared" si="18"/>
        <v>-0.65624656642322865</v>
      </c>
      <c r="M194">
        <f t="shared" si="15"/>
        <v>-1.302828615898509</v>
      </c>
      <c r="N194" s="13">
        <f t="shared" si="19"/>
        <v>2.3306247818724788E-4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5.3736195765814818</v>
      </c>
      <c r="H195" s="10">
        <f t="shared" si="20"/>
        <v>-1.3037343268822303</v>
      </c>
      <c r="I195">
        <f t="shared" si="17"/>
        <v>-10.429874615057843</v>
      </c>
      <c r="K195">
        <f t="shared" si="18"/>
        <v>-0.64813887342630327</v>
      </c>
      <c r="M195">
        <f t="shared" si="15"/>
        <v>-1.2883796231823581</v>
      </c>
      <c r="N195" s="13">
        <f t="shared" si="19"/>
        <v>2.3576692571087028E-4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5.3888589371289317</v>
      </c>
      <c r="H196" s="10">
        <f t="shared" si="20"/>
        <v>-1.2895150106694533</v>
      </c>
      <c r="I196">
        <f t="shared" si="17"/>
        <v>-10.316120085355626</v>
      </c>
      <c r="K196">
        <f t="shared" si="18"/>
        <v>-0.64012980667129138</v>
      </c>
      <c r="M196">
        <f t="shared" si="15"/>
        <v>-1.2740775889541973</v>
      </c>
      <c r="N196" s="13">
        <f t="shared" si="19"/>
        <v>2.3831398921465665E-4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5.4040982976763825</v>
      </c>
      <c r="H197" s="10">
        <f t="shared" si="20"/>
        <v>-1.2754360084179452</v>
      </c>
      <c r="I197">
        <f t="shared" si="17"/>
        <v>-10.203488067343562</v>
      </c>
      <c r="K197">
        <f t="shared" si="18"/>
        <v>-0.63221824346345756</v>
      </c>
      <c r="M197">
        <f t="shared" si="15"/>
        <v>-1.2599214841134292</v>
      </c>
      <c r="N197" s="13">
        <f t="shared" si="19"/>
        <v>2.4070046439541931E-4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5.4193376582238324</v>
      </c>
      <c r="H198" s="10">
        <f t="shared" si="20"/>
        <v>-1.261496270745337</v>
      </c>
      <c r="I198">
        <f t="shared" si="17"/>
        <v>-10.091970165962696</v>
      </c>
      <c r="K198">
        <f t="shared" si="18"/>
        <v>-0.62440306997675921</v>
      </c>
      <c r="M198">
        <f t="shared" si="15"/>
        <v>-1.245910268976884</v>
      </c>
      <c r="N198" s="13">
        <f t="shared" si="19"/>
        <v>2.4292345112622126E-4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5.4345770187712832</v>
      </c>
      <c r="H199" s="10">
        <f t="shared" si="20"/>
        <v>-1.2476947424503193</v>
      </c>
      <c r="I199">
        <f t="shared" si="17"/>
        <v>-9.9815579396025544</v>
      </c>
      <c r="K199">
        <f t="shared" si="18"/>
        <v>-0.61668318139597444</v>
      </c>
      <c r="M199">
        <f t="shared" si="15"/>
        <v>-1.2320428941571668</v>
      </c>
      <c r="N199" s="13">
        <f t="shared" si="19"/>
        <v>2.4498035499185991E-4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5.4498163793187331</v>
      </c>
      <c r="H200" s="10">
        <f t="shared" si="20"/>
        <v>-1.2340303632707268</v>
      </c>
      <c r="I200">
        <f t="shared" si="17"/>
        <v>-9.8722429061658143</v>
      </c>
      <c r="K200">
        <f t="shared" si="18"/>
        <v>-0.60905748204451959</v>
      </c>
      <c r="M200">
        <f t="shared" si="15"/>
        <v>-1.2183183014054086</v>
      </c>
      <c r="N200" s="13">
        <f t="shared" si="19"/>
        <v>2.4686888805958488E-4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5.4650557398661839</v>
      </c>
      <c r="H201" s="10">
        <f t="shared" si="20"/>
        <v>-1.2205020686062897</v>
      </c>
      <c r="I201">
        <f t="shared" si="17"/>
        <v>-9.7640165488503179</v>
      </c>
      <c r="K201">
        <f t="shared" si="18"/>
        <v>-0.60152488549875949</v>
      </c>
      <c r="M201">
        <f t="shared" si="15"/>
        <v>-1.2047354244196848</v>
      </c>
      <c r="N201" s="13">
        <f t="shared" si="19"/>
        <v>2.4858706890700194E-4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5.4802951004136338</v>
      </c>
      <c r="H202" s="10">
        <f t="shared" si="20"/>
        <v>-1.2071087902074027</v>
      </c>
      <c r="I202">
        <f t="shared" si="17"/>
        <v>-9.6568703216592215</v>
      </c>
      <c r="K202">
        <f t="shared" si="18"/>
        <v>-0.5940843146895679</v>
      </c>
      <c r="M202">
        <f t="shared" si="15"/>
        <v>-1.1912931896203318</v>
      </c>
      <c r="N202" s="13">
        <f t="shared" si="19"/>
        <v>2.5013322192975668E-4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5.4955344609610837</v>
      </c>
      <c r="H203" s="10">
        <f t="shared" si="20"/>
        <v>-1.1938494568312235</v>
      </c>
      <c r="I203">
        <f t="shared" si="17"/>
        <v>-9.5507956546497876</v>
      </c>
      <c r="K203">
        <f t="shared" si="18"/>
        <v>-0.58673470199186584</v>
      </c>
      <c r="M203">
        <f t="shared" si="15"/>
        <v>-1.17799051689334</v>
      </c>
      <c r="N203" s="13">
        <f t="shared" si="19"/>
        <v>2.5150597595339483E-4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5.5107738215085345</v>
      </c>
      <c r="H204" s="10">
        <f t="shared" si="20"/>
        <v>-1.1807229948663709</v>
      </c>
      <c r="I204">
        <f t="shared" si="17"/>
        <v>-9.4457839589309671</v>
      </c>
      <c r="K204">
        <f t="shared" si="18"/>
        <v>-0.57947498930281205</v>
      </c>
      <c r="M204">
        <f t="shared" si="15"/>
        <v>-1.1648263203029605</v>
      </c>
      <c r="N204" s="13">
        <f t="shared" si="19"/>
        <v>2.5270426217497837E-4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5.5260131820559844</v>
      </c>
      <c r="H205" s="10">
        <f t="shared" si="20"/>
        <v>-1.1677283289274361</v>
      </c>
      <c r="I205">
        <f t="shared" si="17"/>
        <v>-9.3418266314194884</v>
      </c>
      <c r="K205">
        <f t="shared" si="18"/>
        <v>-0.57230412810931153</v>
      </c>
      <c r="M205">
        <f t="shared" si="15"/>
        <v>-1.1517995087746491</v>
      </c>
      <c r="N205" s="13">
        <f t="shared" si="19"/>
        <v>2.5372731145983197E-4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5.5412525426034351</v>
      </c>
      <c r="H206" s="10">
        <f t="shared" si="20"/>
        <v>-1.1548643824204929</v>
      </c>
      <c r="I206">
        <f t="shared" si="17"/>
        <v>-9.2389150593639435</v>
      </c>
      <c r="K206">
        <f t="shared" si="18"/>
        <v>-0.56522107954543777</v>
      </c>
      <c r="M206">
        <f t="shared" si="15"/>
        <v>-1.1389089867493765</v>
      </c>
      <c r="N206" s="13">
        <f t="shared" si="19"/>
        <v>2.5457465102188249E-4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5.5564919031508841</v>
      </c>
      <c r="H207" s="10">
        <f t="shared" si="20"/>
        <v>-1.1421300780807353</v>
      </c>
      <c r="I207">
        <f t="shared" si="17"/>
        <v>-9.1370406246458824</v>
      </c>
      <c r="K207">
        <f t="shared" si="18"/>
        <v>-0.5582248144403722</v>
      </c>
      <c r="M207">
        <f t="shared" si="15"/>
        <v>-1.1261536548103723</v>
      </c>
      <c r="N207" s="13">
        <f t="shared" si="19"/>
        <v>2.5524610051379546E-4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5.5717312636983358</v>
      </c>
      <c r="H208" s="10">
        <f t="shared" si="20"/>
        <v>-1.1295243384833455</v>
      </c>
      <c r="I208">
        <f t="shared" si="17"/>
        <v>-9.0361947078667644</v>
      </c>
      <c r="K208">
        <f t="shared" si="18"/>
        <v>-0.55131431335740044</v>
      </c>
      <c r="M208">
        <f t="shared" si="15"/>
        <v>-1.1135324102832613</v>
      </c>
      <c r="N208" s="13">
        <f t="shared" si="19"/>
        <v>2.557417675566488E-4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5.5869706242457848</v>
      </c>
      <c r="H209" s="10">
        <f t="shared" si="20"/>
        <v>-1.1170460865286527</v>
      </c>
      <c r="I209">
        <f t="shared" si="17"/>
        <v>-8.9363686922292214</v>
      </c>
      <c r="K209">
        <f t="shared" si="18"/>
        <v>-0.54448856662450673</v>
      </c>
      <c r="M209">
        <f t="shared" si="15"/>
        <v>-1.1010441478105837</v>
      </c>
      <c r="N209" s="13">
        <f t="shared" si="19"/>
        <v>2.5606204273683533E-4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5.6022099847932356</v>
      </c>
      <c r="H210" s="10">
        <f t="shared" si="20"/>
        <v>-1.104694245902595</v>
      </c>
      <c r="I210">
        <f t="shared" si="17"/>
        <v>-8.8375539672207601</v>
      </c>
      <c r="K210">
        <f t="shared" si="18"/>
        <v>-0.53774657435704332</v>
      </c>
      <c r="M210">
        <f t="shared" si="15"/>
        <v>-1.0886877599015881</v>
      </c>
      <c r="N210" s="13">
        <f t="shared" si="19"/>
        <v>2.5620759410043177E-4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5.6174493453406855</v>
      </c>
      <c r="H211" s="10">
        <f t="shared" si="20"/>
        <v>-1.0924677415134794</v>
      </c>
      <c r="I211">
        <f t="shared" si="17"/>
        <v>-8.7397419321078349</v>
      </c>
      <c r="K211">
        <f t="shared" si="18"/>
        <v>-0.53108734647297351</v>
      </c>
      <c r="M211">
        <f t="shared" ref="M211:M274" si="22">$L$9*$O$6*EXP(-$O$7*(G211/$L$10-1))-SQRT($L$9)*$O$8*EXP(-$O$4*(G211/$L$10-1))</f>
        <v>-1.0764621374582262</v>
      </c>
      <c r="N211" s="13">
        <f t="shared" si="19"/>
        <v>2.5617936117353763E-4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5.6326887058881363</v>
      </c>
      <c r="H212" s="10">
        <f t="shared" si="20"/>
        <v>-1.0803654999059815</v>
      </c>
      <c r="I212">
        <f t="shared" ref="I212:I275" si="24">H212*$E$6</f>
        <v>-8.6429239992478522</v>
      </c>
      <c r="K212">
        <f t="shared" ref="K212:K275" si="25">$L$9*$L$4*EXP(-$L$6*(G212/$L$10-1))-SQRT($L$9)*$L$5*EXP(-$L$7*(G212/$L$10-1))</f>
        <v>-0.52450990270111464</v>
      </c>
      <c r="M212">
        <f t="shared" si="22"/>
        <v>-1.0643661702781901</v>
      </c>
      <c r="N212" s="13">
        <f t="shared" ref="N212:N275" si="26">(M212-H212)^2*O212</f>
        <v>2.5597854853872309E-4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5.6479280664355862</v>
      </c>
      <c r="H213" s="10">
        <f t="shared" ref="H213:H276" si="27">-(-$B$4)*(1+D213+$E$5*D213^3)*EXP(-D213)</f>
        <v>-1.0683864496533066</v>
      </c>
      <c r="I213">
        <f t="shared" si="24"/>
        <v>-8.5470915972264532</v>
      </c>
      <c r="K213">
        <f t="shared" si="25"/>
        <v>-0.51801327258281915</v>
      </c>
      <c r="M213">
        <f t="shared" si="22"/>
        <v>-1.0523987475358305</v>
      </c>
      <c r="N213" s="13">
        <f t="shared" si="26"/>
        <v>2.5560661899715081E-4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5.6631674269830361</v>
      </c>
      <c r="H214" s="10">
        <f t="shared" si="27"/>
        <v>-1.056529521728395</v>
      </c>
      <c r="I214">
        <f t="shared" si="24"/>
        <v>-8.4522361738271599</v>
      </c>
      <c r="K214">
        <f t="shared" si="25"/>
        <v>-0.51159649546749186</v>
      </c>
      <c r="M214">
        <f t="shared" si="22"/>
        <v>-1.0405587582417652</v>
      </c>
      <c r="N214" s="13">
        <f t="shared" si="26"/>
        <v>2.550652863458656E-4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5.6784067875304869</v>
      </c>
      <c r="H215" s="10">
        <f t="shared" si="27"/>
        <v>-1.0447936498550177</v>
      </c>
      <c r="I215">
        <f t="shared" si="24"/>
        <v>-8.3583491988401413</v>
      </c>
      <c r="K215">
        <f t="shared" si="25"/>
        <v>-0.50525862050232495</v>
      </c>
      <c r="M215">
        <f t="shared" si="22"/>
        <v>-1.0288450916819472</v>
      </c>
      <c r="N215" s="13">
        <f t="shared" si="26"/>
        <v>2.5435650779981399E-4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5.6936461480779368</v>
      </c>
      <c r="H216" s="10">
        <f t="shared" si="27"/>
        <v>-1.0331777708395935</v>
      </c>
      <c r="I216">
        <f t="shared" si="24"/>
        <v>-8.265422166716748</v>
      </c>
      <c r="K216">
        <f t="shared" si="25"/>
        <v>-0.49899870661661788</v>
      </c>
      <c r="M216">
        <f t="shared" si="22"/>
        <v>-1.0172566378369532</v>
      </c>
      <c r="N216" s="13">
        <f t="shared" si="26"/>
        <v>2.5348247608776239E-4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5.7088855086253876</v>
      </c>
      <c r="H217" s="10">
        <f t="shared" si="27"/>
        <v>-1.0216808248845082</v>
      </c>
      <c r="I217">
        <f t="shared" si="24"/>
        <v>-8.1734465990760654</v>
      </c>
      <c r="K217">
        <f t="shared" si="25"/>
        <v>-0.49281582250101558</v>
      </c>
      <c r="M217">
        <f t="shared" si="22"/>
        <v>-1.0057922877821983</v>
      </c>
      <c r="N217" s="13">
        <f t="shared" si="26"/>
        <v>2.5244561125147713E-4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5.7241248691728375</v>
      </c>
      <c r="H218" s="10">
        <f t="shared" si="27"/>
        <v>-1.0103017558837109</v>
      </c>
      <c r="I218">
        <f t="shared" si="24"/>
        <v>-8.0824140470696868</v>
      </c>
      <c r="K218">
        <f t="shared" si="25"/>
        <v>-0.48670904658200137</v>
      </c>
      <c r="M218">
        <f t="shared" si="22"/>
        <v>-0.99445093406979657</v>
      </c>
      <c r="N218" s="13">
        <f t="shared" si="26"/>
        <v>2.5124855217646094E-4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5.7393642297202883</v>
      </c>
      <c r="H219" s="10">
        <f t="shared" si="27"/>
        <v>-0.999039511701308</v>
      </c>
      <c r="I219">
        <f t="shared" si="24"/>
        <v>-7.992316093610464</v>
      </c>
      <c r="K219">
        <f t="shared" si="25"/>
        <v>-0.48067746699194386</v>
      </c>
      <c r="M219">
        <f t="shared" si="22"/>
        <v>-0.98323147109272713</v>
      </c>
      <c r="N219" s="13">
        <f t="shared" si="26"/>
        <v>2.49894147882542E-4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5.7546035902677382</v>
      </c>
      <c r="H220" s="10">
        <f t="shared" si="27"/>
        <v>-0.98789304443387937</v>
      </c>
      <c r="I220">
        <f t="shared" si="24"/>
        <v>-7.903144355471035</v>
      </c>
      <c r="K220">
        <f t="shared" si="25"/>
        <v>-0.47472018153499507</v>
      </c>
      <c r="M220">
        <f t="shared" si="22"/>
        <v>-0.97213279543196562</v>
      </c>
      <c r="N220" s="13">
        <f t="shared" si="26"/>
        <v>2.4838544860232337E-4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5.7698429508151889</v>
      </c>
      <c r="H221" s="10">
        <f t="shared" si="27"/>
        <v>-0.97686131065718695</v>
      </c>
      <c r="I221">
        <f t="shared" si="24"/>
        <v>-7.8148904852574956</v>
      </c>
      <c r="K221">
        <f t="shared" si="25"/>
        <v>-0.46883629764911239</v>
      </c>
      <c r="M221">
        <f t="shared" si="22"/>
        <v>-0.96115380618720203</v>
      </c>
      <c r="N221" s="13">
        <f t="shared" si="26"/>
        <v>2.4672569667459631E-4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5.7850823113626388</v>
      </c>
      <c r="H222" s="10">
        <f t="shared" si="27"/>
        <v>-0.96594327165794025</v>
      </c>
      <c r="I222">
        <f t="shared" si="24"/>
        <v>-7.727546173263522</v>
      </c>
      <c r="K222">
        <f t="shared" si="25"/>
        <v>-0.4630249323644714</v>
      </c>
      <c r="M222">
        <f t="shared" si="22"/>
        <v>-0.95029340529176332</v>
      </c>
      <c r="N222" s="13">
        <f t="shared" si="26"/>
        <v>2.4491831727919603E-4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5.8003216719100887</v>
      </c>
      <c r="H223" s="10">
        <f t="shared" si="27"/>
        <v>-0.95513789365125068</v>
      </c>
      <c r="I223">
        <f t="shared" si="24"/>
        <v>-7.6411031492100054</v>
      </c>
      <c r="K223">
        <f t="shared" si="25"/>
        <v>-0.45728521225850827</v>
      </c>
      <c r="M223">
        <f t="shared" si="22"/>
        <v>-0.93955049781231104</v>
      </c>
      <c r="N223" s="13">
        <f t="shared" si="26"/>
        <v>2.4296690903979293E-4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5.8155610324575386</v>
      </c>
      <c r="H224" s="10">
        <f t="shared" si="27"/>
        <v>-0.94444414798438359</v>
      </c>
      <c r="I224">
        <f t="shared" si="24"/>
        <v>-7.5555531838750687</v>
      </c>
      <c r="K224">
        <f t="shared" si="25"/>
        <v>-0.45161627340783894</v>
      </c>
      <c r="M224">
        <f t="shared" si="22"/>
        <v>-0.92892399223389521</v>
      </c>
      <c r="N224" s="13">
        <f t="shared" si="26"/>
        <v>2.4087523451941733E-4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5.8308003930049894</v>
      </c>
      <c r="H225" s="10">
        <f t="shared" si="27"/>
        <v>-0.93386101132739907</v>
      </c>
      <c r="I225">
        <f t="shared" si="24"/>
        <v>-7.4708880906191926</v>
      </c>
      <c r="K225">
        <f t="shared" si="25"/>
        <v>-0.4460172613372671</v>
      </c>
      <c r="M225">
        <f t="shared" si="22"/>
        <v>-0.91841280073090226</v>
      </c>
      <c r="N225" s="13">
        <f t="shared" si="26"/>
        <v>2.3864721063371645E-4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5.8460397535524393</v>
      </c>
      <c r="H226" s="10">
        <f t="shared" si="27"/>
        <v>-0.92338746585124321</v>
      </c>
      <c r="I226">
        <f t="shared" si="24"/>
        <v>-7.3870997268099456</v>
      </c>
      <c r="K226">
        <f t="shared" si="25"/>
        <v>-0.44048733096609738</v>
      </c>
      <c r="M226">
        <f t="shared" si="22"/>
        <v>-0.90801583942442354</v>
      </c>
      <c r="N226" s="13">
        <f t="shared" si="26"/>
        <v>2.3628689900570061E-4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5.8612791140998901</v>
      </c>
      <c r="H227" s="10">
        <f t="shared" si="27"/>
        <v>-0.91302249939383795</v>
      </c>
      <c r="I227">
        <f t="shared" si="24"/>
        <v>-7.3041799951507036</v>
      </c>
      <c r="K227">
        <f t="shared" si="25"/>
        <v>-0.43502564655194531</v>
      </c>
      <c r="M227">
        <f t="shared" si="22"/>
        <v>-0.89773202862655133</v>
      </c>
      <c r="N227" s="13">
        <f t="shared" si="26"/>
        <v>2.337984962852468E-4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5.87651847464734</v>
      </c>
      <c r="H228" s="10">
        <f t="shared" si="27"/>
        <v>-0.90276510561469281</v>
      </c>
      <c r="I228">
        <f t="shared" si="24"/>
        <v>-7.2221208449175425</v>
      </c>
      <c r="K228">
        <f t="shared" si="25"/>
        <v>-0.42963138163224718</v>
      </c>
      <c r="M228">
        <f t="shared" si="22"/>
        <v>-0.88756029307210604</v>
      </c>
      <c r="N228" s="13">
        <f t="shared" si="26"/>
        <v>2.3118632445520381E-4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5.8917578351947908</v>
      </c>
      <c r="H229" s="10">
        <f t="shared" si="27"/>
        <v>-0.89261428413854516</v>
      </c>
      <c r="I229">
        <f t="shared" si="24"/>
        <v>-7.1409142731083612</v>
      </c>
      <c r="K229">
        <f t="shared" si="25"/>
        <v>-0.4243037189636274</v>
      </c>
      <c r="M229">
        <f t="shared" si="22"/>
        <v>-0.87749956213824609</v>
      </c>
      <c r="N229" s="13">
        <f t="shared" si="26"/>
        <v>2.2845482114632453E-4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5.9069971957422407</v>
      </c>
      <c r="H230" s="10">
        <f t="shared" si="27"/>
        <v>-0.88256904068850817</v>
      </c>
      <c r="I230">
        <f t="shared" si="24"/>
        <v>-7.0605523255080653</v>
      </c>
      <c r="K230">
        <f t="shared" si="25"/>
        <v>-0.41904185045931402</v>
      </c>
      <c r="M230">
        <f t="shared" si="22"/>
        <v>-0.86754877005244335</v>
      </c>
      <c r="N230" s="13">
        <f t="shared" si="26"/>
        <v>2.2560852998063089E-4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5.9222365562896915</v>
      </c>
      <c r="H231" s="10">
        <f t="shared" si="27"/>
        <v>-0.87262838720920644</v>
      </c>
      <c r="I231">
        <f t="shared" si="24"/>
        <v>-6.9810270976736515</v>
      </c>
      <c r="K231">
        <f t="shared" si="25"/>
        <v>-0.41384497712474039</v>
      </c>
      <c r="M231">
        <f t="shared" si="22"/>
        <v>-0.85770685608923802</v>
      </c>
      <c r="N231" s="13">
        <f t="shared" si="26"/>
        <v>2.2265209096418578E-4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5.9374759168371414</v>
      </c>
      <c r="H232" s="10">
        <f t="shared" si="27"/>
        <v>-0.86279134198033591</v>
      </c>
      <c r="I232">
        <f t="shared" si="24"/>
        <v>-6.9023307358426873</v>
      </c>
      <c r="K232">
        <f t="shared" si="25"/>
        <v>-0.40871230899150479</v>
      </c>
      <c r="M232">
        <f t="shared" si="22"/>
        <v>-0.84797276475622918</v>
      </c>
      <c r="N232" s="13">
        <f t="shared" si="26"/>
        <v>2.1959023094681479E-4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5.9527152773845913</v>
      </c>
      <c r="H233" s="10">
        <f t="shared" si="27"/>
        <v>-0.85305692972108849</v>
      </c>
      <c r="I233">
        <f t="shared" si="24"/>
        <v>-6.8244554377687079</v>
      </c>
      <c r="K233">
        <f t="shared" si="25"/>
        <v>-0.40364306504981073</v>
      </c>
      <c r="M233">
        <f t="shared" si="22"/>
        <v>-0.8383454459696813</v>
      </c>
      <c r="N233" s="13">
        <f t="shared" si="26"/>
        <v>2.1642775416791759E-4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5.9679546379320412</v>
      </c>
      <c r="H234" s="10">
        <f t="shared" si="27"/>
        <v>-0.84342418168585731</v>
      </c>
      <c r="I234">
        <f t="shared" si="24"/>
        <v>-6.7473934534868585</v>
      </c>
      <c r="K234">
        <f t="shared" si="25"/>
        <v>-0.39863647317953682</v>
      </c>
      <c r="M234">
        <f t="shared" si="22"/>
        <v>-0.82882385522016433</v>
      </c>
      <c r="N234" s="13">
        <f t="shared" si="26"/>
        <v>2.131695329048149E-4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5.983193998479492</v>
      </c>
      <c r="H235" s="10">
        <f t="shared" si="27"/>
        <v>-0.83389213575161847</v>
      </c>
      <c r="I235">
        <f t="shared" si="24"/>
        <v>-6.6711370860129477</v>
      </c>
      <c r="K235">
        <f t="shared" si="25"/>
        <v>-0.39369177008005807</v>
      </c>
      <c r="M235">
        <f t="shared" si="22"/>
        <v>-0.81940695372860539</v>
      </c>
      <c r="N235" s="13">
        <f t="shared" si="26"/>
        <v>2.0982049823982122E-4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5.9984333590269419</v>
      </c>
      <c r="H236" s="10">
        <f t="shared" si="27"/>
        <v>-0.82445983649737886</v>
      </c>
      <c r="I236">
        <f t="shared" si="24"/>
        <v>-6.5956786919790309</v>
      </c>
      <c r="K236">
        <f t="shared" si="25"/>
        <v>-0.38880820119893728</v>
      </c>
      <c r="M236">
        <f t="shared" si="22"/>
        <v>-0.8100937085931158</v>
      </c>
      <c r="N236" s="13">
        <f t="shared" si="26"/>
        <v>2.0638563096164573E-4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6.0136727195743926</v>
      </c>
      <c r="H237" s="10">
        <f t="shared" si="27"/>
        <v>-0.81512633527605816</v>
      </c>
      <c r="I237">
        <f t="shared" si="24"/>
        <v>-6.5210106822084652</v>
      </c>
      <c r="K237">
        <f t="shared" si="25"/>
        <v>-0.38398502065960322</v>
      </c>
      <c r="M237">
        <f t="shared" si="22"/>
        <v>-0.80088309292695326</v>
      </c>
      <c r="N237" s="13">
        <f t="shared" si="26"/>
        <v>2.028699526153353E-4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6.0289120801218425</v>
      </c>
      <c r="H238" s="10">
        <f t="shared" si="27"/>
        <v>-0.80589069027915883</v>
      </c>
      <c r="I238">
        <f t="shared" si="24"/>
        <v>-6.4471255222332706</v>
      </c>
      <c r="K238">
        <f t="shared" si="25"/>
        <v>-0.37922149118812026</v>
      </c>
      <c r="M238">
        <f t="shared" si="22"/>
        <v>-0.79177408598796373</v>
      </c>
      <c r="N238" s="13">
        <f t="shared" si="26"/>
        <v>1.9927851671418793E-4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6.0441514406692924</v>
      </c>
      <c r="H239" s="10">
        <f t="shared" si="27"/>
        <v>-0.79675196659456937</v>
      </c>
      <c r="I239">
        <f t="shared" si="24"/>
        <v>-6.374015732756555</v>
      </c>
      <c r="K239">
        <f t="shared" si="25"/>
        <v>-0.37451688403915223</v>
      </c>
      <c r="M239">
        <f t="shared" si="22"/>
        <v>-0.78276567329983526</v>
      </c>
      <c r="N239" s="13">
        <f t="shared" si="26"/>
        <v>1.9561640012632429E-4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6.0593908012167432</v>
      </c>
      <c r="H240" s="10">
        <f t="shared" si="27"/>
        <v>-0.78770923625782696</v>
      </c>
      <c r="I240">
        <f t="shared" si="24"/>
        <v>-6.3016738900626157</v>
      </c>
      <c r="K240">
        <f t="shared" si="25"/>
        <v>-0.36987047892121411</v>
      </c>
      <c r="M240">
        <f t="shared" si="22"/>
        <v>-0.77385684676547783</v>
      </c>
      <c r="N240" s="13">
        <f t="shared" si="26"/>
        <v>1.9188869464774449E-4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6.0746301617641931</v>
      </c>
      <c r="H241" s="10">
        <f t="shared" si="27"/>
        <v>-0.77876157829715409</v>
      </c>
      <c r="I241">
        <f t="shared" si="24"/>
        <v>-6.2300926263772327</v>
      </c>
      <c r="K241">
        <f t="shared" si="25"/>
        <v>-0.36528156392130473</v>
      </c>
      <c r="M241">
        <f t="shared" si="22"/>
        <v>-0.76504660477285003</v>
      </c>
      <c r="N241" s="13">
        <f t="shared" si="26"/>
        <v>1.8810049877236143E-4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6.0898695223116439</v>
      </c>
      <c r="H242" s="10">
        <f t="shared" si="27"/>
        <v>-0.76990807877257705</v>
      </c>
      <c r="I242">
        <f t="shared" si="24"/>
        <v>-6.1592646301806164</v>
      </c>
      <c r="K242">
        <f t="shared" si="25"/>
        <v>-0.36074943542899884</v>
      </c>
      <c r="M242">
        <f t="shared" si="22"/>
        <v>-0.7563339522935113</v>
      </c>
      <c r="N242" s="13">
        <f t="shared" si="26"/>
        <v>1.8425690966967397E-4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6.1051088828590938</v>
      </c>
      <c r="H243" s="10">
        <f t="shared" si="27"/>
        <v>-0.76114783080940873</v>
      </c>
      <c r="I243">
        <f t="shared" si="24"/>
        <v>-6.0891826464752699</v>
      </c>
      <c r="K243">
        <f t="shared" si="25"/>
        <v>-0.35627339806008829</v>
      </c>
      <c r="M243">
        <f t="shared" si="22"/>
        <v>-0.74771790097421054</v>
      </c>
      <c r="N243" s="13">
        <f t="shared" si="26"/>
        <v>1.8036301537834663E-4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6.1203482434065446</v>
      </c>
      <c r="H244" s="10">
        <f t="shared" si="27"/>
        <v>-0.75247993462638552</v>
      </c>
      <c r="I244">
        <f t="shared" si="24"/>
        <v>-6.0198394770110841</v>
      </c>
      <c r="K244">
        <f t="shared" si="25"/>
        <v>-0.35185276457983589</v>
      </c>
      <c r="M244">
        <f t="shared" si="22"/>
        <v>-0.73919746922176544</v>
      </c>
      <c r="N244" s="13">
        <f t="shared" si="26"/>
        <v>1.7642388722492928E-4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6.1355876039539936</v>
      </c>
      <c r="H245" s="10">
        <f t="shared" si="27"/>
        <v>-0.74390349755871832</v>
      </c>
      <c r="I245">
        <f t="shared" si="24"/>
        <v>-5.9512279804697465</v>
      </c>
      <c r="K245">
        <f t="shared" si="25"/>
        <v>-0.34748685582592315</v>
      </c>
      <c r="M245">
        <f t="shared" si="22"/>
        <v>-0.73077168228151812</v>
      </c>
      <c r="N245" s="13">
        <f t="shared" si="26"/>
        <v>1.7244457247450853E-4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6.1508269645014453</v>
      </c>
      <c r="H246" s="10">
        <f t="shared" si="27"/>
        <v>-0.73541763407631855</v>
      </c>
      <c r="I246">
        <f t="shared" si="24"/>
        <v>-5.8833410726105484</v>
      </c>
      <c r="K246">
        <f t="shared" si="25"/>
        <v>-0.34317500063115153</v>
      </c>
      <c r="M246">
        <f t="shared" si="22"/>
        <v>-0.72243957230960953</v>
      </c>
      <c r="N246" s="13">
        <f t="shared" si="26"/>
        <v>1.6843008722051432E-4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6.1660663250488943</v>
      </c>
      <c r="H247" s="10">
        <f t="shared" si="27"/>
        <v>-0.72702146579744675</v>
      </c>
      <c r="I247">
        <f t="shared" si="24"/>
        <v>-5.816171726379574</v>
      </c>
      <c r="K247">
        <f t="shared" si="25"/>
        <v>-0.33891653574596581</v>
      </c>
      <c r="M247">
        <f t="shared" si="22"/>
        <v>-0.71420017843933825</v>
      </c>
      <c r="N247" s="13">
        <f t="shared" si="26"/>
        <v>1.6438540951919288E-4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6.181305685596346</v>
      </c>
      <c r="H248" s="10">
        <f t="shared" si="27"/>
        <v>-0.71871412149801872</v>
      </c>
      <c r="I248">
        <f t="shared" si="24"/>
        <v>-5.7497129719841498</v>
      </c>
      <c r="K248">
        <f t="shared" si="25"/>
        <v>-0.3347108057608506</v>
      </c>
      <c r="M248">
        <f t="shared" si="22"/>
        <v>-0.70605254684182284</v>
      </c>
      <c r="N248" s="13">
        <f t="shared" si="26"/>
        <v>1.6031547277442192E-4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6.196545046143795</v>
      </c>
      <c r="H249" s="10">
        <f t="shared" si="27"/>
        <v>-0.71049473711679978</v>
      </c>
      <c r="I249">
        <f t="shared" si="24"/>
        <v>-5.6839578969343982</v>
      </c>
      <c r="K249">
        <f t="shared" si="25"/>
        <v>-0.33055716302866517</v>
      </c>
      <c r="M249">
        <f t="shared" si="22"/>
        <v>-0.69799573078122035</v>
      </c>
      <c r="N249" s="13">
        <f t="shared" si="26"/>
        <v>1.562251593768548E-4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6.2117844066912458</v>
      </c>
      <c r="H250" s="10">
        <f t="shared" si="27"/>
        <v>-0.70236245575670142</v>
      </c>
      <c r="I250">
        <f t="shared" si="24"/>
        <v>-5.6188996460536114</v>
      </c>
      <c r="K250">
        <f t="shared" si="25"/>
        <v>-0.32645496758696002</v>
      </c>
      <c r="M250">
        <f t="shared" si="22"/>
        <v>-0.69002879066470413</v>
      </c>
      <c r="N250" s="13">
        <f t="shared" si="26"/>
        <v>1.5211929460155258E-4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6.2270237672386957</v>
      </c>
      <c r="H251" s="10">
        <f t="shared" si="27"/>
        <v>-0.69431642768239232</v>
      </c>
      <c r="I251">
        <f t="shared" si="24"/>
        <v>-5.5545314214591386</v>
      </c>
      <c r="K251">
        <f t="shared" si="25"/>
        <v>-0.32240358708032968</v>
      </c>
      <c r="M251">
        <f t="shared" si="22"/>
        <v>-0.6821507940874354</v>
      </c>
      <c r="N251" s="13">
        <f t="shared" si="26"/>
        <v>1.4800264076674459E-4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6.2422631277861464</v>
      </c>
      <c r="H252" s="10">
        <f t="shared" si="27"/>
        <v>-0.6863558103144225</v>
      </c>
      <c r="I252">
        <f t="shared" si="24"/>
        <v>-5.49084648251538</v>
      </c>
      <c r="K252">
        <f t="shared" si="25"/>
        <v>-0.31840239668284548</v>
      </c>
      <c r="M252">
        <f t="shared" si="22"/>
        <v>-0.67436081587271657</v>
      </c>
      <c r="N252" s="13">
        <f t="shared" si="26"/>
        <v>1.4387989165655618E-4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6.2575024883335963</v>
      </c>
      <c r="H253" s="10">
        <f t="shared" si="27"/>
        <v>-0.67847976822005451</v>
      </c>
      <c r="I253">
        <f t="shared" si="24"/>
        <v>-5.4278381457604361</v>
      </c>
      <c r="K253">
        <f t="shared" si="25"/>
        <v>-0.31445077902061075</v>
      </c>
      <c r="M253">
        <f t="shared" si="22"/>
        <v>-0.66665793810754503</v>
      </c>
      <c r="N253" s="13">
        <f t="shared" si="26"/>
        <v>1.3975566720903588E-4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6.2727418488810462</v>
      </c>
      <c r="H254" s="10">
        <f t="shared" si="27"/>
        <v>-0.67068747310098376</v>
      </c>
      <c r="I254">
        <f t="shared" si="24"/>
        <v>-5.36549978480787</v>
      </c>
      <c r="K254">
        <f t="shared" si="25"/>
        <v>-0.31054812409447896</v>
      </c>
      <c r="M254">
        <f t="shared" si="22"/>
        <v>-0.6590412501737406</v>
      </c>
      <c r="N254" s="13">
        <f t="shared" si="26"/>
        <v>1.3563450847104411E-4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6.287981209428497</v>
      </c>
      <c r="H255" s="10">
        <f t="shared" si="27"/>
        <v>-0.66297810377812449</v>
      </c>
      <c r="I255">
        <f t="shared" si="24"/>
        <v>-5.303824830224996</v>
      </c>
      <c r="K255">
        <f t="shared" si="25"/>
        <v>-0.30669382920297461</v>
      </c>
      <c r="M255">
        <f t="shared" si="22"/>
        <v>-0.65150984877485363</v>
      </c>
      <c r="N255" s="13">
        <f t="shared" si="26"/>
        <v>1.3152087282004726E-4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6.3032205699759469</v>
      </c>
      <c r="H256" s="10">
        <f t="shared" si="27"/>
        <v>-0.65535084617363304</v>
      </c>
      <c r="I256">
        <f t="shared" si="24"/>
        <v>-5.2428067693890643</v>
      </c>
      <c r="K256">
        <f t="shared" si="25"/>
        <v>-0.30288729886544929</v>
      </c>
      <c r="M256">
        <f t="shared" si="22"/>
        <v>-0.64406283795901398</v>
      </c>
      <c r="N256" s="13">
        <f t="shared" si="26"/>
        <v>1.274191294533074E-4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6.3184599305233977</v>
      </c>
      <c r="H257" s="10">
        <f t="shared" si="27"/>
        <v>-0.64780489329032509</v>
      </c>
      <c r="I257">
        <f t="shared" si="24"/>
        <v>-5.1824391463226007</v>
      </c>
      <c r="K257">
        <f t="shared" si="25"/>
        <v>-0.29912794474550625</v>
      </c>
      <c r="M257">
        <f t="shared" si="22"/>
        <v>-0.63669932913790417</v>
      </c>
      <c r="N257" s="13">
        <f t="shared" si="26"/>
        <v>1.2333355514353663E-4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6.3336992910708467</v>
      </c>
      <c r="H258" s="10">
        <f t="shared" si="27"/>
        <v>-0.64033944518864627</v>
      </c>
      <c r="I258">
        <f t="shared" si="24"/>
        <v>-5.1227155615091702</v>
      </c>
      <c r="K258">
        <f t="shared" si="25"/>
        <v>-0.29541518557472607</v>
      </c>
      <c r="M258">
        <f t="shared" si="22"/>
        <v>-0.62941844110202272</v>
      </c>
      <c r="N258" s="13">
        <f t="shared" si="26"/>
        <v>1.1926833026004836E-4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6.3489386516182984</v>
      </c>
      <c r="H259" s="10">
        <f t="shared" si="27"/>
        <v>-0.63295370896134251</v>
      </c>
      <c r="I259">
        <f t="shared" si="24"/>
        <v>-5.0636296716907401</v>
      </c>
      <c r="K259">
        <f t="shared" si="25"/>
        <v>-0.29174844707671982</v>
      </c>
      <c r="M259">
        <f t="shared" si="22"/>
        <v>-0.62221930003239145</v>
      </c>
      <c r="N259" s="13">
        <f t="shared" si="26"/>
        <v>1.1522753505394416E-4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6.3641780121657474</v>
      </c>
      <c r="H260" s="10">
        <f t="shared" si="27"/>
        <v>-0.62564689870597001</v>
      </c>
      <c r="I260">
        <f t="shared" si="24"/>
        <v>-5.0051751896477601</v>
      </c>
      <c r="K260">
        <f t="shared" si="25"/>
        <v>-0.28812716189153992</v>
      </c>
      <c r="M260">
        <f t="shared" si="22"/>
        <v>-0.61510103950887307</v>
      </c>
      <c r="N260" s="13">
        <f t="shared" si="26"/>
        <v>1.1121514620499413E-4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6.3794173727131982</v>
      </c>
      <c r="H261" s="10">
        <f t="shared" si="27"/>
        <v>-0.61841823549538344</v>
      </c>
      <c r="I261">
        <f t="shared" si="24"/>
        <v>-4.9473458839630675</v>
      </c>
      <c r="K261">
        <f t="shared" si="25"/>
        <v>-0.28455076950046565</v>
      </c>
      <c r="M261">
        <f t="shared" si="22"/>
        <v>-0.60806280051523165</v>
      </c>
      <c r="N261" s="13">
        <f t="shared" si="26"/>
        <v>1.072350336281513E-4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6.3946567332606481</v>
      </c>
      <c r="H262" s="10">
        <f t="shared" si="27"/>
        <v>-0.61126694734632925</v>
      </c>
      <c r="I262">
        <f t="shared" si="24"/>
        <v>-4.890135578770634</v>
      </c>
      <c r="K262">
        <f t="shared" si="25"/>
        <v>-0.281018716151199</v>
      </c>
      <c r="M262">
        <f t="shared" si="22"/>
        <v>-0.60110373144109674</v>
      </c>
      <c r="N262" s="13">
        <f t="shared" si="26"/>
        <v>1.0329095753637094E-4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6.4098960938080989</v>
      </c>
      <c r="H263" s="10">
        <f t="shared" si="27"/>
        <v>-0.60419226918626978</v>
      </c>
      <c r="I263">
        <f t="shared" si="24"/>
        <v>-4.8335381534901583</v>
      </c>
      <c r="K263">
        <f t="shared" si="25"/>
        <v>-0.27753045478347865</v>
      </c>
      <c r="M263">
        <f t="shared" si="22"/>
        <v>-0.59422298808095853</v>
      </c>
      <c r="N263" s="13">
        <f t="shared" si="26"/>
        <v>9.9386565756716025E-5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6.4251354543555488</v>
      </c>
      <c r="H264" s="10">
        <f t="shared" si="27"/>
        <v>-0.59719344281855491</v>
      </c>
      <c r="I264">
        <f t="shared" si="24"/>
        <v>-4.7775475425484393</v>
      </c>
      <c r="K264">
        <f t="shared" si="25"/>
        <v>-0.27408544495514248</v>
      </c>
      <c r="M264">
        <f t="shared" si="22"/>
        <v>-0.58741973363033106</v>
      </c>
      <c r="N264" s="13">
        <f t="shared" si="26"/>
        <v>9.5525391295971202E-5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6.4403748149029996</v>
      </c>
      <c r="H265" s="10">
        <f t="shared" si="27"/>
        <v>-0.59026971688605578</v>
      </c>
      <c r="I265">
        <f t="shared" si="24"/>
        <v>-4.7221577350884463</v>
      </c>
      <c r="K265">
        <f t="shared" si="25"/>
        <v>-0.27068315276864963</v>
      </c>
      <c r="M265">
        <f t="shared" si="22"/>
        <v>-0.5806931386792078</v>
      </c>
      <c r="N265" s="13">
        <f t="shared" si="26"/>
        <v>9.1710850151875779E-5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6.4556141754504495</v>
      </c>
      <c r="H266" s="10">
        <f t="shared" si="27"/>
        <v>-0.58342034683336652</v>
      </c>
      <c r="I266">
        <f t="shared" si="24"/>
        <v>-4.6673627746669322</v>
      </c>
      <c r="K266">
        <f t="shared" si="25"/>
        <v>-0.26732305079808549</v>
      </c>
      <c r="M266">
        <f t="shared" si="22"/>
        <v>-0.57404238120294626</v>
      </c>
      <c r="N266" s="13">
        <f t="shared" si="26"/>
        <v>8.7946239365343655E-5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6.4708535359979003</v>
      </c>
      <c r="H267" s="10">
        <f t="shared" si="27"/>
        <v>-0.57664459486767894</v>
      </c>
      <c r="I267">
        <f t="shared" si="24"/>
        <v>-4.6131567589414315</v>
      </c>
      <c r="K267">
        <f t="shared" si="25"/>
        <v>-0.26400461801665814</v>
      </c>
      <c r="M267">
        <f t="shared" si="22"/>
        <v>-0.56746664655067836</v>
      </c>
      <c r="N267" s="13">
        <f t="shared" si="26"/>
        <v>8.4234735309533849E-5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6.4860928965453502</v>
      </c>
      <c r="H268" s="10">
        <f t="shared" si="27"/>
        <v>-0.56994172991842751</v>
      </c>
      <c r="I268">
        <f t="shared" si="24"/>
        <v>-4.5595338393474201</v>
      </c>
      <c r="K268">
        <f t="shared" si="25"/>
        <v>-0.26072733972470735</v>
      </c>
      <c r="M268">
        <f t="shared" si="22"/>
        <v>-0.56096512743138749</v>
      </c>
      <c r="N268" s="13">
        <f t="shared" si="26"/>
        <v>8.0579392210333061E-5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6.5013322570928</v>
      </c>
      <c r="H269" s="10">
        <f t="shared" si="27"/>
        <v>-0.56331102759579732</v>
      </c>
      <c r="I269">
        <f t="shared" si="24"/>
        <v>-4.5064882207663786</v>
      </c>
      <c r="K269">
        <f t="shared" si="25"/>
        <v>-0.25749070747823349</v>
      </c>
      <c r="M269">
        <f t="shared" si="22"/>
        <v>-0.55453702389774007</v>
      </c>
      <c r="N269" s="13">
        <f t="shared" si="26"/>
        <v>7.6983140893522358E-5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6.5165716176402508</v>
      </c>
      <c r="H270" s="10">
        <f t="shared" si="27"/>
        <v>-0.556751770148188</v>
      </c>
      <c r="I270">
        <f t="shared" si="24"/>
        <v>-4.454014161185504</v>
      </c>
      <c r="K270">
        <f t="shared" si="25"/>
        <v>-0.25429421901796334</v>
      </c>
      <c r="M270">
        <f t="shared" si="22"/>
        <v>-0.54818154332779279</v>
      </c>
      <c r="N270" s="13">
        <f t="shared" si="26"/>
        <v>7.3448787753021402E-5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6.5318109781877007</v>
      </c>
      <c r="H271" s="10">
        <f t="shared" si="27"/>
        <v>-0.55026324641871194</v>
      </c>
      <c r="I271">
        <f t="shared" si="24"/>
        <v>-4.4021059713496955</v>
      </c>
      <c r="K271">
        <f t="shared" si="25"/>
        <v>-0.25113737819896054</v>
      </c>
      <c r="M271">
        <f t="shared" si="22"/>
        <v>-0.54189790040467356</v>
      </c>
      <c r="N271" s="13">
        <f t="shared" si="26"/>
        <v>6.9979013934587766E-5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6.5470503387351506</v>
      </c>
      <c r="H272" s="10">
        <f t="shared" si="27"/>
        <v>-0.54384475180081759</v>
      </c>
      <c r="I272">
        <f t="shared" si="24"/>
        <v>-4.3507580144065408</v>
      </c>
      <c r="K272">
        <f t="shared" si="25"/>
        <v>-0.24801969492078926</v>
      </c>
      <c r="M272">
        <f t="shared" si="22"/>
        <v>-0.53568531709433032</v>
      </c>
      <c r="N272" s="13">
        <f t="shared" si="26"/>
        <v>6.6576374729429135E-5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6.5622896992826014</v>
      </c>
      <c r="H273" s="10">
        <f t="shared" si="27"/>
        <v>-0.53749558819310461</v>
      </c>
      <c r="I273">
        <f t="shared" si="24"/>
        <v>-4.2999647055448369</v>
      </c>
      <c r="K273">
        <f t="shared" si="25"/>
        <v>-0.24494068505824543</v>
      </c>
      <c r="M273">
        <f t="shared" si="22"/>
        <v>-0.52954302262145003</v>
      </c>
      <c r="N273" s="13">
        <f t="shared" si="26"/>
        <v>6.3243299171465735E-5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6.5775290598300513</v>
      </c>
      <c r="H274" s="10">
        <f t="shared" si="27"/>
        <v>-0.53121506395341367</v>
      </c>
      <c r="I274">
        <f t="shared" si="24"/>
        <v>-4.2497205116273093</v>
      </c>
      <c r="K274">
        <f t="shared" si="25"/>
        <v>-0.24189987039265903</v>
      </c>
      <c r="M274">
        <f t="shared" si="22"/>
        <v>-0.52347025344363884</v>
      </c>
      <c r="N274" s="13">
        <f t="shared" si="26"/>
        <v>5.9982089832318575E-5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6.5927684203775021</v>
      </c>
      <c r="H275" s="10">
        <f t="shared" si="27"/>
        <v>-0.52500249385225328</v>
      </c>
      <c r="I275">
        <f t="shared" si="24"/>
        <v>-4.2000199508180263</v>
      </c>
      <c r="K275">
        <f t="shared" si="25"/>
        <v>-0.238896778543775</v>
      </c>
      <c r="M275">
        <f t="shared" ref="M275:M338" si="29">$L$9*$O$6*EXP(-$O$7*(G275/$L$10-1))-SQRT($L$9)*$O$8*EXP(-$O$4*(G275/$L$10-1))</f>
        <v>-0.51746625322394224</v>
      </c>
      <c r="N275" s="13">
        <f t="shared" si="26"/>
        <v>5.6794922807806005E-5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6.608007780924952</v>
      </c>
      <c r="H276" s="10">
        <f t="shared" si="27"/>
        <v>-0.51885719902563754</v>
      </c>
      <c r="I276">
        <f t="shared" ref="I276:I339" si="31">H276*$E$6</f>
        <v>-4.1508575922051003</v>
      </c>
      <c r="K276">
        <f t="shared" ref="K276:K339" si="32">$L$9*$L$4*EXP(-$L$6*(G276/$L$10-1))-SQRT($L$9)*$L$5*EXP(-$L$7*(G276/$L$10-1))</f>
        <v>-0.2359309429022213</v>
      </c>
      <c r="M276">
        <f t="shared" si="29"/>
        <v>-0.51153027280180197</v>
      </c>
      <c r="N276" s="13">
        <f t="shared" ref="N276:N339" si="33">(M276-H276)^2*O276</f>
        <v>5.3683847889529401E-5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6.6232471414724028</v>
      </c>
      <c r="H277" s="10">
        <f t="shared" ref="H277:H340" si="34">-(-$B$4)*(1+D277+$E$5*D277^3)*EXP(-D277)</f>
        <v>-0.51277850692738947</v>
      </c>
      <c r="I277">
        <f t="shared" si="31"/>
        <v>-4.1022280554191157</v>
      </c>
      <c r="K277">
        <f t="shared" si="32"/>
        <v>-0.23300190256256806</v>
      </c>
      <c r="M277">
        <f t="shared" si="29"/>
        <v>-0.50566157016252478</v>
      </c>
      <c r="N277" s="13">
        <f t="shared" si="33"/>
        <v>5.0650788915082673E-5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6.6384865020198607</v>
      </c>
      <c r="H278" s="10">
        <f t="shared" si="34"/>
        <v>-0.50676575128097689</v>
      </c>
      <c r="I278">
        <f t="shared" si="31"/>
        <v>-4.0541260102478152</v>
      </c>
      <c r="K278">
        <f t="shared" si="32"/>
        <v>-0.23010920225698181</v>
      </c>
      <c r="M278">
        <f t="shared" si="29"/>
        <v>-0.49985941040533904</v>
      </c>
      <c r="N278" s="13">
        <f t="shared" si="33"/>
        <v>4.7697544290506194E-5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6.6537258625673035</v>
      </c>
      <c r="H279" s="10">
        <f t="shared" si="34"/>
        <v>-0.50081827203094942</v>
      </c>
      <c r="I279">
        <f t="shared" si="31"/>
        <v>-4.0065461762475953</v>
      </c>
      <c r="K279">
        <f t="shared" si="32"/>
        <v>-0.22725239228948985</v>
      </c>
      <c r="M279">
        <f t="shared" si="29"/>
        <v>-0.49412306571013559</v>
      </c>
      <c r="N279" s="13">
        <f t="shared" si="33"/>
        <v>4.4825787678265452E-5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6.6689652231147534</v>
      </c>
      <c r="H280" s="10">
        <f t="shared" si="34"/>
        <v>-0.4949354152939745</v>
      </c>
      <c r="I280">
        <f t="shared" si="31"/>
        <v>-3.959483322351796</v>
      </c>
      <c r="K280">
        <f t="shared" si="32"/>
        <v>-0.22443102847082666</v>
      </c>
      <c r="M280">
        <f t="shared" si="29"/>
        <v>-0.48845181530290815</v>
      </c>
      <c r="N280" s="13">
        <f t="shared" si="33"/>
        <v>4.2037068844155533E-5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6.6842045836622033</v>
      </c>
      <c r="H281" s="10">
        <f t="shared" si="34"/>
        <v>-0.48911653330962473</v>
      </c>
      <c r="I281">
        <f t="shared" si="31"/>
        <v>-3.9129322664769979</v>
      </c>
      <c r="K281">
        <f t="shared" si="32"/>
        <v>-0.22164467205391625</v>
      </c>
      <c r="M281">
        <f t="shared" si="29"/>
        <v>-0.48284494542005496</v>
      </c>
      <c r="N281" s="13">
        <f t="shared" si="33"/>
        <v>3.9332814656598252E-5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6.6994439442096612</v>
      </c>
      <c r="H282" s="10">
        <f t="shared" si="34"/>
        <v>-0.48336098439086256</v>
      </c>
      <c r="I282">
        <f t="shared" si="31"/>
        <v>-3.8668878751269005</v>
      </c>
      <c r="K282">
        <f t="shared" si="32"/>
        <v>-0.21889288966994302</v>
      </c>
      <c r="M282">
        <f t="shared" si="29"/>
        <v>-0.47730174927151908</v>
      </c>
      <c r="N282" s="13">
        <f t="shared" si="33"/>
        <v>3.6714330231485347E-5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6.7146833047571031</v>
      </c>
      <c r="H283" s="10">
        <f t="shared" si="34"/>
        <v>-0.47766813287434168</v>
      </c>
      <c r="I283">
        <f t="shared" si="31"/>
        <v>-3.8213450629947334</v>
      </c>
      <c r="K283">
        <f t="shared" si="32"/>
        <v>-0.21617525326504963</v>
      </c>
      <c r="M283">
        <f t="shared" si="29"/>
        <v>-0.47182152700289726</v>
      </c>
      <c r="N283" s="13">
        <f t="shared" si="33"/>
        <v>3.4182800216008385E-5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6.7299226653045539</v>
      </c>
      <c r="H284" s="10">
        <f t="shared" si="34"/>
        <v>-0.47203734907050093</v>
      </c>
      <c r="I284">
        <f t="shared" si="31"/>
        <v>-3.7762987925640075</v>
      </c>
      <c r="K284">
        <f t="shared" si="32"/>
        <v>-0.21349134003762771</v>
      </c>
      <c r="M284">
        <f t="shared" si="29"/>
        <v>-0.46640358565651263</v>
      </c>
      <c r="N284" s="13">
        <f t="shared" si="33"/>
        <v>3.1739290204793128E-5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6.7451620258520038</v>
      </c>
      <c r="H285" s="10">
        <f t="shared" si="34"/>
        <v>-0.46646800921358172</v>
      </c>
      <c r="I285">
        <f t="shared" si="31"/>
        <v>-3.7317440737086538</v>
      </c>
      <c r="K285">
        <f t="shared" si="32"/>
        <v>-0.21084073237624937</v>
      </c>
      <c r="M285">
        <f t="shared" si="29"/>
        <v>-0.46104723913160461</v>
      </c>
      <c r="N285" s="13">
        <f t="shared" si="33"/>
        <v>2.9384748281658135E-5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6.7604013863994616</v>
      </c>
      <c r="H286" s="10">
        <f t="shared" si="34"/>
        <v>-0.46095949541151665</v>
      </c>
      <c r="I286">
        <f t="shared" si="31"/>
        <v>-3.6876759632921332</v>
      </c>
      <c r="K286">
        <f t="shared" si="32"/>
        <v>-0.20822301779819147</v>
      </c>
      <c r="M286">
        <f t="shared" si="29"/>
        <v>-0.45575180814359506</v>
      </c>
      <c r="N286" s="13">
        <f t="shared" si="33"/>
        <v>2.7120006680472637E-5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6.7756407469469044</v>
      </c>
      <c r="H287" s="10">
        <f t="shared" si="34"/>
        <v>-0.45551119559579561</v>
      </c>
      <c r="I287">
        <f t="shared" si="31"/>
        <v>-3.6440895647663649</v>
      </c>
      <c r="K287">
        <f t="shared" si="32"/>
        <v>-0.20563778888859199</v>
      </c>
      <c r="M287">
        <f t="shared" si="29"/>
        <v>-0.45051662018256455</v>
      </c>
      <c r="N287" s="13">
        <f t="shared" si="33"/>
        <v>2.4945783558452228E-5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6.7908801074943552</v>
      </c>
      <c r="H288" s="10">
        <f t="shared" si="34"/>
        <v>-0.45012250347127597</v>
      </c>
      <c r="I288">
        <f t="shared" si="31"/>
        <v>-3.6009800277702078</v>
      </c>
      <c r="K288">
        <f t="shared" si="32"/>
        <v>-0.20308464324019915</v>
      </c>
      <c r="M288">
        <f t="shared" si="29"/>
        <v>-0.44534100947091465</v>
      </c>
      <c r="N288" s="13">
        <f t="shared" si="33"/>
        <v>2.2862684875491293E-5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6.8061194680418051</v>
      </c>
      <c r="H289" s="10">
        <f t="shared" si="34"/>
        <v>-0.44479281846605917</v>
      </c>
      <c r="I289">
        <f t="shared" si="31"/>
        <v>-3.5583425477284734</v>
      </c>
      <c r="K289">
        <f t="shared" si="32"/>
        <v>-0.2005631833937615</v>
      </c>
      <c r="M289">
        <f t="shared" si="29"/>
        <v>-0.44022431692036279</v>
      </c>
      <c r="N289" s="13">
        <f t="shared" si="33"/>
        <v>2.0871206373030211E-5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6.8213588285892621</v>
      </c>
      <c r="H290" s="10">
        <f t="shared" si="34"/>
        <v>-0.43952154568137414</v>
      </c>
      <c r="I290">
        <f t="shared" si="31"/>
        <v>-3.5161723654509931</v>
      </c>
      <c r="K290">
        <f t="shared" si="32"/>
        <v>-0.19807301677900968</v>
      </c>
      <c r="M290">
        <f t="shared" si="29"/>
        <v>-0.43516589008822604</v>
      </c>
      <c r="N290" s="13">
        <f t="shared" si="33"/>
        <v>1.8971735646122328E-5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6.8365981891367058</v>
      </c>
      <c r="H291" s="10">
        <f t="shared" si="34"/>
        <v>-0.43430809584156527</v>
      </c>
      <c r="I291">
        <f t="shared" si="31"/>
        <v>-3.4744647667325221</v>
      </c>
      <c r="K291">
        <f t="shared" si="32"/>
        <v>-0.19561375565626524</v>
      </c>
      <c r="M291">
        <f t="shared" si="29"/>
        <v>-0.43016508313310875</v>
      </c>
      <c r="N291" s="13">
        <f t="shared" si="33"/>
        <v>1.7164554302432205E-5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6.8518375496841557</v>
      </c>
      <c r="H292" s="10">
        <f t="shared" si="34"/>
        <v>-0.42915188524414616</v>
      </c>
      <c r="I292">
        <f t="shared" si="31"/>
        <v>-3.4332150819531693</v>
      </c>
      <c r="K292">
        <f t="shared" si="32"/>
        <v>-0.19318501705864108</v>
      </c>
      <c r="M292">
        <f t="shared" si="29"/>
        <v>-0.42522125676997657</v>
      </c>
      <c r="N292" s="13">
        <f t="shared" si="33"/>
        <v>1.5449840201952711E-5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6.8670769102316065</v>
      </c>
      <c r="H293" s="10">
        <f t="shared" si="34"/>
        <v>-0.42405233571003026</v>
      </c>
      <c r="I293">
        <f t="shared" si="31"/>
        <v>-3.3924186856802421</v>
      </c>
      <c r="K293">
        <f t="shared" si="32"/>
        <v>-0.19078642273487309</v>
      </c>
      <c r="M293">
        <f t="shared" si="29"/>
        <v>-0.42033377822474022</v>
      </c>
      <c r="N293" s="13">
        <f t="shared" si="33"/>
        <v>1.3827669771406598E-5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6.8823162707790635</v>
      </c>
      <c r="H294" s="10">
        <f t="shared" si="34"/>
        <v>-0.41900887453387592</v>
      </c>
      <c r="I294">
        <f t="shared" si="31"/>
        <v>-3.3520709962710074</v>
      </c>
      <c r="K294">
        <f t="shared" si="32"/>
        <v>-0.18841759909274022</v>
      </c>
      <c r="M294">
        <f t="shared" si="29"/>
        <v>-0.41550202118830792</v>
      </c>
      <c r="N294" s="13">
        <f t="shared" si="33"/>
        <v>1.2298020387321441E-5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6.8975556313265072</v>
      </c>
      <c r="H295" s="10">
        <f t="shared" si="34"/>
        <v>-0.41402093443463572</v>
      </c>
      <c r="I295">
        <f t="shared" si="31"/>
        <v>-3.3121674754770858</v>
      </c>
      <c r="K295">
        <f t="shared" si="32"/>
        <v>-0.18607817714310099</v>
      </c>
      <c r="M295">
        <f t="shared" si="29"/>
        <v>-0.41072536577021468</v>
      </c>
      <c r="N295" s="13">
        <f t="shared" si="33"/>
        <v>1.0860772821913909E-5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6.9127949918739562</v>
      </c>
      <c r="H296" s="10">
        <f t="shared" si="34"/>
        <v>-0.40908795350626348</v>
      </c>
      <c r="I296">
        <f t="shared" si="31"/>
        <v>-3.2727036280501078</v>
      </c>
      <c r="K296">
        <f t="shared" si="32"/>
        <v>-0.1837677924445148</v>
      </c>
      <c r="M296">
        <f t="shared" si="29"/>
        <v>-0.40600319845179739</v>
      </c>
      <c r="N296" s="13">
        <f t="shared" si="33"/>
        <v>9.5157137460541075E-6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6.9280343524214079</v>
      </c>
      <c r="H297" s="10">
        <f t="shared" si="34"/>
        <v>-0.40420937516868832</v>
      </c>
      <c r="I297">
        <f t="shared" si="31"/>
        <v>-3.2336750013495066</v>
      </c>
      <c r="K297">
        <f t="shared" si="32"/>
        <v>-0.18148608504848246</v>
      </c>
      <c r="M297">
        <f t="shared" si="29"/>
        <v>-0.4013349120390366</v>
      </c>
      <c r="N297" s="13">
        <f t="shared" si="33"/>
        <v>8.2625382837272042E-6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6.9432737129688649</v>
      </c>
      <c r="H298" s="10">
        <f t="shared" si="34"/>
        <v>-0.39938464811898011</v>
      </c>
      <c r="I298">
        <f t="shared" si="31"/>
        <v>-3.1950771849518409</v>
      </c>
      <c r="K298">
        <f t="shared" si="32"/>
        <v>-0.1792326994452666</v>
      </c>
      <c r="M298">
        <f t="shared" si="29"/>
        <v>-0.39671990561502313</v>
      </c>
      <c r="N298" s="13">
        <f t="shared" si="33"/>
        <v>7.1008526123949424E-6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6.9585130735163068</v>
      </c>
      <c r="H299" s="10">
        <f t="shared" si="34"/>
        <v>-0.39461322628280093</v>
      </c>
      <c r="I299">
        <f t="shared" si="31"/>
        <v>-3.1569058102624075</v>
      </c>
      <c r="K299">
        <f t="shared" si="32"/>
        <v>-0.17700728451031497</v>
      </c>
      <c r="M299">
        <f t="shared" si="29"/>
        <v>-0.392157584492136</v>
      </c>
      <c r="N299" s="13">
        <f t="shared" si="33"/>
        <v>6.0301766040600679E-6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6.9737524340637576</v>
      </c>
      <c r="H300" s="10">
        <f t="shared" si="34"/>
        <v>-0.38989456876608142</v>
      </c>
      <c r="I300">
        <f t="shared" si="31"/>
        <v>-3.1191565501286513</v>
      </c>
      <c r="K300">
        <f t="shared" si="32"/>
        <v>-0.17480949345125657</v>
      </c>
      <c r="M300">
        <f t="shared" si="29"/>
        <v>-0.38764736016391305</v>
      </c>
      <c r="N300" s="13">
        <f t="shared" si="33"/>
        <v>5.049946501659525E-6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6.9889917946112163</v>
      </c>
      <c r="H301" s="10">
        <f t="shared" si="34"/>
        <v>-0.38522813980702864</v>
      </c>
      <c r="I301">
        <f t="shared" si="31"/>
        <v>-3.0818251184562291</v>
      </c>
      <c r="K301">
        <f t="shared" si="32"/>
        <v>-0.17263898375550524</v>
      </c>
      <c r="M301">
        <f t="shared" si="29"/>
        <v>-0.38318865025671678</v>
      </c>
      <c r="N301" s="13">
        <f t="shared" si="33"/>
        <v>4.1595176258312608E-6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7.0042311551586662</v>
      </c>
      <c r="H302" s="10">
        <f t="shared" si="34"/>
        <v>-0.38061340872840266</v>
      </c>
      <c r="I302">
        <f t="shared" si="31"/>
        <v>-3.0449072698272213</v>
      </c>
      <c r="K302">
        <f t="shared" si="32"/>
        <v>-0.17049541713843169</v>
      </c>
      <c r="M302">
        <f t="shared" si="29"/>
        <v>-0.37878087848116121</v>
      </c>
      <c r="N302" s="13">
        <f t="shared" si="33"/>
        <v>3.358167107054804E-6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7.019470515706117</v>
      </c>
      <c r="H303" s="10">
        <f t="shared" si="34"/>
        <v>-0.3760498498900946</v>
      </c>
      <c r="I303">
        <f t="shared" si="31"/>
        <v>-3.0083987991207568</v>
      </c>
      <c r="K303">
        <f t="shared" si="32"/>
        <v>-0.16837845949210994</v>
      </c>
      <c r="M303">
        <f t="shared" si="29"/>
        <v>-0.3744234745833413</v>
      </c>
      <c r="N303" s="13">
        <f t="shared" si="33"/>
        <v>2.6450966384168992E-6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7.0347098762535589</v>
      </c>
      <c r="H304" s="10">
        <f t="shared" si="34"/>
        <v>-0.37153694264204828</v>
      </c>
      <c r="I304">
        <f t="shared" si="31"/>
        <v>-2.9722955411363863</v>
      </c>
      <c r="K304">
        <f t="shared" si="32"/>
        <v>-0.1662877808346501</v>
      </c>
      <c r="M304">
        <f t="shared" si="29"/>
        <v>-0.37011587429592913</v>
      </c>
      <c r="N304" s="13">
        <f t="shared" si="33"/>
        <v>2.0194352443418409E-6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7.0499492368010177</v>
      </c>
      <c r="H305" s="10">
        <f t="shared" si="34"/>
        <v>-0.36707417127748615</v>
      </c>
      <c r="I305">
        <f t="shared" si="31"/>
        <v>-2.9365933702198892</v>
      </c>
      <c r="K305">
        <f t="shared" si="32"/>
        <v>-0.1642230552600871</v>
      </c>
      <c r="M305">
        <f t="shared" si="29"/>
        <v>-0.36585751928910637</v>
      </c>
      <c r="N305" s="13">
        <f t="shared" si="33"/>
        <v>1.4802420608284723E-6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7.0651885973484667</v>
      </c>
      <c r="H306" s="10">
        <f t="shared" si="34"/>
        <v>-0.36266102498651348</v>
      </c>
      <c r="I306">
        <f t="shared" si="31"/>
        <v>-2.9012881998921078</v>
      </c>
      <c r="K306">
        <f t="shared" si="32"/>
        <v>-0.16218396088885481</v>
      </c>
      <c r="M306">
        <f t="shared" si="29"/>
        <v>-0.36164785712142788</v>
      </c>
      <c r="N306" s="13">
        <f t="shared" si="33"/>
        <v>1.0265091228421039E-6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7.0804279578959184</v>
      </c>
      <c r="H307" s="10">
        <f t="shared" si="34"/>
        <v>-0.35829699781002528</v>
      </c>
      <c r="I307">
        <f t="shared" si="31"/>
        <v>-2.8663759824802022</v>
      </c>
      <c r="K307">
        <f t="shared" si="32"/>
        <v>-0.16017017981879761</v>
      </c>
      <c r="M307">
        <f t="shared" si="29"/>
        <v>-0.35748634119055267</v>
      </c>
      <c r="N307" s="13">
        <f t="shared" si="33"/>
        <v>6.5716415469475201E-7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7.0956673184433603</v>
      </c>
      <c r="H308" s="10">
        <f t="shared" si="34"/>
        <v>-0.35398158859400786</v>
      </c>
      <c r="I308">
        <f t="shared" si="31"/>
        <v>-2.8318527087520629</v>
      </c>
      <c r="K308">
        <f t="shared" si="32"/>
        <v>-0.1581813980767599</v>
      </c>
      <c r="M308">
        <f t="shared" si="29"/>
        <v>-0.35337243068395224</v>
      </c>
      <c r="N308" s="13">
        <f t="shared" si="33"/>
        <v>3.710733593833226E-7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7.1109066789908173</v>
      </c>
      <c r="H309" s="10">
        <f t="shared" si="34"/>
        <v>-0.34971430094417955</v>
      </c>
      <c r="I309">
        <f t="shared" si="31"/>
        <v>-2.7977144075534364</v>
      </c>
      <c r="K309">
        <f t="shared" si="32"/>
        <v>-0.15621730557071253</v>
      </c>
      <c r="M309">
        <f t="shared" si="29"/>
        <v>-0.34930559052954835</v>
      </c>
      <c r="N309" s="13">
        <f t="shared" si="33"/>
        <v>1.6704420302800502E-7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7.1261460395382681</v>
      </c>
      <c r="H310" s="10">
        <f t="shared" si="34"/>
        <v>-0.34549464318103401</v>
      </c>
      <c r="I310">
        <f t="shared" si="31"/>
        <v>-2.7639571454482721</v>
      </c>
      <c r="K310">
        <f t="shared" si="32"/>
        <v>-0.15427759604244626</v>
      </c>
      <c r="M310">
        <f t="shared" si="29"/>
        <v>-0.34528529134636915</v>
      </c>
      <c r="N310" s="13">
        <f t="shared" si="33"/>
        <v>4.3828190677543509E-8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7.1413854000857189</v>
      </c>
      <c r="H311" s="10">
        <f t="shared" si="34"/>
        <v>-0.34132212829522168</v>
      </c>
      <c r="I311">
        <f t="shared" si="31"/>
        <v>-2.7305770263617735</v>
      </c>
      <c r="K311">
        <f t="shared" si="32"/>
        <v>-0.15236196702078844</v>
      </c>
      <c r="M311">
        <f t="shared" si="29"/>
        <v>-0.34131100939516462</v>
      </c>
      <c r="N311" s="13">
        <f t="shared" si="33"/>
        <v>1.2362993847891257E-10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7.1566247606331608</v>
      </c>
      <c r="H312" s="10">
        <f t="shared" si="34"/>
        <v>-0.33719627390334461</v>
      </c>
      <c r="I312">
        <f t="shared" si="31"/>
        <v>-2.6975701912267569</v>
      </c>
      <c r="K312">
        <f t="shared" si="32"/>
        <v>-0.15047011977537525</v>
      </c>
      <c r="M312">
        <f t="shared" si="29"/>
        <v>-0.33738222652907329</v>
      </c>
      <c r="N312" s="13">
        <f t="shared" si="33"/>
        <v>3.457837901539066E-8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7.1718641211806187</v>
      </c>
      <c r="H313" s="10">
        <f t="shared" si="34"/>
        <v>-0.3331166022041156</v>
      </c>
      <c r="I313">
        <f t="shared" si="31"/>
        <v>-2.6649328176329248</v>
      </c>
      <c r="K313">
        <f t="shared" si="32"/>
        <v>-0.14860175927094585</v>
      </c>
      <c r="M313">
        <f t="shared" si="29"/>
        <v>-0.33349843014430308</v>
      </c>
      <c r="N313" s="13">
        <f t="shared" si="33"/>
        <v>1.4579257590781736E-7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7.1871034817280695</v>
      </c>
      <c r="H314" s="10">
        <f t="shared" si="34"/>
        <v>-0.32908263993493769</v>
      </c>
      <c r="I314">
        <f t="shared" si="31"/>
        <v>-2.6326611194795015</v>
      </c>
      <c r="K314">
        <f t="shared" si="32"/>
        <v>-0.14675659412218334</v>
      </c>
      <c r="M314">
        <f t="shared" si="29"/>
        <v>-0.3296591131309024</v>
      </c>
      <c r="N314" s="13">
        <f t="shared" si="33"/>
        <v>3.3232134566576775E-7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7.2023428422755185</v>
      </c>
      <c r="H315" s="10">
        <f t="shared" si="34"/>
        <v>-0.32509391832884099</v>
      </c>
      <c r="I315">
        <f t="shared" si="31"/>
        <v>-2.6007513466307279</v>
      </c>
      <c r="K315">
        <f t="shared" si="32"/>
        <v>-0.14493433654906177</v>
      </c>
      <c r="M315">
        <f t="shared" si="29"/>
        <v>-0.32586377382356341</v>
      </c>
      <c r="N315" s="13">
        <f t="shared" si="33"/>
        <v>5.9267748275429534E-7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7.2175822028229621</v>
      </c>
      <c r="H316" s="10">
        <f t="shared" si="34"/>
        <v>-0.32114997307184495</v>
      </c>
      <c r="I316">
        <f t="shared" si="31"/>
        <v>-2.5691997845747596</v>
      </c>
      <c r="K316">
        <f t="shared" si="32"/>
        <v>-0.14313470233272749</v>
      </c>
      <c r="M316">
        <f t="shared" si="29"/>
        <v>-0.32211191595254152</v>
      </c>
      <c r="N316" s="13">
        <f t="shared" si="33"/>
        <v>9.2533410572280519E-7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7.2328215633704191</v>
      </c>
      <c r="H317" s="10">
        <f t="shared" si="34"/>
        <v>-0.3172503442606997</v>
      </c>
      <c r="I317">
        <f t="shared" si="31"/>
        <v>-2.5380027540855976</v>
      </c>
      <c r="K317">
        <f t="shared" si="32"/>
        <v>-0.14135741077188785</v>
      </c>
      <c r="M317">
        <f t="shared" si="29"/>
        <v>-0.31840304859466229</v>
      </c>
      <c r="N317" s="13">
        <f t="shared" si="33"/>
        <v>1.3287272815361249E-6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7.2480609239178708</v>
      </c>
      <c r="H318" s="10">
        <f t="shared" si="34"/>
        <v>-0.31339457636105628</v>
      </c>
      <c r="I318">
        <f t="shared" si="31"/>
        <v>-2.5071566108884502</v>
      </c>
      <c r="K318">
        <f t="shared" si="32"/>
        <v>-0.13960218463972188</v>
      </c>
      <c r="M318">
        <f t="shared" si="29"/>
        <v>-0.31473668612446853</v>
      </c>
      <c r="N318" s="13">
        <f t="shared" si="33"/>
        <v>1.8012586170465073E-6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7.2633002844653198</v>
      </c>
      <c r="H319" s="10">
        <f t="shared" si="34"/>
        <v>-0.30958221816600395</v>
      </c>
      <c r="I319">
        <f t="shared" si="31"/>
        <v>-2.4766577453280316</v>
      </c>
      <c r="K319">
        <f t="shared" si="32"/>
        <v>-0.13786875014128283</v>
      </c>
      <c r="M319">
        <f t="shared" si="29"/>
        <v>-0.31111234816546884</v>
      </c>
      <c r="N319" s="13">
        <f t="shared" si="33"/>
        <v>2.3412978152624271E-6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7.2785396450127635</v>
      </c>
      <c r="H320" s="10">
        <f t="shared" si="34"/>
        <v>-0.30581282275503896</v>
      </c>
      <c r="I320">
        <f t="shared" si="31"/>
        <v>-2.4465025820403117</v>
      </c>
      <c r="K320">
        <f t="shared" si="32"/>
        <v>-0.13615683687141303</v>
      </c>
      <c r="M320">
        <f t="shared" si="29"/>
        <v>-0.3075295595415547</v>
      </c>
      <c r="N320" s="13">
        <f t="shared" si="33"/>
        <v>2.9471851941763821E-6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7.2937790055602205</v>
      </c>
      <c r="H321" s="10">
        <f t="shared" si="34"/>
        <v>-0.30208594745341649</v>
      </c>
      <c r="I321">
        <f t="shared" si="31"/>
        <v>-2.4166875796273319</v>
      </c>
      <c r="K321">
        <f t="shared" si="32"/>
        <v>-0.13446617777314751</v>
      </c>
      <c r="M321">
        <f t="shared" si="29"/>
        <v>-0.30398785022855668</v>
      </c>
      <c r="N321" s="13">
        <f t="shared" si="33"/>
        <v>3.6172341660859378E-6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7.3090183661076713</v>
      </c>
      <c r="H322" s="10">
        <f t="shared" si="34"/>
        <v>-0.29840115379193655</v>
      </c>
      <c r="I322">
        <f t="shared" si="31"/>
        <v>-2.3872092303354924</v>
      </c>
      <c r="K322">
        <f t="shared" si="32"/>
        <v>-0.13279650909662064</v>
      </c>
      <c r="M322">
        <f t="shared" si="29"/>
        <v>-0.30048675530599595</v>
      </c>
      <c r="N322" s="13">
        <f t="shared" si="33"/>
        <v>4.349733675446856E-6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7.3242577266551212</v>
      </c>
      <c r="H323" s="10">
        <f t="shared" si="34"/>
        <v>-0.29475800746709591</v>
      </c>
      <c r="I323">
        <f t="shared" si="31"/>
        <v>-2.3580640597367672</v>
      </c>
      <c r="K323">
        <f t="shared" si="32"/>
        <v>-0.13114757035844418</v>
      </c>
      <c r="M323">
        <f t="shared" si="29"/>
        <v>-0.29702581490898194</v>
      </c>
      <c r="N323" s="13">
        <f t="shared" si="33"/>
        <v>5.1429505934736968E-6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7.3394970872025649</v>
      </c>
      <c r="H324" s="10">
        <f t="shared" si="34"/>
        <v>-0.29115607830167345</v>
      </c>
      <c r="I324">
        <f t="shared" si="31"/>
        <v>-2.3292486264133876</v>
      </c>
      <c r="K324">
        <f t="shared" si="32"/>
        <v>-0.12951910430157929</v>
      </c>
      <c r="M324">
        <f t="shared" si="29"/>
        <v>-0.29360457418032632</v>
      </c>
      <c r="N324" s="13">
        <f t="shared" si="33"/>
        <v>5.9951320677800783E-6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7.3547364477500219</v>
      </c>
      <c r="H325" s="10">
        <f t="shared" si="34"/>
        <v>-0.28759494020569742</v>
      </c>
      <c r="I325">
        <f t="shared" si="31"/>
        <v>-2.3007595216455794</v>
      </c>
      <c r="K325">
        <f t="shared" si="32"/>
        <v>-0.12791085685567746</v>
      </c>
      <c r="M325">
        <f t="shared" si="29"/>
        <v>-0.29022258322284084</v>
      </c>
      <c r="N325" s="13">
        <f t="shared" si="33"/>
        <v>6.9045078255425259E-6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7.3699758082974727</v>
      </c>
      <c r="H326" s="10">
        <f t="shared" si="34"/>
        <v>-0.28407417113784222</v>
      </c>
      <c r="I326">
        <f t="shared" si="31"/>
        <v>-2.2725933691027378</v>
      </c>
      <c r="K326">
        <f t="shared" si="32"/>
        <v>-0.12632257709790407</v>
      </c>
      <c r="M326">
        <f t="shared" si="29"/>
        <v>-0.28687939705186799</v>
      </c>
      <c r="N326" s="13">
        <f t="shared" si="33"/>
        <v>7.8692924287216952E-6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7.3852151688449226</v>
      </c>
      <c r="H327" s="10">
        <f t="shared" si="34"/>
        <v>-0.28059335306718952</v>
      </c>
      <c r="I327">
        <f t="shared" si="31"/>
        <v>-2.2447468245375162</v>
      </c>
      <c r="K327">
        <f t="shared" si="32"/>
        <v>-0.12475401721421568</v>
      </c>
      <c r="M327">
        <f t="shared" si="29"/>
        <v>-0.28357457554800169</v>
      </c>
      <c r="N327" s="13">
        <f t="shared" si="33"/>
        <v>8.8876874800998897E-6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7.4004545293923716</v>
      </c>
      <c r="H328" s="10">
        <f t="shared" si="34"/>
        <v>-0.27715207193541502</v>
      </c>
      <c r="I328">
        <f t="shared" si="31"/>
        <v>-2.2172165754833202</v>
      </c>
      <c r="K328">
        <f t="shared" si="32"/>
        <v>-0.12320493246110976</v>
      </c>
      <c r="M328">
        <f t="shared" si="29"/>
        <v>-0.2803076834100573</v>
      </c>
      <c r="N328" s="13">
        <f t="shared" si="33"/>
        <v>9.9578837788939783E-6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7.4156938899398233</v>
      </c>
      <c r="H329" s="10">
        <f t="shared" si="34"/>
        <v>-0.27374991761936196</v>
      </c>
      <c r="I329">
        <f t="shared" si="31"/>
        <v>-2.1899993409548957</v>
      </c>
      <c r="K329">
        <f t="shared" si="32"/>
        <v>-0.12167508112782835</v>
      </c>
      <c r="M329">
        <f t="shared" si="29"/>
        <v>-0.27707829010826912</v>
      </c>
      <c r="N329" s="13">
        <f t="shared" si="33"/>
        <v>1.107806342491405E-5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7.430933250487274</v>
      </c>
      <c r="H330" s="10">
        <f t="shared" si="34"/>
        <v>-0.27038648389400971</v>
      </c>
      <c r="I330">
        <f t="shared" si="31"/>
        <v>-2.1630918711520777</v>
      </c>
      <c r="K330">
        <f t="shared" si="32"/>
        <v>-0.12016422449901519</v>
      </c>
      <c r="M330">
        <f t="shared" si="29"/>
        <v>-0.27388596983773444</v>
      </c>
      <c r="N330" s="13">
        <f t="shared" si="33"/>
        <v>1.2246401870326992E-5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7.4461726110347231</v>
      </c>
      <c r="H331" s="10">
        <f t="shared" si="34"/>
        <v>-0.26706136839583616</v>
      </c>
      <c r="I331">
        <f t="shared" si="31"/>
        <v>-2.1364909471666893</v>
      </c>
      <c r="K331">
        <f t="shared" si="32"/>
        <v>-0.11867212681782073</v>
      </c>
      <c r="M331">
        <f t="shared" si="29"/>
        <v>-0.27073030147210575</v>
      </c>
      <c r="N331" s="13">
        <f t="shared" si="33"/>
        <v>1.3461069918145016E-5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7.461411971582173</v>
      </c>
      <c r="H332" s="10">
        <f t="shared" si="34"/>
        <v>-0.26377417258656821</v>
      </c>
      <c r="I332">
        <f t="shared" si="31"/>
        <v>-2.1101933806925457</v>
      </c>
      <c r="K332">
        <f t="shared" si="32"/>
        <v>-0.11719855524944968</v>
      </c>
      <c r="M332">
        <f t="shared" si="29"/>
        <v>-0.26761086851754068</v>
      </c>
      <c r="N332" s="13">
        <f t="shared" si="33"/>
        <v>1.4720235666740684E-5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7.4766513321296237</v>
      </c>
      <c r="H333" s="10">
        <f t="shared" si="34"/>
        <v>-0.26052450171732094</v>
      </c>
      <c r="I333">
        <f t="shared" si="31"/>
        <v>-2.0841960137385676</v>
      </c>
      <c r="K333">
        <f t="shared" si="32"/>
        <v>-0.11574327984514809</v>
      </c>
      <c r="M333">
        <f t="shared" si="29"/>
        <v>-0.26452725906691782</v>
      </c>
      <c r="N333" s="13">
        <f t="shared" si="33"/>
        <v>1.6022066399751799E-5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7.4918906926770736</v>
      </c>
      <c r="H334" s="10">
        <f t="shared" si="34"/>
        <v>-0.25731196479312063</v>
      </c>
      <c r="I334">
        <f t="shared" si="31"/>
        <v>-2.058495718344965</v>
      </c>
      <c r="K334">
        <f t="shared" si="32"/>
        <v>-0.11430607350662389</v>
      </c>
      <c r="M334">
        <f t="shared" si="29"/>
        <v>-0.26147906575432112</v>
      </c>
      <c r="N334" s="13">
        <f t="shared" si="33"/>
        <v>1.7364730420838025E-5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7.5071300532245244</v>
      </c>
      <c r="H335" s="10">
        <f t="shared" si="34"/>
        <v>-0.25413617453780801</v>
      </c>
      <c r="I335">
        <f t="shared" si="31"/>
        <v>-2.0330893963024641</v>
      </c>
      <c r="K335">
        <f t="shared" si="32"/>
        <v>-0.11288671195089547</v>
      </c>
      <c r="M335">
        <f t="shared" si="29"/>
        <v>-0.25846588570979784</v>
      </c>
      <c r="N335" s="13">
        <f t="shared" si="33"/>
        <v>1.8746398832853506E-5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7.5223694137719743</v>
      </c>
      <c r="H336" s="10">
        <f t="shared" si="34"/>
        <v>-0.25099674735932148</v>
      </c>
      <c r="I336">
        <f t="shared" si="31"/>
        <v>-2.0079739788745719</v>
      </c>
      <c r="K336">
        <f t="shared" si="32"/>
        <v>-0.11148497367556633</v>
      </c>
      <c r="M336">
        <f t="shared" si="29"/>
        <v>-0.25548732051440115</v>
      </c>
      <c r="N336" s="13">
        <f t="shared" si="33"/>
        <v>2.0165247261122172E-5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7.5376087743194251</v>
      </c>
      <c r="H337" s="10">
        <f t="shared" si="34"/>
        <v>-0.24789330331535278</v>
      </c>
      <c r="I337">
        <f t="shared" si="31"/>
        <v>-1.9831464265228222</v>
      </c>
      <c r="K337">
        <f t="shared" si="32"/>
        <v>-0.1101006399245171</v>
      </c>
      <c r="M337">
        <f t="shared" si="29"/>
        <v>-0.25254297615551347</v>
      </c>
      <c r="N337" s="13">
        <f t="shared" si="33"/>
        <v>2.1619457520527927E-5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7.552848134866875</v>
      </c>
      <c r="H338" s="10">
        <f t="shared" si="34"/>
        <v>-0.244825466079377</v>
      </c>
      <c r="I338">
        <f t="shared" si="31"/>
        <v>-1.958603728635016</v>
      </c>
      <c r="K338">
        <f t="shared" si="32"/>
        <v>-0.10873349465401499</v>
      </c>
      <c r="M338">
        <f t="shared" si="29"/>
        <v>-0.24963246298246453</v>
      </c>
      <c r="N338" s="13">
        <f t="shared" si="33"/>
        <v>2.3107219226293098E-5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7.5680874954143258</v>
      </c>
      <c r="H339" s="10">
        <f t="shared" si="34"/>
        <v>-0.24179286290704732</v>
      </c>
      <c r="I339">
        <f t="shared" si="31"/>
        <v>-1.9343429032563786</v>
      </c>
      <c r="K339">
        <f t="shared" si="32"/>
        <v>-0.10738332449923144</v>
      </c>
      <c r="M339">
        <f t="shared" ref="M339:M402" si="36">$L$9*$O$6*EXP(-$O$7*(G339/$L$10-1))-SQRT($L$9)*$O$8*EXP(-$O$4*(G339/$L$10-1))</f>
        <v>-0.24675539566243918</v>
      </c>
      <c r="N339" s="13">
        <f t="shared" si="33"/>
        <v>2.4626731348337045E-5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7.5833268559617757</v>
      </c>
      <c r="H340" s="10">
        <f t="shared" si="34"/>
        <v>-0.23879512460295721</v>
      </c>
      <c r="I340">
        <f t="shared" ref="I340:I403" si="38">H340*$E$6</f>
        <v>-1.9103609968236577</v>
      </c>
      <c r="K340">
        <f t="shared" ref="K340:K403" si="39">$L$9*$L$4*EXP(-$L$6*(G340/$L$10-1))-SQRT($L$9)*$L$5*EXP(-$L$7*(G340/$L$10-1))</f>
        <v>-0.10604991874116759</v>
      </c>
      <c r="M340">
        <f t="shared" si="36"/>
        <v>-0.24391139313668814</v>
      </c>
      <c r="N340" s="13">
        <f t="shared" ref="N340:N403" si="40">(M340-H340)^2*O340</f>
        <v>2.6176203709245217E-5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7.5985662165092265</v>
      </c>
      <c r="H341" s="10">
        <f t="shared" ref="H341:H404" si="41">-(-$B$4)*(1+D341+$E$5*D341^3)*EXP(-D341)</f>
        <v>-0.23583188548776057</v>
      </c>
      <c r="I341">
        <f t="shared" si="38"/>
        <v>-1.8866550839020846</v>
      </c>
      <c r="K341">
        <f t="shared" si="39"/>
        <v>-0.10473306927397906</v>
      </c>
      <c r="M341">
        <f t="shared" si="36"/>
        <v>-0.24110007857703594</v>
      </c>
      <c r="N341" s="13">
        <f t="shared" si="40"/>
        <v>2.7753858425888759E-5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7.6138055770566755</v>
      </c>
      <c r="H342" s="10">
        <f t="shared" si="41"/>
        <v>-0.23290278336565098</v>
      </c>
      <c r="I342">
        <f t="shared" si="38"/>
        <v>-1.8632222669252079</v>
      </c>
      <c r="K342">
        <f t="shared" si="39"/>
        <v>-0.1034325705726994</v>
      </c>
      <c r="M342">
        <f t="shared" si="36"/>
        <v>-0.23832107934269864</v>
      </c>
      <c r="N342" s="13">
        <f t="shared" si="40"/>
        <v>2.9357931294890797E-5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7.6290449376041254</v>
      </c>
      <c r="H343" s="10">
        <f t="shared" si="41"/>
        <v>-0.23000745949219201</v>
      </c>
      <c r="I343">
        <f t="shared" si="38"/>
        <v>-1.8400596759375361</v>
      </c>
      <c r="K343">
        <f t="shared" si="39"/>
        <v>-0.10214821966135414</v>
      </c>
      <c r="M343">
        <f t="shared" si="36"/>
        <v>-0.23557402693740556</v>
      </c>
      <c r="N343" s="13">
        <f t="shared" si="40"/>
        <v>3.0986673122111365E-5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7.6442842981515762</v>
      </c>
      <c r="H344" s="10">
        <f t="shared" si="41"/>
        <v>-0.22714555854249896</v>
      </c>
      <c r="I344">
        <f t="shared" si="38"/>
        <v>-1.8171644683399917</v>
      </c>
      <c r="K344">
        <f t="shared" si="39"/>
        <v>-0.10087981608146371</v>
      </c>
      <c r="M344">
        <f t="shared" si="36"/>
        <v>-0.23285855696683555</v>
      </c>
      <c r="N344" s="13">
        <f t="shared" si="40"/>
        <v>3.2638350996472367E-5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7.6595236586990278</v>
      </c>
      <c r="H345" s="10">
        <f t="shared" si="41"/>
        <v>-0.22431672857976326</v>
      </c>
      <c r="I345">
        <f t="shared" si="38"/>
        <v>-1.7945338286381061</v>
      </c>
      <c r="K345">
        <f t="shared" si="39"/>
        <v>-9.9627161860929972E-2</v>
      </c>
      <c r="M345">
        <f t="shared" si="36"/>
        <v>-0.23017430909636619</v>
      </c>
      <c r="N345" s="13">
        <f t="shared" si="40"/>
        <v>3.431124950848623E-5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7.6747630192464769</v>
      </c>
      <c r="H346" s="10">
        <f t="shared" si="41"/>
        <v>-0.22152062102412051</v>
      </c>
      <c r="I346">
        <f t="shared" si="38"/>
        <v>-1.7721649681929641</v>
      </c>
      <c r="K346">
        <f t="shared" si="39"/>
        <v>-9.839006148330072E-2</v>
      </c>
      <c r="M346">
        <f t="shared" si="36"/>
        <v>-0.22752092700913837</v>
      </c>
      <c r="N346" s="13">
        <f t="shared" si="40"/>
        <v>3.6003671913841109E-5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7.6900023797939268</v>
      </c>
      <c r="H347" s="10">
        <f t="shared" si="41"/>
        <v>-0.21875689062185399</v>
      </c>
      <c r="I347">
        <f t="shared" si="38"/>
        <v>-1.750055124974832</v>
      </c>
      <c r="K347">
        <f t="shared" si="39"/>
        <v>-9.7168321857409659E-2</v>
      </c>
      <c r="M347">
        <f t="shared" si="36"/>
        <v>-0.22489805836443921</v>
      </c>
      <c r="N347" s="13">
        <f t="shared" si="40"/>
        <v>3.7713941242569227E-5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7.7052417403413775</v>
      </c>
      <c r="H348" s="10">
        <f t="shared" si="41"/>
        <v>-0.21602519541493265</v>
      </c>
      <c r="I348">
        <f t="shared" si="38"/>
        <v>-1.7282015633194612</v>
      </c>
      <c r="K348">
        <f t="shared" si="39"/>
        <v>-9.596175228738657E-2</v>
      </c>
      <c r="M348">
        <f t="shared" si="36"/>
        <v>-0.22230535475640556</v>
      </c>
      <c r="N348" s="13">
        <f t="shared" si="40"/>
        <v>3.9440401354289493E-5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7.7204811008888283</v>
      </c>
      <c r="H349" s="10">
        <f t="shared" si="41"/>
        <v>-0.21332519671087644</v>
      </c>
      <c r="I349">
        <f t="shared" si="38"/>
        <v>-1.7066015736870115</v>
      </c>
      <c r="K349">
        <f t="shared" si="39"/>
        <v>-9.4770164443034072E-2</v>
      </c>
      <c r="M349">
        <f t="shared" si="36"/>
        <v>-0.21974247167305042</v>
      </c>
      <c r="N349" s="13">
        <f t="shared" si="40"/>
        <v>4.1181417940145055E-5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7.7357204614362782</v>
      </c>
      <c r="H350" s="10">
        <f t="shared" si="41"/>
        <v>-0.21065655905294914</v>
      </c>
      <c r="I350">
        <f t="shared" si="38"/>
        <v>-1.6852524724235931</v>
      </c>
      <c r="K350">
        <f t="shared" si="39"/>
        <v>-9.3593372330565472E-2</v>
      </c>
      <c r="M350">
        <f t="shared" si="36"/>
        <v>-0.21720906845561108</v>
      </c>
      <c r="N350" s="13">
        <f t="shared" si="40"/>
        <v>4.293537947197318E-5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7.7509598219837281</v>
      </c>
      <c r="H351" s="10">
        <f t="shared" si="41"/>
        <v>-0.20801895019066907</v>
      </c>
      <c r="I351">
        <f t="shared" si="38"/>
        <v>-1.6641516015253526</v>
      </c>
      <c r="K351">
        <f t="shared" si="39"/>
        <v>-9.2431192263700501E-2</v>
      </c>
      <c r="M351">
        <f t="shared" si="36"/>
        <v>-0.2147048082582218</v>
      </c>
      <c r="N351" s="13">
        <f t="shared" si="40"/>
        <v>4.4700698099459928E-5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7.7661991825311789</v>
      </c>
      <c r="H352" s="10">
        <f t="shared" si="41"/>
        <v>-0.20541204105063948</v>
      </c>
      <c r="I352">
        <f t="shared" si="38"/>
        <v>-1.6432963284051159</v>
      </c>
      <c r="K352">
        <f t="shared" si="39"/>
        <v>-9.1283442835115081E-2</v>
      </c>
      <c r="M352">
        <f t="shared" si="36"/>
        <v>-0.2122293580079137</v>
      </c>
      <c r="N352" s="13">
        <f t="shared" si="40"/>
        <v>4.6475810495938658E-5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7.7814385430786297</v>
      </c>
      <c r="H353" s="10">
        <f t="shared" si="41"/>
        <v>-0.20283550570768857</v>
      </c>
      <c r="I353">
        <f t="shared" si="38"/>
        <v>-1.6226840456615086</v>
      </c>
      <c r="K353">
        <f t="shared" si="39"/>
        <v>-9.0149944888240255E-2</v>
      </c>
      <c r="M353">
        <f t="shared" si="36"/>
        <v>-0.2097823883649414</v>
      </c>
      <c r="N353" s="13">
        <f t="shared" si="40"/>
        <v>4.8259178653640045E-5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7.7966779036260796</v>
      </c>
      <c r="H354" s="10">
        <f t="shared" si="41"/>
        <v>-0.20028902135632085</v>
      </c>
      <c r="I354">
        <f t="shared" si="38"/>
        <v>-1.6023121708505668</v>
      </c>
      <c r="K354">
        <f t="shared" si="39"/>
        <v>-8.9030521489406253E-2</v>
      </c>
      <c r="M354">
        <f t="shared" si="36"/>
        <v>-0.20736357368343561</v>
      </c>
      <c r="N354" s="13">
        <f t="shared" si="40"/>
        <v>5.004929062908492E-5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7.8119172641735286</v>
      </c>
      <c r="H355" s="10">
        <f t="shared" si="41"/>
        <v>-0.1977722682824701</v>
      </c>
      <c r="I355">
        <f t="shared" si="38"/>
        <v>-1.5821781462597608</v>
      </c>
      <c r="K355">
        <f t="shared" si="39"/>
        <v>-8.7924997900327734E-2</v>
      </c>
      <c r="M355">
        <f t="shared" si="36"/>
        <v>-0.20497259197238463</v>
      </c>
      <c r="N355" s="13">
        <f t="shared" si="40"/>
        <v>5.1844661239544287E-5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7.8271566247209803</v>
      </c>
      <c r="H356" s="10">
        <f t="shared" si="41"/>
        <v>-0.19528492983555523</v>
      </c>
      <c r="I356">
        <f t="shared" si="38"/>
        <v>-1.5622794386844419</v>
      </c>
      <c r="K356">
        <f t="shared" si="39"/>
        <v>-8.6833201550926706E-2</v>
      </c>
      <c r="M356">
        <f t="shared" si="36"/>
        <v>-0.20260912485694468</v>
      </c>
      <c r="N356" s="13">
        <f t="shared" si="40"/>
        <v>5.3643832711346025E-5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7.8423959852684293</v>
      </c>
      <c r="H357" s="10">
        <f t="shared" si="41"/>
        <v>-0.1928266924008295</v>
      </c>
      <c r="I357">
        <f t="shared" si="38"/>
        <v>-1.542613539206636</v>
      </c>
      <c r="K357">
        <f t="shared" si="39"/>
        <v>-8.5754962012488806E-2</v>
      </c>
      <c r="M357">
        <f t="shared" si="36"/>
        <v>-0.20027285754007995</v>
      </c>
      <c r="N357" s="13">
        <f t="shared" si="40"/>
        <v>5.544537528098866E-5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7.8576353458158792</v>
      </c>
      <c r="H358" s="10">
        <f t="shared" si="41"/>
        <v>-0.19039724537202404</v>
      </c>
      <c r="I358">
        <f t="shared" si="38"/>
        <v>-1.5231779629761923</v>
      </c>
      <c r="K358">
        <f t="shared" si="39"/>
        <v>-8.4690110971148258E-2</v>
      </c>
      <c r="M358">
        <f t="shared" si="36"/>
        <v>-0.19796347876452902</v>
      </c>
      <c r="N358" s="13">
        <f t="shared" si="40"/>
        <v>5.7247887749857393E-5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7.87287470636333</v>
      </c>
      <c r="H359" s="10">
        <f t="shared" si="41"/>
        <v>-0.1879962811242781</v>
      </c>
      <c r="I359">
        <f t="shared" si="38"/>
        <v>-1.5039702489942248</v>
      </c>
      <c r="K359">
        <f t="shared" si="39"/>
        <v>-8.363848220169888E-2</v>
      </c>
      <c r="M359">
        <f t="shared" si="36"/>
        <v>-0.19568068077510314</v>
      </c>
      <c r="N359" s="13">
        <f t="shared" si="40"/>
        <v>5.9049997993600016E-5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7.8881140669107808</v>
      </c>
      <c r="H360" s="10">
        <f t="shared" si="41"/>
        <v>-0.18562349498735309</v>
      </c>
      <c r="I360">
        <f t="shared" si="38"/>
        <v>-1.4849879598988247</v>
      </c>
      <c r="K360">
        <f t="shared" si="39"/>
        <v>-8.2599911541726995E-2</v>
      </c>
      <c r="M360">
        <f t="shared" si="36"/>
        <v>-0.19342415928131268</v>
      </c>
      <c r="N360" s="13">
        <f t="shared" si="40"/>
        <v>6.0850363427056097E-5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7.9033534274582307</v>
      </c>
      <c r="H361" s="10">
        <f t="shared" si="41"/>
        <v>-0.18327858521912777</v>
      </c>
      <c r="I361">
        <f t="shared" si="38"/>
        <v>-1.4662286817530221</v>
      </c>
      <c r="K361">
        <f t="shared" si="39"/>
        <v>-8.1574236866061231E-2</v>
      </c>
      <c r="M361">
        <f t="shared" si="36"/>
        <v>-0.19119361342032112</v>
      </c>
      <c r="N361" s="13">
        <f t="shared" si="40"/>
        <v>6.2647671425686166E-5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7.9185927880056806</v>
      </c>
      <c r="H362" s="10">
        <f t="shared" si="41"/>
        <v>-0.18096125297936724</v>
      </c>
      <c r="I362">
        <f t="shared" si="38"/>
        <v>-1.4476900238349379</v>
      </c>
      <c r="K362">
        <f t="shared" si="39"/>
        <v>-8.0561298061537057E-2</v>
      </c>
      <c r="M362">
        <f t="shared" si="36"/>
        <v>-0.188988745720229</v>
      </c>
      <c r="N362" s="13">
        <f t="shared" si="40"/>
        <v>6.4440639704588224E-5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7.9338321485531313</v>
      </c>
      <c r="H363" s="10">
        <f t="shared" si="41"/>
        <v>-0.17867120230376626</v>
      </c>
      <c r="I363">
        <f t="shared" si="38"/>
        <v>-1.4293696184301301</v>
      </c>
      <c r="K363">
        <f t="shared" si="39"/>
        <v>-7.9560937002071244E-2</v>
      </c>
      <c r="M363">
        <f t="shared" si="36"/>
        <v>-0.18680926206368476</v>
      </c>
      <c r="N363" s="13">
        <f t="shared" si="40"/>
        <v>6.6228016656004623E-5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7.9490715091005821</v>
      </c>
      <c r="H364" s="10">
        <f t="shared" si="41"/>
        <v>-0.17640814007825817</v>
      </c>
      <c r="I364">
        <f t="shared" si="38"/>
        <v>-1.4112651206260654</v>
      </c>
      <c r="K364">
        <f t="shared" si="39"/>
        <v>-7.8572997524043633E-2</v>
      </c>
      <c r="M364">
        <f t="shared" si="36"/>
        <v>-0.18465487165182448</v>
      </c>
      <c r="N364" s="13">
        <f t="shared" si="40"/>
        <v>6.8008581646455518E-5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7.964310869648032</v>
      </c>
      <c r="H365" s="10">
        <f t="shared" si="41"/>
        <v>-0.17417177601359005</v>
      </c>
      <c r="I365">
        <f t="shared" si="38"/>
        <v>-1.3933742081087204</v>
      </c>
      <c r="K365">
        <f t="shared" si="39"/>
        <v>-7.7597325401980694E-2</v>
      </c>
      <c r="M365">
        <f t="shared" si="36"/>
        <v>-0.18252528696853679</v>
      </c>
      <c r="N365" s="13">
        <f t="shared" si="40"/>
        <v>6.978114527441522E-5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7.979550230195481</v>
      </c>
      <c r="H366" s="10">
        <f t="shared" si="41"/>
        <v>-0.17196182262015644</v>
      </c>
      <c r="I366">
        <f t="shared" si="38"/>
        <v>-1.3756945809612515</v>
      </c>
      <c r="K366">
        <f t="shared" si="39"/>
        <v>-7.6633768324539178E-2</v>
      </c>
      <c r="M366">
        <f t="shared" si="36"/>
        <v>-0.18042022374505351</v>
      </c>
      <c r="N366" s="13">
        <f t="shared" si="40"/>
        <v>7.1544549589660001E-5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7.9947895907429327</v>
      </c>
      <c r="H367" s="10">
        <f t="shared" si="41"/>
        <v>-0.16977799518309072</v>
      </c>
      <c r="I367">
        <f t="shared" si="38"/>
        <v>-1.3582239614647258</v>
      </c>
      <c r="K367">
        <f t="shared" si="39"/>
        <v>-7.5682175870785295E-2</v>
      </c>
      <c r="M367">
        <f t="shared" si="36"/>
        <v>-0.17833940092486752</v>
      </c>
      <c r="N367" s="13">
        <f t="shared" si="40"/>
        <v>7.3297668275328778E-5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8.0100289512903835</v>
      </c>
      <c r="H368" s="10">
        <f t="shared" si="41"/>
        <v>-0.1676200117376084</v>
      </c>
      <c r="I368">
        <f t="shared" si="38"/>
        <v>-1.3409600939008672</v>
      </c>
      <c r="K368">
        <f t="shared" si="39"/>
        <v>-7.4742399486766253E-2</v>
      </c>
      <c r="M368">
        <f t="shared" si="36"/>
        <v>-0.17628254062897333</v>
      </c>
      <c r="N368" s="13">
        <f t="shared" si="40"/>
        <v>7.5039406793732106E-5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8.0252683118378325</v>
      </c>
      <c r="H369" s="10">
        <f t="shared" si="41"/>
        <v>-0.16548759304459965</v>
      </c>
      <c r="I369">
        <f t="shared" si="38"/>
        <v>-1.3239007443567972</v>
      </c>
      <c r="K369">
        <f t="shared" si="39"/>
        <v>-7.3814292462370104E-2</v>
      </c>
      <c r="M369">
        <f t="shared" si="36"/>
        <v>-0.17424936812143094</v>
      </c>
      <c r="N369" s="13">
        <f t="shared" si="40"/>
        <v>7.6768702496981967E-5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8.0405076723852833</v>
      </c>
      <c r="H370" s="10">
        <f t="shared" si="41"/>
        <v>-0.16338046256646699</v>
      </c>
      <c r="I370">
        <f t="shared" si="38"/>
        <v>-1.3070437005317359</v>
      </c>
      <c r="K370">
        <f t="shared" si="39"/>
        <v>-7.2897709908470693E-2</v>
      </c>
      <c r="M370">
        <f t="shared" si="36"/>
        <v>-0.1722396117752511</v>
      </c>
      <c r="N370" s="13">
        <f t="shared" si="40"/>
        <v>7.8484524703500148E-5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8.0557470329327341</v>
      </c>
      <c r="H371" s="10">
        <f t="shared" si="41"/>
        <v>-0.16129834644320493</v>
      </c>
      <c r="I371">
        <f t="shared" si="38"/>
        <v>-1.2903867715456394</v>
      </c>
      <c r="K371">
        <f t="shared" si="39"/>
        <v>-7.1992508734355296E-2</v>
      </c>
      <c r="M371">
        <f t="shared" si="36"/>
        <v>-0.17025300303860397</v>
      </c>
      <c r="N371" s="13">
        <f t="shared" si="40"/>
        <v>8.0185874741523538E-5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8.0709863934801849</v>
      </c>
      <c r="H372" s="10">
        <f t="shared" si="41"/>
        <v>-0.15924097346871652</v>
      </c>
      <c r="I372">
        <f t="shared" si="38"/>
        <v>-1.2739277877497321</v>
      </c>
      <c r="K372">
        <f t="shared" si="39"/>
        <v>-7.1098547625429123E-2</v>
      </c>
      <c r="M372">
        <f t="shared" si="36"/>
        <v>-0.16828927640134383</v>
      </c>
      <c r="N372" s="13">
        <f t="shared" si="40"/>
        <v>8.1871785960592103E-5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8.0862257540276321</v>
      </c>
      <c r="H373" s="10">
        <f t="shared" si="41"/>
        <v>-0.15720807506736642</v>
      </c>
      <c r="I373">
        <f t="shared" si="38"/>
        <v>-1.2576646005389314</v>
      </c>
      <c r="K373">
        <f t="shared" si="39"/>
        <v>-7.0215687021196488E-2</v>
      </c>
      <c r="M373">
        <f t="shared" si="36"/>
        <v>-0.16634816936185595</v>
      </c>
      <c r="N373" s="13">
        <f t="shared" si="40"/>
        <v>8.3541323712160083E-5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8.1014651145750829</v>
      </c>
      <c r="H374" s="10">
        <f t="shared" si="41"/>
        <v>-0.15519938527076244</v>
      </c>
      <c r="I374">
        <f t="shared" si="38"/>
        <v>-1.2415950821660995</v>
      </c>
      <c r="K374">
        <f t="shared" si="39"/>
        <v>-6.9343789093511757E-2</v>
      </c>
      <c r="M374">
        <f t="shared" si="36"/>
        <v>-0.1644294223942161</v>
      </c>
      <c r="N374" s="13">
        <f t="shared" si="40"/>
        <v>8.5193585300332719E-5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8.1167044751225355</v>
      </c>
      <c r="H375" s="10">
        <f t="shared" si="41"/>
        <v>-0.15321464069476673</v>
      </c>
      <c r="I375">
        <f t="shared" si="38"/>
        <v>-1.2257171255581338</v>
      </c>
      <c r="K375">
        <f t="shared" si="39"/>
        <v>-6.8482717725100908E-2</v>
      </c>
      <c r="M375">
        <f t="shared" si="36"/>
        <v>-0.16253277891567042</v>
      </c>
      <c r="N375" s="13">
        <f t="shared" si="40"/>
        <v>8.6827699903866147E-5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8.1319438356699862</v>
      </c>
      <c r="H376" s="10">
        <f t="shared" si="41"/>
        <v>-0.15125358051672982</v>
      </c>
      <c r="I376">
        <f t="shared" si="38"/>
        <v>-1.2100286441338386</v>
      </c>
      <c r="K376">
        <f t="shared" si="39"/>
        <v>-6.7632338488346225E-2</v>
      </c>
      <c r="M376">
        <f t="shared" si="36"/>
        <v>-0.16065798525442515</v>
      </c>
      <c r="N376" s="13">
        <f t="shared" si="40"/>
        <v>8.8442828470386306E-5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8.1471831962174335</v>
      </c>
      <c r="H377" s="10">
        <f t="shared" si="41"/>
        <v>-0.14931594645294613</v>
      </c>
      <c r="I377">
        <f t="shared" si="38"/>
        <v>-1.194527571623569</v>
      </c>
      <c r="K377">
        <f t="shared" si="39"/>
        <v>-6.6792518624334288E-2</v>
      </c>
      <c r="M377">
        <f t="shared" si="36"/>
        <v>-0.15880479061775127</v>
      </c>
      <c r="N377" s="13">
        <f t="shared" si="40"/>
        <v>9.0038163583956515E-5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8.1624225567648843</v>
      </c>
      <c r="H378" s="10">
        <f t="shared" si="41"/>
        <v>-0.14740148273632617</v>
      </c>
      <c r="I378">
        <f t="shared" si="38"/>
        <v>-1.1792118618906093</v>
      </c>
      <c r="K378">
        <f t="shared" si="39"/>
        <v>-6.5963127022161297E-2</v>
      </c>
      <c r="M378">
        <f t="shared" si="36"/>
        <v>-0.15697294706039741</v>
      </c>
      <c r="N378" s="13">
        <f t="shared" si="40"/>
        <v>9.1612929306968593E-5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8.177661917312335</v>
      </c>
      <c r="H379" s="10">
        <f t="shared" si="41"/>
        <v>-0.1455099360942842</v>
      </c>
      <c r="I379">
        <f t="shared" si="38"/>
        <v>-1.1640794887542736</v>
      </c>
      <c r="K379">
        <f t="shared" si="39"/>
        <v>-6.5144034198496181E-2</v>
      </c>
      <c r="M379">
        <f t="shared" si="36"/>
        <v>-0.15516220945331635</v>
      </c>
      <c r="N379" s="13">
        <f t="shared" si="40"/>
        <v>9.3166380997481864E-5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8.1929012778597876</v>
      </c>
      <c r="H380" s="10">
        <f t="shared" si="41"/>
        <v>-0.14364105572683558</v>
      </c>
      <c r="I380">
        <f t="shared" si="38"/>
        <v>-1.1491284458146847</v>
      </c>
      <c r="K380">
        <f t="shared" si="39"/>
        <v>-6.4335112277393636E-2</v>
      </c>
      <c r="M380">
        <f t="shared" si="36"/>
        <v>-0.15337233545269383</v>
      </c>
      <c r="N380" s="13">
        <f t="shared" si="40"/>
        <v>9.4697805102899704E-5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8.2081406384072348</v>
      </c>
      <c r="H381" s="10">
        <f t="shared" si="41"/>
        <v>-0.14179459328490324</v>
      </c>
      <c r="I381">
        <f t="shared" si="38"/>
        <v>-1.1343567462792259</v>
      </c>
      <c r="K381">
        <f t="shared" si="39"/>
        <v>-6.3536234970359096E-2</v>
      </c>
      <c r="M381">
        <f t="shared" si="36"/>
        <v>-0.15160308546928766</v>
      </c>
      <c r="N381" s="13">
        <f t="shared" si="40"/>
        <v>9.6206518931130373E-5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8.2233799989546856</v>
      </c>
      <c r="H382" s="10">
        <f t="shared" si="41"/>
        <v>-0.13997030284882778</v>
      </c>
      <c r="I382">
        <f t="shared" si="38"/>
        <v>-1.1197624227906222</v>
      </c>
      <c r="K382">
        <f t="shared" si="39"/>
        <v>-6.2747277556657405E-2</v>
      </c>
      <c r="M382">
        <f t="shared" si="36"/>
        <v>-0.14985422263806589</v>
      </c>
      <c r="N382" s="13">
        <f t="shared" si="40"/>
        <v>9.7691870400092736E-5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8.2386193595021364</v>
      </c>
      <c r="H383" s="10">
        <f t="shared" si="41"/>
        <v>-0.13816794090708037</v>
      </c>
      <c r="I383">
        <f t="shared" si="38"/>
        <v>-1.105343527256643</v>
      </c>
      <c r="K383">
        <f t="shared" si="39"/>
        <v>-6.1968116863867738E-2</v>
      </c>
      <c r="M383">
        <f t="shared" si="36"/>
        <v>-0.14812551278815247</v>
      </c>
      <c r="N383" s="13">
        <f t="shared" si="40"/>
        <v>9.9153237766717818E-5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8.2538587200495872</v>
      </c>
      <c r="H384" s="10">
        <f t="shared" si="41"/>
        <v>-0.13638726633517403</v>
      </c>
      <c r="I384">
        <f t="shared" si="38"/>
        <v>-1.0910981306813923</v>
      </c>
      <c r="K384">
        <f t="shared" si="39"/>
        <v>-6.1198631248676784E-2</v>
      </c>
      <c r="M384">
        <f t="shared" si="36"/>
        <v>-0.14641672441306935</v>
      </c>
      <c r="N384" s="13">
        <f t="shared" si="40"/>
        <v>1.005900293362597E-4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8.2690980805970362</v>
      </c>
      <c r="H385" s="10">
        <f t="shared" si="41"/>
        <v>-0.13462804037477047</v>
      </c>
      <c r="I385">
        <f t="shared" si="38"/>
        <v>-1.0770243229981638</v>
      </c>
      <c r="K385">
        <f t="shared" si="39"/>
        <v>-6.0438700577910259E-2</v>
      </c>
      <c r="M385">
        <f t="shared" si="36"/>
        <v>-0.14472762864127758</v>
      </c>
      <c r="N385" s="13">
        <f t="shared" si="40"/>
        <v>1.0200168315296818E-4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8.284337441144487</v>
      </c>
      <c r="H386" s="10">
        <f t="shared" si="41"/>
        <v>-0.13289002661298066</v>
      </c>
      <c r="I386">
        <f t="shared" si="38"/>
        <v>-1.0631202129038453</v>
      </c>
      <c r="K386">
        <f t="shared" si="39"/>
        <v>-5.9688206209798977E-2</v>
      </c>
      <c r="M386">
        <f t="shared" si="36"/>
        <v>-0.14305799920701617</v>
      </c>
      <c r="N386" s="13">
        <f t="shared" si="40"/>
        <v>1.0338766667305727E-4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8.2995768016919378</v>
      </c>
      <c r="H387" s="10">
        <f t="shared" si="41"/>
        <v>-0.13117299096185436</v>
      </c>
      <c r="I387">
        <f t="shared" si="38"/>
        <v>-1.0493839276948349</v>
      </c>
      <c r="K387">
        <f t="shared" si="39"/>
        <v>-5.8947030975476856E-2</v>
      </c>
      <c r="M387">
        <f t="shared" si="36"/>
        <v>-0.14140761242143432</v>
      </c>
      <c r="N387" s="13">
        <f t="shared" si="40"/>
        <v>1.0474747642089456E-4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8.3148161622393868</v>
      </c>
      <c r="H388" s="10">
        <f t="shared" si="41"/>
        <v>-0.1294767016380588</v>
      </c>
      <c r="I388">
        <f t="shared" si="38"/>
        <v>-1.0358136131044704</v>
      </c>
      <c r="K388">
        <f t="shared" si="39"/>
        <v>-5.8215059160707322E-2</v>
      </c>
      <c r="M388">
        <f t="shared" si="36"/>
        <v>-0.13977624714401662</v>
      </c>
      <c r="N388" s="13">
        <f t="shared" si="40"/>
        <v>1.0608063762929602E-4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8.3300555227868376</v>
      </c>
      <c r="H389" s="10">
        <f t="shared" si="41"/>
        <v>-0.12780092914273977</v>
      </c>
      <c r="I389">
        <f t="shared" si="38"/>
        <v>-1.0224074331419182</v>
      </c>
      <c r="K389">
        <f t="shared" si="39"/>
        <v>-5.7492176487835715E-2</v>
      </c>
      <c r="M389">
        <f t="shared" si="36"/>
        <v>-0.13816368475429747</v>
      </c>
      <c r="N389" s="13">
        <f t="shared" si="40"/>
        <v>1.0738670386487049E-4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8.3452948833342884</v>
      </c>
      <c r="H390" s="10">
        <f t="shared" si="41"/>
        <v>-0.12614544624156701</v>
      </c>
      <c r="I390">
        <f t="shared" si="38"/>
        <v>-1.0091635699325361</v>
      </c>
      <c r="K390">
        <f t="shared" si="39"/>
        <v>-5.6778270097966134E-2</v>
      </c>
      <c r="M390">
        <f t="shared" si="36"/>
        <v>-0.13656970912386662</v>
      </c>
      <c r="N390" s="13">
        <f t="shared" si="40"/>
        <v>1.0866525663928941E-4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8.3605342438817392</v>
      </c>
      <c r="H391" s="10">
        <f t="shared" si="41"/>
        <v>-0.12451002794495686</v>
      </c>
      <c r="I391">
        <f t="shared" si="38"/>
        <v>-0.99608022355965486</v>
      </c>
      <c r="K391">
        <f t="shared" si="39"/>
        <v>-5.6073228533357548E-2</v>
      </c>
      <c r="M391">
        <f t="shared" si="36"/>
        <v>-0.1349941065886584</v>
      </c>
      <c r="N391" s="13">
        <f t="shared" si="40"/>
        <v>1.0991590500731881E-4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8.3757736044291882</v>
      </c>
      <c r="H392" s="10">
        <f t="shared" si="41"/>
        <v>-0.12289445148847351</v>
      </c>
      <c r="I392">
        <f t="shared" si="38"/>
        <v>-0.98315561190778811</v>
      </c>
      <c r="K392">
        <f t="shared" si="39"/>
        <v>-5.5376941720038576E-2</v>
      </c>
      <c r="M392">
        <f t="shared" si="36"/>
        <v>-0.13343666592152698</v>
      </c>
      <c r="N392" s="13">
        <f t="shared" si="40"/>
        <v>1.1113828515248074E-4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8.391012964976639</v>
      </c>
      <c r="H393" s="10">
        <f t="shared" si="41"/>
        <v>-0.12129849631340275</v>
      </c>
      <c r="I393">
        <f t="shared" si="38"/>
        <v>-0.97038797050722203</v>
      </c>
      <c r="K393">
        <f t="shared" si="39"/>
        <v>-5.4689300950636933E-2</v>
      </c>
      <c r="M393">
        <f t="shared" si="36"/>
        <v>-0.13189717830510253</v>
      </c>
      <c r="N393" s="13">
        <f t="shared" si="40"/>
        <v>1.1233205996118114E-4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8.4062523255240897</v>
      </c>
      <c r="H394" s="10">
        <f t="shared" si="41"/>
        <v>-0.11972194404749946</v>
      </c>
      <c r="I394">
        <f t="shared" si="38"/>
        <v>-0.95777555237999568</v>
      </c>
      <c r="K394">
        <f t="shared" si="39"/>
        <v>-5.4010198867422018E-2</v>
      </c>
      <c r="M394">
        <f t="shared" si="36"/>
        <v>-0.13037543730492904</v>
      </c>
      <c r="N394" s="13">
        <f t="shared" si="40"/>
        <v>1.1349691858609747E-4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8.4214916860715405</v>
      </c>
      <c r="H395" s="10">
        <f t="shared" si="41"/>
        <v>-0.11816457848590235</v>
      </c>
      <c r="I395">
        <f t="shared" si="38"/>
        <v>-0.94531662788721882</v>
      </c>
      <c r="K395">
        <f t="shared" si="39"/>
        <v>-5.3339529445557407E-2</v>
      </c>
      <c r="M395">
        <f t="shared" si="36"/>
        <v>-0.12887123884287935</v>
      </c>
      <c r="N395" s="13">
        <f t="shared" si="40"/>
        <v>1.1463257599966278E-4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8.4367310466189878</v>
      </c>
      <c r="H396" s="10">
        <f t="shared" si="41"/>
        <v>-0.11662618557221777</v>
      </c>
      <c r="I396">
        <f t="shared" si="38"/>
        <v>-0.93300948457774213</v>
      </c>
      <c r="K396">
        <f t="shared" si="39"/>
        <v>-5.2677187976560402E-2</v>
      </c>
      <c r="M396">
        <f t="shared" si="36"/>
        <v>-0.12738438117084616</v>
      </c>
      <c r="N396" s="13">
        <f t="shared" si="40"/>
        <v>1.1573877253834738E-4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8.4519704071664403</v>
      </c>
      <c r="H397" s="10">
        <f t="shared" si="41"/>
        <v>-0.11510655337976625</v>
      </c>
      <c r="I397">
        <f t="shared" si="38"/>
        <v>-0.92085242703812997</v>
      </c>
      <c r="K397">
        <f t="shared" si="39"/>
        <v>-5.2023071051966088E-2</v>
      </c>
      <c r="M397">
        <f t="shared" si="36"/>
        <v>-0.12591466484470559</v>
      </c>
      <c r="N397" s="13">
        <f t="shared" si="40"/>
        <v>1.1681527343855333E-4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8.4672097677138911</v>
      </c>
      <c r="H398" s="10">
        <f t="shared" si="41"/>
        <v>-0.11360547209299317</v>
      </c>
      <c r="I398">
        <f t="shared" si="38"/>
        <v>-0.90884377674394534</v>
      </c>
      <c r="K398">
        <f t="shared" si="39"/>
        <v>-5.137707654719529E-2</v>
      </c>
      <c r="M398">
        <f t="shared" si="36"/>
        <v>-0.12446189269855618</v>
      </c>
      <c r="N398" s="13">
        <f t="shared" si="40"/>
        <v>1.1786186836489307E-4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8.4824491282613401</v>
      </c>
      <c r="H399" s="10">
        <f t="shared" si="41"/>
        <v>-0.11212273398903824</v>
      </c>
      <c r="I399">
        <f t="shared" si="38"/>
        <v>-0.89698187191230594</v>
      </c>
      <c r="K399">
        <f t="shared" si="39"/>
        <v>-5.0739103605620353E-2</v>
      </c>
      <c r="M399">
        <f t="shared" si="36"/>
        <v>-0.12302586981922198</v>
      </c>
      <c r="N399" s="13">
        <f t="shared" si="40"/>
        <v>1.1887837093143637E-4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8.4976884888087891</v>
      </c>
      <c r="H400" s="10">
        <f t="shared" si="41"/>
        <v>-0.11065813341946386</v>
      </c>
      <c r="I400">
        <f t="shared" si="38"/>
        <v>-0.88526506735571087</v>
      </c>
      <c r="K400">
        <f t="shared" si="39"/>
        <v>-5.0109052622829602E-2</v>
      </c>
      <c r="M400">
        <f t="shared" si="36"/>
        <v>-0.12160640352102713</v>
      </c>
      <c r="N400" s="13">
        <f t="shared" si="40"/>
        <v>1.1986461821678416E-4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8.5129278493562399</v>
      </c>
      <c r="H401" s="10">
        <f t="shared" si="41"/>
        <v>-0.10921146679213867</v>
      </c>
      <c r="I401">
        <f t="shared" si="38"/>
        <v>-0.87369173433710934</v>
      </c>
      <c r="K401">
        <f t="shared" si="39"/>
        <v>-4.9486825231086537E-2</v>
      </c>
      <c r="M401">
        <f t="shared" si="36"/>
        <v>-0.12020330332083382</v>
      </c>
      <c r="N401" s="13">
        <f t="shared" si="40"/>
        <v>1.2082047027355701E-4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8.5281672099036925</v>
      </c>
      <c r="H402" s="10">
        <f t="shared" si="41"/>
        <v>-0.1077825325532755</v>
      </c>
      <c r="I402">
        <f t="shared" si="38"/>
        <v>-0.86226026042620396</v>
      </c>
      <c r="K402">
        <f t="shared" si="39"/>
        <v>-4.8872324283981125E-2</v>
      </c>
      <c r="M402">
        <f t="shared" si="36"/>
        <v>-0.1188163809133428</v>
      </c>
      <c r="N402" s="13">
        <f t="shared" si="40"/>
        <v>1.2174580963296002E-4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8.5434065704511415</v>
      </c>
      <c r="H403" s="10">
        <f t="shared" si="41"/>
        <v>-0.1063711311696203</v>
      </c>
      <c r="I403">
        <f t="shared" si="38"/>
        <v>-0.85096904935696238</v>
      </c>
      <c r="K403">
        <f t="shared" si="39"/>
        <v>-4.8265453841272198E-2</v>
      </c>
      <c r="M403">
        <f t="shared" ref="M403:M469" si="43">$L$9*$O$6*EXP(-$O$7*(G403/$L$10-1))-SQRT($L$9)*$O$8*EXP(-$O$4*(G403/$L$10-1))</f>
        <v>-0.11744545014665675</v>
      </c>
      <c r="N403" s="13">
        <f t="shared" si="40"/>
        <v>1.2264054080514966E-4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8.5586459309985905</v>
      </c>
      <c r="H404" s="10">
        <f t="shared" si="41"/>
        <v>-0.10497706511079147</v>
      </c>
      <c r="I404">
        <f t="shared" ref="I404:I467" si="45">H404*$E$6</f>
        <v>-0.83981652088633174</v>
      </c>
      <c r="K404">
        <f t="shared" ref="K404:K469" si="46">$L$9*$L$4*EXP(-$L$6*(G404/$L$10-1))-SQRT($L$9)*$L$5*EXP(-$L$7*(G404/$L$10-1))</f>
        <v>-4.7666119153916539E-2</v>
      </c>
      <c r="M404">
        <f t="shared" si="43"/>
        <v>-0.11609032699809857</v>
      </c>
      <c r="N404" s="13">
        <f t="shared" ref="N404:N467" si="47">(M404-H404)^2*O404</f>
        <v>1.2350458977587262E-4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8.5738852915460413</v>
      </c>
      <c r="H405" s="10">
        <f t="shared" ref="H405:H469" si="48">-(-$B$4)*(1+D405+$E$5*D405^3)*EXP(-D405)</f>
        <v>-0.1036001388317664</v>
      </c>
      <c r="I405">
        <f t="shared" si="45"/>
        <v>-0.8288011106541312</v>
      </c>
      <c r="K405">
        <f t="shared" si="46"/>
        <v>-4.7074226649284193E-2</v>
      </c>
      <c r="M405">
        <f t="shared" si="43"/>
        <v>-0.11475082955028933</v>
      </c>
      <c r="N405" s="13">
        <f t="shared" si="47"/>
        <v>1.2433790350015333E-4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8.5891246520934921</v>
      </c>
      <c r="H406" s="10">
        <f t="shared" si="48"/>
        <v>-0.10224015875551426</v>
      </c>
      <c r="I406">
        <f t="shared" si="45"/>
        <v>-0.81792127004411408</v>
      </c>
      <c r="K406">
        <f t="shared" si="46"/>
        <v>-4.6489683916557341E-2</v>
      </c>
      <c r="M406">
        <f t="shared" si="43"/>
        <v>-0.11342677796747934</v>
      </c>
      <c r="N406" s="13">
        <f t="shared" si="47"/>
        <v>1.251404493935062E-4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8.6043640126409411</v>
      </c>
      <c r="H407" s="10">
        <f t="shared" si="48"/>
        <v>-0.10089693325577222</v>
      </c>
      <c r="I407">
        <f t="shared" si="45"/>
        <v>-0.80717546604617774</v>
      </c>
      <c r="K407">
        <f t="shared" si="46"/>
        <v>-4.5912399692309133E-2</v>
      </c>
      <c r="M407">
        <f t="shared" si="43"/>
        <v>-0.11211799447213024</v>
      </c>
      <c r="N407" s="13">
        <f t="shared" si="47"/>
        <v>1.259122148212541E-4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8.6196033731883919</v>
      </c>
      <c r="H408" s="10">
        <f t="shared" si="48"/>
        <v>-9.9570272639964277E-2</v>
      </c>
      <c r="I408">
        <f t="shared" si="45"/>
        <v>-0.79656218111971422</v>
      </c>
      <c r="K408">
        <f t="shared" si="46"/>
        <v>-4.5342283846262321E-2</v>
      </c>
      <c r="M408">
        <f t="shared" si="43"/>
        <v>-0.11082430332174781</v>
      </c>
      <c r="N408" s="13">
        <f t="shared" si="47"/>
        <v>1.2665320658652508E-4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8.6348427337358427</v>
      </c>
      <c r="H409" s="10">
        <f t="shared" si="48"/>
        <v>-9.8259989132260375E-2</v>
      </c>
      <c r="I409">
        <f t="shared" si="45"/>
        <v>-0.786079913058083</v>
      </c>
      <c r="K409">
        <f t="shared" si="46"/>
        <v>-4.4779247367223836E-2</v>
      </c>
      <c r="M409">
        <f t="shared" si="43"/>
        <v>-0.10954553078596262</v>
      </c>
      <c r="N409" s="13">
        <f t="shared" si="47"/>
        <v>1.2736345041744831E-4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8.6500820942832934</v>
      </c>
      <c r="H410" s="10">
        <f t="shared" si="48"/>
        <v>-9.6965896856773523E-2</v>
      </c>
      <c r="I410">
        <f t="shared" si="45"/>
        <v>-0.77572717485418818</v>
      </c>
      <c r="K410">
        <f t="shared" si="46"/>
        <v>-4.4223202349193975E-2</v>
      </c>
      <c r="M410">
        <f t="shared" si="43"/>
        <v>-0.10828150512385501</v>
      </c>
      <c r="N410" s="13">
        <f t="shared" si="47"/>
        <v>1.280429904540429E-4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8.6653214548307425</v>
      </c>
      <c r="H411" s="10">
        <f t="shared" si="48"/>
        <v>-9.5687811820894753E-2</v>
      </c>
      <c r="I411">
        <f t="shared" si="45"/>
        <v>-0.76550249456715802</v>
      </c>
      <c r="K411">
        <f t="shared" si="46"/>
        <v>-4.3674061977647824E-2</v>
      </c>
      <c r="M411">
        <f t="shared" si="43"/>
        <v>-0.10703205656152448</v>
      </c>
      <c r="N411" s="13">
        <f t="shared" si="47"/>
        <v>1.2869188873530524E-4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8.6805608153781932</v>
      </c>
      <c r="H412" s="10">
        <f t="shared" si="48"/>
        <v>-9.4425551898762089E-2</v>
      </c>
      <c r="I412">
        <f t="shared" si="45"/>
        <v>-0.75540441519009671</v>
      </c>
      <c r="K412">
        <f t="shared" si="46"/>
        <v>-4.3131740515986228E-2</v>
      </c>
      <c r="M412">
        <f t="shared" si="43"/>
        <v>-0.1057970172698981</v>
      </c>
      <c r="N412" s="13">
        <f t="shared" si="47"/>
        <v>1.2931022468694539E-4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8.695800175925644</v>
      </c>
      <c r="H413" s="10">
        <f t="shared" si="48"/>
        <v>-9.3178936814864249E-2</v>
      </c>
      <c r="I413">
        <f t="shared" si="45"/>
        <v>-0.745431494518914</v>
      </c>
      <c r="K413">
        <f t="shared" si="46"/>
        <v>-4.2596153292155998E-2</v>
      </c>
      <c r="M413">
        <f t="shared" si="43"/>
        <v>-0.10457622134278095</v>
      </c>
      <c r="N413" s="13">
        <f t="shared" si="47"/>
        <v>1.2989809461028947E-4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8.711039536473093</v>
      </c>
      <c r="H414" s="10">
        <f t="shared" si="48"/>
        <v>-9.1947788127775265E-2</v>
      </c>
      <c r="I414">
        <f t="shared" si="45"/>
        <v>-0.73558230502220212</v>
      </c>
      <c r="K414">
        <f t="shared" si="46"/>
        <v>-4.2067216685434818E-2</v>
      </c>
      <c r="M414">
        <f t="shared" si="43"/>
        <v>-0.10336950477514036</v>
      </c>
      <c r="N414" s="13">
        <f t="shared" si="47"/>
        <v>1.3045561117269684E-4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8.7262788970205438</v>
      </c>
      <c r="H415" s="10">
        <f t="shared" si="48"/>
        <v>-9.073192921402036E-2</v>
      </c>
      <c r="I415">
        <f t="shared" si="45"/>
        <v>-0.72585543371216288</v>
      </c>
      <c r="K415">
        <f t="shared" si="46"/>
        <v>-4.1544848113380377E-2</v>
      </c>
      <c r="M415">
        <f t="shared" si="43"/>
        <v>-0.10217670544162562</v>
      </c>
      <c r="N415" s="13">
        <f t="shared" si="47"/>
        <v>1.3098290289995844E-4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8.7415182575679946</v>
      </c>
      <c r="H416" s="10">
        <f t="shared" si="48"/>
        <v>-8.9531185252069781E-2</v>
      </c>
      <c r="I416">
        <f t="shared" si="45"/>
        <v>-0.71624948201655825</v>
      </c>
      <c r="K416">
        <f t="shared" si="46"/>
        <v>-4.1028966018941862E-2</v>
      </c>
      <c r="M416">
        <f t="shared" si="43"/>
        <v>-0.10099766307532008</v>
      </c>
      <c r="N416" s="13">
        <f t="shared" si="47"/>
        <v>1.3148011367109102E-4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8.7567576181154454</v>
      </c>
      <c r="H417" s="10">
        <f t="shared" si="48"/>
        <v>-8.8345383206461001E-2</v>
      </c>
      <c r="I417">
        <f t="shared" si="45"/>
        <v>-0.706763065651688</v>
      </c>
      <c r="K417">
        <f t="shared" si="46"/>
        <v>-4.0519489857730587E-2</v>
      </c>
      <c r="M417">
        <f t="shared" si="43"/>
        <v>-9.9832219246724155E-2</v>
      </c>
      <c r="N417" s="13">
        <f t="shared" si="47"/>
        <v>1.3194740221588849E-4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8.7719969786628944</v>
      </c>
      <c r="H418" s="10">
        <f t="shared" si="48"/>
        <v>-8.7174351812045983E-2</v>
      </c>
      <c r="I418">
        <f t="shared" si="45"/>
        <v>-0.69739481449636787</v>
      </c>
      <c r="K418">
        <f t="shared" si="46"/>
        <v>-4.001634008544909E-2</v>
      </c>
      <c r="M418">
        <f t="shared" si="43"/>
        <v>-9.8680217342964643E-2</v>
      </c>
      <c r="N418" s="13">
        <f t="shared" si="47"/>
        <v>1.3238494161558215E-4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8.7872363392103452</v>
      </c>
      <c r="H419" s="10">
        <f t="shared" si="48"/>
        <v>-8.6017921558363339E-2</v>
      </c>
      <c r="I419">
        <f t="shared" si="45"/>
        <v>-0.68814337246690671</v>
      </c>
      <c r="K419">
        <f t="shared" si="46"/>
        <v>-3.9519438145475629E-2</v>
      </c>
      <c r="M419">
        <f t="shared" si="43"/>
        <v>-9.7541502547231179E-2</v>
      </c>
      <c r="N419" s="13">
        <f t="shared" si="47"/>
        <v>1.3279291880699632E-4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8.802475699757796</v>
      </c>
      <c r="H420" s="10">
        <f t="shared" si="48"/>
        <v>-8.4875924674133435E-2</v>
      </c>
      <c r="I420">
        <f t="shared" si="45"/>
        <v>-0.67900739739306748</v>
      </c>
      <c r="K420">
        <f t="shared" si="46"/>
        <v>-3.9028706456603057E-2</v>
      </c>
      <c r="M420">
        <f t="shared" si="43"/>
        <v>-9.6415921818436723E-2</v>
      </c>
      <c r="N420" s="13">
        <f t="shared" si="47"/>
        <v>1.3317153409052803E-4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8.8177150603052468</v>
      </c>
      <c r="H421" s="10">
        <f t="shared" si="48"/>
        <v>-8.3748195111875465E-2</v>
      </c>
      <c r="I421">
        <f t="shared" si="45"/>
        <v>-0.66998556089500372</v>
      </c>
      <c r="K421">
        <f t="shared" si="46"/>
        <v>-3.8544068400929686E-2</v>
      </c>
      <c r="M421">
        <f t="shared" si="43"/>
        <v>-9.5303323871098078E-2</v>
      </c>
      <c r="N421" s="13">
        <f t="shared" si="47"/>
        <v>1.3352100064221352E-4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8.8329544208526958</v>
      </c>
      <c r="H422" s="10">
        <f t="shared" si="48"/>
        <v>-8.2634568532644434E-2</v>
      </c>
      <c r="I422">
        <f t="shared" si="45"/>
        <v>-0.66107654826115547</v>
      </c>
      <c r="K422">
        <f t="shared" si="46"/>
        <v>-3.8065448311900424E-2</v>
      </c>
      <c r="M422">
        <f t="shared" si="43"/>
        <v>-9.4203559155437863E-2</v>
      </c>
      <c r="N422" s="13">
        <f t="shared" si="47"/>
        <v>1.338415440302823E-4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8.8481937814001448</v>
      </c>
      <c r="H423" s="10">
        <f t="shared" si="48"/>
        <v>-8.1534882290887858E-2</v>
      </c>
      <c r="I423">
        <f t="shared" si="45"/>
        <v>-0.65227905832710287</v>
      </c>
      <c r="K423">
        <f t="shared" si="46"/>
        <v>-3.7592771462495907E-2</v>
      </c>
      <c r="M423">
        <f t="shared" si="43"/>
        <v>-9.3116479837702326E-2</v>
      </c>
      <c r="N423" s="13">
        <f t="shared" si="47"/>
        <v>1.341334017363789E-4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8.8634331419475973</v>
      </c>
      <c r="H424" s="10">
        <f t="shared" si="48"/>
        <v>-8.0448975419419727E-2</v>
      </c>
      <c r="I424">
        <f t="shared" si="45"/>
        <v>-0.64359180335535782</v>
      </c>
      <c r="K424">
        <f t="shared" si="46"/>
        <v>-3.7125964053568744E-2</v>
      </c>
      <c r="M424">
        <f t="shared" si="43"/>
        <v>-9.2041939780695442E-2</v>
      </c>
      <c r="N424" s="13">
        <f t="shared" si="47"/>
        <v>1.3439682268180886E-4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8.8786725024950481</v>
      </c>
      <c r="H425" s="10">
        <f t="shared" si="48"/>
        <v>-7.937668861451147E-2</v>
      </c>
      <c r="I425">
        <f t="shared" si="45"/>
        <v>-0.63501350891609176</v>
      </c>
      <c r="K425">
        <f t="shared" si="46"/>
        <v>-3.6664953202324019E-2</v>
      </c>
      <c r="M425">
        <f t="shared" si="43"/>
        <v>-9.0979794524525717E-2</v>
      </c>
      <c r="N425" s="13">
        <f t="shared" si="47"/>
        <v>1.3463206675900754E-4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8.8939118630424971</v>
      </c>
      <c r="H426" s="10">
        <f t="shared" si="48"/>
        <v>-7.8317864221098071E-2</v>
      </c>
      <c r="I426">
        <f t="shared" si="45"/>
        <v>-0.62654291376878457</v>
      </c>
      <c r="K426">
        <f t="shared" si="46"/>
        <v>-3.6209666930942942E-2</v>
      </c>
      <c r="M426">
        <f t="shared" si="43"/>
        <v>-8.9929901267564699E-2</v>
      </c>
      <c r="N426" s="13">
        <f t="shared" si="47"/>
        <v>1.3483940436851341E-4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8.9091512235899462</v>
      </c>
      <c r="H427" s="10">
        <f t="shared" si="48"/>
        <v>-7.7272346218098531E-2</v>
      </c>
      <c r="I427">
        <f t="shared" si="45"/>
        <v>-0.61817876974478825</v>
      </c>
      <c r="K427">
        <f t="shared" si="46"/>
        <v>-3.5760034155347467E-2</v>
      </c>
      <c r="M427">
        <f t="shared" si="43"/>
        <v>-8.8892118847613361E-2</v>
      </c>
      <c r="N427" s="13">
        <f t="shared" si="47"/>
        <v>1.3501911596162198E-4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8.9243905841373969</v>
      </c>
      <c r="H428" s="10">
        <f t="shared" si="48"/>
        <v>-7.6239980203849145E-2</v>
      </c>
      <c r="I428">
        <f t="shared" si="45"/>
        <v>-0.60991984163079316</v>
      </c>
      <c r="K428">
        <f t="shared" si="46"/>
        <v>-3.5315984674104406E-2</v>
      </c>
      <c r="M428">
        <f t="shared" si="43"/>
        <v>-8.7866307723276998E-2</v>
      </c>
      <c r="N428" s="13">
        <f t="shared" si="47"/>
        <v>1.3517149158900543E-4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8.9396299446848477</v>
      </c>
      <c r="H429" s="10">
        <f t="shared" si="48"/>
        <v>-7.5220613381649176E-2</v>
      </c>
      <c r="I429">
        <f t="shared" si="45"/>
        <v>-0.60176490705319341</v>
      </c>
      <c r="K429">
        <f t="shared" si="46"/>
        <v>-3.4877449157467218E-2</v>
      </c>
      <c r="M429">
        <f t="shared" si="43"/>
        <v>-8.6852329955544164E-2</v>
      </c>
      <c r="N429" s="13">
        <f t="shared" si="47"/>
        <v>1.3529683045542334E-4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8.9548693052322985</v>
      </c>
      <c r="H430" s="10">
        <f t="shared" si="48"/>
        <v>-7.4214094545416553E-2</v>
      </c>
      <c r="I430">
        <f t="shared" si="45"/>
        <v>-0.59371275636333243</v>
      </c>
      <c r="K430">
        <f t="shared" si="46"/>
        <v>-3.4444359136553991E-2</v>
      </c>
      <c r="M430">
        <f t="shared" si="43"/>
        <v>-8.5850049189569233E-2</v>
      </c>
      <c r="N430" s="13">
        <f t="shared" si="47"/>
        <v>1.353954404807783E-4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8.9701086657797475</v>
      </c>
      <c r="H431" s="10">
        <f t="shared" si="48"/>
        <v>-7.3220274065454227E-2</v>
      </c>
      <c r="I431">
        <f t="shared" si="45"/>
        <v>-0.58576219252363382</v>
      </c>
      <c r="K431">
        <f t="shared" si="46"/>
        <v>-3.4016646992659258E-2</v>
      </c>
      <c r="M431">
        <f t="shared" si="43"/>
        <v>-8.4859330636655017E-2</v>
      </c>
      <c r="N431" s="13">
        <f t="shared" si="47"/>
        <v>1.3546763786761228E-4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8.9853480263271983</v>
      </c>
      <c r="H432" s="10">
        <f t="shared" si="48"/>
        <v>-7.223900387432447E-2</v>
      </c>
      <c r="I432">
        <f t="shared" si="45"/>
        <v>-0.57791203099459576</v>
      </c>
      <c r="K432">
        <f t="shared" si="46"/>
        <v>-3.3594245946698645E-2</v>
      </c>
      <c r="M432">
        <f t="shared" si="43"/>
        <v>-8.3880041056434776E-2</v>
      </c>
      <c r="N432" s="13">
        <f t="shared" si="47"/>
        <v>1.3551374667527464E-4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9.0005873868746491</v>
      </c>
      <c r="H433" s="10">
        <f t="shared" si="48"/>
        <v>-7.1270137452831103E-2</v>
      </c>
      <c r="I433">
        <f t="shared" si="45"/>
        <v>-0.57016109962264883</v>
      </c>
      <c r="K433">
        <f t="shared" si="46"/>
        <v>-3.3177090048784788E-2</v>
      </c>
      <c r="M433">
        <f t="shared" si="43"/>
        <v>-8.2912048739251953E-2</v>
      </c>
      <c r="N433" s="13">
        <f t="shared" si="47"/>
        <v>1.3553409840089318E-4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9.0158267474220981</v>
      </c>
      <c r="H434" s="10">
        <f t="shared" si="48"/>
        <v>-7.0313529816108611E-2</v>
      </c>
      <c r="I434">
        <f t="shared" si="45"/>
        <v>-0.56250823852886889</v>
      </c>
      <c r="K434">
        <f t="shared" si="46"/>
        <v>-3.2765114167932159E-2</v>
      </c>
      <c r="M434">
        <f t="shared" si="43"/>
        <v>-8.1955223488733187E-2</v>
      </c>
      <c r="N434" s="13">
        <f t="shared" si="47"/>
        <v>1.3552903156722709E-4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9.0310661079695489</v>
      </c>
      <c r="H435" s="10">
        <f t="shared" si="48"/>
        <v>-6.9369037499816363E-2</v>
      </c>
      <c r="I435">
        <f t="shared" si="45"/>
        <v>-0.55495229999853091</v>
      </c>
      <c r="K435">
        <f t="shared" si="46"/>
        <v>-3.2358253981889802E-2</v>
      </c>
      <c r="M435">
        <f t="shared" si="43"/>
        <v>-8.1009436604555701E-2</v>
      </c>
      <c r="N435" s="13">
        <f t="shared" si="47"/>
        <v>1.3549889131761638E-4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9.0463054685169997</v>
      </c>
      <c r="H436" s="10">
        <f t="shared" si="48"/>
        <v>-6.8436518546438174E-2</v>
      </c>
      <c r="I436">
        <f t="shared" si="45"/>
        <v>-0.54749214837150539</v>
      </c>
      <c r="K436">
        <f t="shared" si="46"/>
        <v>-3.195644596710058E-2</v>
      </c>
      <c r="M436">
        <f t="shared" si="43"/>
        <v>-8.0074560865405445E-2</v>
      </c>
      <c r="N436" s="13">
        <f t="shared" si="47"/>
        <v>1.3544402901807307E-4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9.0615448290644505</v>
      </c>
      <c r="H437" s="10">
        <f t="shared" si="48"/>
        <v>-6.751583249168501E-2</v>
      </c>
      <c r="I437">
        <f t="shared" si="45"/>
        <v>-0.54012665993348008</v>
      </c>
      <c r="K437">
        <f t="shared" si="46"/>
        <v>-3.1559627388784484E-2</v>
      </c>
      <c r="M437">
        <f t="shared" si="43"/>
        <v>-7.915047051212408E-2</v>
      </c>
      <c r="N437" s="13">
        <f t="shared" si="47"/>
        <v>1.3536480186664637E-4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9.0767841896118995</v>
      </c>
      <c r="H438" s="10">
        <f t="shared" si="48"/>
        <v>-6.6606840351001118E-2</v>
      </c>
      <c r="I438">
        <f t="shared" si="45"/>
        <v>-0.53285472280800894</v>
      </c>
      <c r="K438">
        <f t="shared" si="46"/>
        <v>-3.1167736291145488E-2</v>
      </c>
      <c r="M438">
        <f t="shared" si="43"/>
        <v>-7.8237041231043164E-2</v>
      </c>
      <c r="N438" s="13">
        <f t="shared" si="47"/>
        <v>1.3526157251013079E-4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9.0920235501593503</v>
      </c>
      <c r="H439" s="10">
        <f t="shared" si="48"/>
        <v>-6.5709404606171543E-2</v>
      </c>
      <c r="I439">
        <f t="shared" si="45"/>
        <v>-0.52567523684937234</v>
      </c>
      <c r="K439">
        <f t="shared" si="46"/>
        <v>-3.078071148769938E-2</v>
      </c>
      <c r="M439">
        <f t="shared" si="43"/>
        <v>-7.7334150137503277E-2</v>
      </c>
      <c r="N439" s="13">
        <f t="shared" si="47"/>
        <v>1.3513470866821712E-4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9.1072629107068011</v>
      </c>
      <c r="H440" s="10">
        <f t="shared" si="48"/>
        <v>-6.4823389192031317E-2</v>
      </c>
      <c r="I440">
        <f t="shared" si="45"/>
        <v>-0.51858711353625053</v>
      </c>
      <c r="K440">
        <f t="shared" si="46"/>
        <v>-3.0398492551722455E-2</v>
      </c>
      <c r="M440">
        <f t="shared" si="43"/>
        <v>-7.6441675759557973E-2</v>
      </c>
      <c r="N440" s="13">
        <f t="shared" si="47"/>
        <v>1.3498458276517032E-4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9.1225022712542501</v>
      </c>
      <c r="H441" s="10">
        <f t="shared" si="48"/>
        <v>-6.3948659483274148E-2</v>
      </c>
      <c r="I441">
        <f t="shared" si="45"/>
        <v>-0.51158927586619318</v>
      </c>
      <c r="K441">
        <f t="shared" si="46"/>
        <v>-3.002101980681807E-2</v>
      </c>
      <c r="M441">
        <f t="shared" si="43"/>
        <v>-7.5559498021857296E-2</v>
      </c>
      <c r="N441" s="13">
        <f t="shared" si="47"/>
        <v>1.3481157156904766E-4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9.1377416318017008</v>
      </c>
      <c r="H442" s="10">
        <f t="shared" si="48"/>
        <v>-6.3085082281361268E-2</v>
      </c>
      <c r="I442">
        <f t="shared" si="45"/>
        <v>-0.50468065825089015</v>
      </c>
      <c r="K442">
        <f t="shared" si="46"/>
        <v>-2.9648234317600514E-2</v>
      </c>
      <c r="M442">
        <f t="shared" si="43"/>
        <v>-7.4687498229711782E-2</v>
      </c>
      <c r="N442" s="13">
        <f t="shared" si="47"/>
        <v>1.3461605583853836E-4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9.1529809923491516</v>
      </c>
      <c r="H443" s="10">
        <f t="shared" si="48"/>
        <v>-6.2232525801528063E-2</v>
      </c>
      <c r="I443">
        <f t="shared" si="45"/>
        <v>-0.4978602064122245</v>
      </c>
      <c r="K443">
        <f t="shared" si="46"/>
        <v>-2.9280077880494422E-2</v>
      </c>
      <c r="M443">
        <f t="shared" si="43"/>
        <v>-7.3825559053334669E-2</v>
      </c>
      <c r="N443" s="13">
        <f t="shared" si="47"/>
        <v>1.3439841997749366E-4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9.1682203528966006</v>
      </c>
      <c r="H444" s="10">
        <f t="shared" si="48"/>
        <v>-6.1390859659889135E-2</v>
      </c>
      <c r="I444">
        <f t="shared" si="45"/>
        <v>-0.49112687727911308</v>
      </c>
      <c r="K444">
        <f t="shared" si="46"/>
        <v>-2.8916493014648766E-2</v>
      </c>
      <c r="M444">
        <f t="shared" si="43"/>
        <v>-7.2973564512259254E-2</v>
      </c>
      <c r="N444" s="13">
        <f t="shared" si="47"/>
        <v>1.3415905169711828E-4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9.1834597134440514</v>
      </c>
      <c r="H445" s="10">
        <f t="shared" si="48"/>
        <v>-6.0559954860639621E-2</v>
      </c>
      <c r="I445">
        <f t="shared" si="45"/>
        <v>-0.48447963888511697</v>
      </c>
      <c r="K445">
        <f t="shared" si="46"/>
        <v>-2.8557422952962926E-2</v>
      </c>
      <c r="M445">
        <f t="shared" si="43"/>
        <v>-7.2131399959930301E-2</v>
      </c>
      <c r="N445" s="13">
        <f t="shared" si="47"/>
        <v>1.338983416858983E-4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9.1986990739915022</v>
      </c>
      <c r="H446" s="10">
        <f t="shared" si="48"/>
        <v>-5.9739683783353495E-2</v>
      </c>
      <c r="I446">
        <f t="shared" si="45"/>
        <v>-0.47791747026682796</v>
      </c>
      <c r="K446">
        <f t="shared" si="46"/>
        <v>-2.8202811633224915E-2</v>
      </c>
      <c r="M446">
        <f t="shared" si="43"/>
        <v>-7.1298952068468771E-2</v>
      </c>
      <c r="N446" s="13">
        <f t="shared" si="47"/>
        <v>1.3361668328727185E-4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9.213938434538953</v>
      </c>
      <c r="H447" s="10">
        <f t="shared" si="48"/>
        <v>-5.8929920170376411E-2</v>
      </c>
      <c r="I447">
        <f t="shared" si="45"/>
        <v>-0.47143936136301129</v>
      </c>
      <c r="K447">
        <f t="shared" si="46"/>
        <v>-2.7852603689359105E-2</v>
      </c>
      <c r="M447">
        <f t="shared" si="43"/>
        <v>-7.0476108813605567E-2</v>
      </c>
      <c r="N447" s="13">
        <f t="shared" si="47"/>
        <v>1.3331447218503396E-4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9.229177795086402</v>
      </c>
      <c r="H448" s="10">
        <f t="shared" si="48"/>
        <v>-5.8130539114314109E-2</v>
      </c>
      <c r="I448">
        <f t="shared" si="45"/>
        <v>-0.46504431291451287</v>
      </c>
      <c r="K448">
        <f t="shared" si="46"/>
        <v>-2.7506744442782574E-2</v>
      </c>
      <c r="M448">
        <f t="shared" si="43"/>
        <v>-6.966275945978484E-2</v>
      </c>
      <c r="N448" s="13">
        <f t="shared" si="47"/>
        <v>1.3299210609648906E-4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9.2444171556338528</v>
      </c>
      <c r="H449" s="10">
        <f t="shared" si="48"/>
        <v>-5.7341417045613997E-2</v>
      </c>
      <c r="I449">
        <f t="shared" si="45"/>
        <v>-0.45873133636491198</v>
      </c>
      <c r="K449">
        <f t="shared" si="46"/>
        <v>-2.716517989386914E-2</v>
      </c>
      <c r="M449">
        <f t="shared" si="43"/>
        <v>-6.8858794545433977E-2</v>
      </c>
      <c r="N449" s="13">
        <f t="shared" si="47"/>
        <v>1.3264998447335951E-4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9.2596565161813018</v>
      </c>
      <c r="H450" s="10">
        <f t="shared" si="48"/>
        <v>-5.6562431720240738E-2</v>
      </c>
      <c r="I450">
        <f t="shared" si="45"/>
        <v>-0.45249945376192591</v>
      </c>
      <c r="K450">
        <f t="shared" si="46"/>
        <v>-2.6827856713519126E-2</v>
      </c>
      <c r="M450">
        <f t="shared" si="43"/>
        <v>-6.8064105868399241E-2</v>
      </c>
      <c r="N450" s="13">
        <f t="shared" si="47"/>
        <v>1.3228850821041761E-4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9.2748958767287544</v>
      </c>
      <c r="H451" s="10">
        <f t="shared" si="48"/>
        <v>-5.5793462207443599E-2</v>
      </c>
      <c r="I451">
        <f t="shared" si="45"/>
        <v>-0.44634769765954879</v>
      </c>
      <c r="K451">
        <f t="shared" si="46"/>
        <v>-2.6494722234833387E-2</v>
      </c>
      <c r="M451">
        <f t="shared" si="43"/>
        <v>-6.7278586471543222E-2</v>
      </c>
      <c r="N451" s="13">
        <f t="shared" si="47"/>
        <v>1.3190807936180993E-4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9.2901352372762034</v>
      </c>
      <c r="H452" s="10">
        <f t="shared" si="48"/>
        <v>-5.5034388877616532E-2</v>
      </c>
      <c r="I452">
        <f t="shared" si="45"/>
        <v>-0.44027511102093225</v>
      </c>
      <c r="K452">
        <f t="shared" si="46"/>
        <v>-2.6165724444891694E-2</v>
      </c>
      <c r="M452">
        <f t="shared" si="43"/>
        <v>-6.6502130628506614E-2</v>
      </c>
      <c r="N452" s="13">
        <f t="shared" si="47"/>
        <v>1.3150910086510753E-4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9.3053745978236542</v>
      </c>
      <c r="H453" s="10">
        <f t="shared" si="48"/>
        <v>-5.428509339024868E-2</v>
      </c>
      <c r="I453">
        <f t="shared" si="45"/>
        <v>-0.43428074712198944</v>
      </c>
      <c r="K453">
        <f t="shared" si="46"/>
        <v>-2.5840811976631912E-2</v>
      </c>
      <c r="M453">
        <f t="shared" si="43"/>
        <v>-6.5734633829626909E-2</v>
      </c>
      <c r="N453" s="13">
        <f t="shared" si="47"/>
        <v>1.3109197627295742E-4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9.3206139583711032</v>
      </c>
      <c r="H454" s="10">
        <f t="shared" si="48"/>
        <v>-5.3545458681966043E-2</v>
      </c>
      <c r="I454">
        <f t="shared" si="45"/>
        <v>-0.42836366945572835</v>
      </c>
      <c r="K454">
        <f t="shared" si="46"/>
        <v>-2.5519934100831171E-2</v>
      </c>
      <c r="M454">
        <f t="shared" si="43"/>
        <v>-6.4975992768017923E-2</v>
      </c>
      <c r="N454" s="13">
        <f t="shared" si="47"/>
        <v>1.3065710949239389E-4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9.335853318918554</v>
      </c>
      <c r="H455" s="10">
        <f t="shared" si="48"/>
        <v>-5.2815368954662614E-2</v>
      </c>
      <c r="I455">
        <f t="shared" si="45"/>
        <v>-0.42252295163730091</v>
      </c>
      <c r="K455">
        <f t="shared" si="46"/>
        <v>-2.5203040718185597E-2</v>
      </c>
      <c r="M455">
        <f t="shared" si="43"/>
        <v>-6.422610532580432E-2</v>
      </c>
      <c r="N455" s="13">
        <f t="shared" si="47"/>
        <v>1.3020490453169618E-4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9.3510926794660048</v>
      </c>
      <c r="H456" s="10">
        <f t="shared" si="48"/>
        <v>-5.2094709663721185E-2</v>
      </c>
      <c r="I456">
        <f t="shared" si="45"/>
        <v>-0.41675767730976948</v>
      </c>
      <c r="K456">
        <f t="shared" si="46"/>
        <v>-2.489008235148913E-2</v>
      </c>
      <c r="M456">
        <f t="shared" si="43"/>
        <v>-6.348487056051165E-2</v>
      </c>
      <c r="N456" s="13">
        <f t="shared" si="47"/>
        <v>1.2973576525477455E-4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9.3663320400134538</v>
      </c>
      <c r="H457" s="10">
        <f t="shared" si="48"/>
        <v>-5.1383367506322455E-2</v>
      </c>
      <c r="I457">
        <f t="shared" si="45"/>
        <v>-0.41106694005057964</v>
      </c>
      <c r="K457">
        <f t="shared" si="46"/>
        <v>-2.4581010137909025E-2</v>
      </c>
      <c r="M457">
        <f t="shared" si="43"/>
        <v>-6.275218869161002E-2</v>
      </c>
      <c r="N457" s="13">
        <f t="shared" si="47"/>
        <v>1.2925009514304334E-4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9.3815714005609046</v>
      </c>
      <c r="H458" s="10">
        <f t="shared" si="48"/>
        <v>-5.068123040984239E-2</v>
      </c>
      <c r="I458">
        <f t="shared" si="45"/>
        <v>-0.40544984327873912</v>
      </c>
      <c r="K458">
        <f t="shared" si="46"/>
        <v>-2.4275775821357204E-2</v>
      </c>
      <c r="M458">
        <f t="shared" si="43"/>
        <v>-6.2027961087208192E-2</v>
      </c>
      <c r="N458" s="13">
        <f t="shared" si="47"/>
        <v>1.2874829706467419E-4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9.3968107611083553</v>
      </c>
      <c r="H459" s="10">
        <f t="shared" si="48"/>
        <v>-4.9988187520337173E-2</v>
      </c>
      <c r="I459">
        <f t="shared" si="45"/>
        <v>-0.39990550016269738</v>
      </c>
      <c r="K459">
        <f t="shared" si="46"/>
        <v>-2.3974331744956667E-2</v>
      </c>
      <c r="M459">
        <f t="shared" si="43"/>
        <v>-6.1312090250899134E-2</v>
      </c>
      <c r="N459" s="13">
        <f t="shared" si="47"/>
        <v>1.2823077305122865E-4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9.4120501216558061</v>
      </c>
      <c r="H460" s="10">
        <f t="shared" si="48"/>
        <v>-4.9304129191114592E-2</v>
      </c>
      <c r="I460">
        <f t="shared" si="45"/>
        <v>-0.39443303352891673</v>
      </c>
      <c r="K460">
        <f t="shared" si="46"/>
        <v>-2.3676630843601131E-2</v>
      </c>
      <c r="M460">
        <f t="shared" si="43"/>
        <v>-6.060447980875279E-2</v>
      </c>
      <c r="N460" s="13">
        <f t="shared" si="47"/>
        <v>1.2769792408155601E-4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9.4272894822032551</v>
      </c>
      <c r="H461" s="10">
        <f t="shared" si="48"/>
        <v>-4.8628946971392285E-2</v>
      </c>
      <c r="I461">
        <f t="shared" si="45"/>
        <v>-0.38903157577113828</v>
      </c>
      <c r="K461">
        <f t="shared" si="46"/>
        <v>-2.3382626636606986E-2</v>
      </c>
      <c r="M461">
        <f t="shared" si="43"/>
        <v>-5.9905034496456185E-2</v>
      </c>
      <c r="N461" s="13">
        <f t="shared" si="47"/>
        <v>1.2715014987290169E-4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9.4425288427507059</v>
      </c>
      <c r="H462" s="10">
        <f t="shared" si="48"/>
        <v>-4.7962533595041136E-2</v>
      </c>
      <c r="I462">
        <f t="shared" si="45"/>
        <v>-0.38370026876032909</v>
      </c>
      <c r="K462">
        <f t="shared" si="46"/>
        <v>-2.3092273220456812E-2</v>
      </c>
      <c r="M462">
        <f t="shared" si="43"/>
        <v>-5.9213660146598616E-2</v>
      </c>
      <c r="N462" s="13">
        <f t="shared" si="47"/>
        <v>1.2658784867916172E-4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9.4577682032981549</v>
      </c>
      <c r="H463" s="10">
        <f t="shared" si="48"/>
        <v>-4.7304782969414406E-2</v>
      </c>
      <c r="I463">
        <f t="shared" si="45"/>
        <v>-0.37843826375531525</v>
      </c>
      <c r="K463">
        <f t="shared" si="46"/>
        <v>-2.2805525261632681E-2</v>
      </c>
      <c r="M463">
        <f t="shared" si="43"/>
        <v>-5.853026367610089E-2</v>
      </c>
      <c r="N463" s="13">
        <f t="shared" si="47"/>
        <v>1.2601141709619047E-4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9.4730075638456075</v>
      </c>
      <c r="H464" s="10">
        <f t="shared" si="48"/>
        <v>-4.6655590164260956E-2</v>
      </c>
      <c r="I464">
        <f t="shared" si="45"/>
        <v>-0.37324472131408765</v>
      </c>
      <c r="K464">
        <f t="shared" si="46"/>
        <v>-2.2522337989538493E-2</v>
      </c>
      <c r="M464">
        <f t="shared" si="43"/>
        <v>-5.7854753073785466E-2</v>
      </c>
      <c r="N464" s="13">
        <f t="shared" si="47"/>
        <v>1.2542124987406948E-4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9.4882469243930565</v>
      </c>
      <c r="H465" s="10">
        <f t="shared" si="48"/>
        <v>-4.6014851400723041E-2</v>
      </c>
      <c r="I465">
        <f t="shared" si="45"/>
        <v>-0.36811881120578432</v>
      </c>
      <c r="K465">
        <f t="shared" si="46"/>
        <v>-2.224266718951046E-2</v>
      </c>
      <c r="M465">
        <f t="shared" si="43"/>
        <v>-5.7187037388089015E-2</v>
      </c>
      <c r="N465" s="13">
        <f t="shared" si="47"/>
        <v>1.2481773973629665E-4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9.5034862849405073</v>
      </c>
      <c r="H466" s="10">
        <f t="shared" si="48"/>
        <v>-4.5382464040417222E-2</v>
      </c>
      <c r="I466">
        <f t="shared" si="45"/>
        <v>-0.36305971232333778</v>
      </c>
      <c r="K466">
        <f t="shared" si="46"/>
        <v>-2.1966469195913687E-2</v>
      </c>
      <c r="M466">
        <f t="shared" si="43"/>
        <v>-5.652702671491168E-2</v>
      </c>
      <c r="N466" s="13">
        <f t="shared" si="47"/>
        <v>1.2420127720573504E-4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9.5187256454879563</v>
      </c>
      <c r="H467" s="10">
        <f t="shared" si="48"/>
        <v>-4.4758326574598654E-2</v>
      </c>
      <c r="I467">
        <f t="shared" si="45"/>
        <v>-0.35806661259678924</v>
      </c>
      <c r="K467">
        <f t="shared" si="46"/>
        <v>-2.1693700885325403E-2</v>
      </c>
      <c r="M467">
        <f t="shared" si="43"/>
        <v>-5.5874632185606135E-2</v>
      </c>
      <c r="N467" s="13">
        <f t="shared" si="47"/>
        <v>1.2357225043731641E-4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9.5339650060354071</v>
      </c>
      <c r="H468" s="10">
        <f t="shared" si="48"/>
        <v>-4.4142338613407647E-2</v>
      </c>
      <c r="I468">
        <f t="shared" ref="I468:I469" si="50">H468*$E$6</f>
        <v>-0.35313870890726118</v>
      </c>
      <c r="K468">
        <f t="shared" si="46"/>
        <v>-2.1424319669801919E-2</v>
      </c>
      <c r="M468">
        <f t="shared" si="43"/>
        <v>-5.5229765955100936E-2</v>
      </c>
      <c r="N468" s="13">
        <f t="shared" ref="N468:N469" si="51">(M468-H468)^2*O468</f>
        <v>1.2293104505732791E-4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9.5492043665828579</v>
      </c>
      <c r="H469" s="10">
        <f t="shared" si="48"/>
        <v>-4.3534400875198394E-2</v>
      </c>
      <c r="I469">
        <f t="shared" si="50"/>
        <v>-0.34827520700158715</v>
      </c>
      <c r="K469">
        <f t="shared" si="46"/>
        <v>-2.1158283490229898E-2</v>
      </c>
      <c r="M469">
        <f t="shared" si="43"/>
        <v>-5.4592341190159682E-2</v>
      </c>
      <c r="N469" s="13">
        <f t="shared" si="51"/>
        <v>1.2227804400924617E-4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workbookViewId="0">
      <selection activeCell="G5" sqref="G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194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249</v>
      </c>
      <c r="D3" s="15" t="str">
        <f>A3</f>
        <v>FCC</v>
      </c>
      <c r="E3" s="1" t="str">
        <f>B3</f>
        <v>Tb</v>
      </c>
      <c r="K3" s="15" t="str">
        <f>A3</f>
        <v>FCC</v>
      </c>
      <c r="L3" s="1" t="s">
        <v>250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-4.6154999999999999</v>
      </c>
      <c r="D4" s="21" t="s">
        <v>8</v>
      </c>
      <c r="E4" s="4">
        <f>E11</f>
        <v>3.560882992421563</v>
      </c>
      <c r="F4" t="s">
        <v>197</v>
      </c>
      <c r="K4" s="2" t="s">
        <v>27</v>
      </c>
      <c r="L4" s="4">
        <v>8.1199999999999994E-2</v>
      </c>
      <c r="N4" s="12" t="s">
        <v>24</v>
      </c>
      <c r="O4" s="4">
        <v>2.3048142160312426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31.927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69</v>
      </c>
      <c r="Q5" s="28" t="s">
        <v>30</v>
      </c>
      <c r="R5" s="29">
        <f>L10</f>
        <v>3.560882992421563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122</v>
      </c>
      <c r="Z5" s="31" t="str">
        <f>B3</f>
        <v>Tb</v>
      </c>
      <c r="AA5" s="32" t="str">
        <f>B3</f>
        <v>Tb</v>
      </c>
    </row>
    <row r="6" spans="1:27" x14ac:dyDescent="0.4">
      <c r="A6" s="2" t="s">
        <v>0</v>
      </c>
      <c r="B6" s="1">
        <v>0.253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0.19724358974358991</v>
      </c>
    </row>
    <row r="7" spans="1:27" x14ac:dyDescent="0.4">
      <c r="A7" s="2" t="s">
        <v>1</v>
      </c>
      <c r="B7" s="5">
        <v>3.6549999999999998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6.7992019372921657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266</v>
      </c>
      <c r="N8" s="18" t="s">
        <v>28</v>
      </c>
      <c r="O8" s="4">
        <f>O7/(O7-O4)*-B4/SQRT(L9)</f>
        <v>2.015651921528697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3.560882992421563</v>
      </c>
      <c r="S9" s="29">
        <f>O7</f>
        <v>6.7992019372921657</v>
      </c>
      <c r="T9" s="29">
        <f>O4</f>
        <v>2.3048142160312426</v>
      </c>
      <c r="U9" s="29">
        <f>O6</f>
        <v>0.19724358974358991</v>
      </c>
      <c r="V9" s="29">
        <f>O8</f>
        <v>2.015651921528697</v>
      </c>
      <c r="W9" s="30">
        <v>6</v>
      </c>
      <c r="X9" s="30">
        <v>12</v>
      </c>
      <c r="Y9" s="31" t="s">
        <v>122</v>
      </c>
      <c r="Z9" s="31" t="str">
        <f>B3</f>
        <v>Tb</v>
      </c>
      <c r="AA9" s="32" t="str">
        <f>B3</f>
        <v>Tb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3.560882992421563</v>
      </c>
      <c r="M10" t="s">
        <v>34</v>
      </c>
    </row>
    <row r="11" spans="1:27" x14ac:dyDescent="0.4">
      <c r="A11" s="3" t="s">
        <v>37</v>
      </c>
      <c r="B11" s="4">
        <f>($B$5*$E$7)^(1/3)</f>
        <v>5.0358490219062659</v>
      </c>
      <c r="D11" s="3" t="s">
        <v>8</v>
      </c>
      <c r="E11" s="4">
        <f>$B$11/$E$8</f>
        <v>3.560882992421563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5.5426690355838844</v>
      </c>
      <c r="D12" s="3" t="s">
        <v>2</v>
      </c>
      <c r="E12" s="4">
        <f>(9*$B$6*$B$5/(-$B$4))^(1/2)</f>
        <v>3.9687267076743891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108</v>
      </c>
      <c r="B14" s="1">
        <f>(B7-1)/(2*E12)-1/3</f>
        <v>1.1568187431481025E-3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-4.6154999999999999</v>
      </c>
    </row>
    <row r="16" spans="1:27" x14ac:dyDescent="0.4">
      <c r="D16" s="3" t="s">
        <v>9</v>
      </c>
      <c r="E16" s="4">
        <f>$E$15*$E$6</f>
        <v>-55.385999999999996</v>
      </c>
      <c r="Q16" s="1" t="s">
        <v>58</v>
      </c>
      <c r="R16" s="1"/>
      <c r="S16" s="1"/>
      <c r="T16" s="1" t="s">
        <v>70</v>
      </c>
    </row>
    <row r="17" spans="1:25" x14ac:dyDescent="0.4">
      <c r="A17" t="s">
        <v>19</v>
      </c>
      <c r="Q17" s="1" t="s">
        <v>54</v>
      </c>
      <c r="R17" s="19">
        <f>B4/L9+O8/SQRT(L9)</f>
        <v>0.19724358974358991</v>
      </c>
      <c r="S17" s="1" t="s">
        <v>55</v>
      </c>
      <c r="T17" s="1" t="s">
        <v>71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72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2.6636473663110962</v>
      </c>
      <c r="H19" s="10">
        <f>-(-$B$4)*(1+D19+$E$5*D19^3)*EXP(-D19)</f>
        <v>0.62731148896263611</v>
      </c>
      <c r="I19">
        <f>H19*$E$6</f>
        <v>7.5277378675516333</v>
      </c>
      <c r="K19">
        <f>$L$9*$L$4*EXP(-$L$6*(G19/$L$10-1))-SQRT($L$9)*$L$5*EXP(-$L$7*(G19/$L$10-1))</f>
        <v>10.100354221580886</v>
      </c>
      <c r="M19">
        <f t="shared" ref="M19:M82" si="1">$L$9*$O$6*EXP(-$O$7*(G19/$L$10-1))-SQRT($L$9)*$O$8*EXP(-$O$4*(G19/$L$10-1))</f>
        <v>0.64834473817019678</v>
      </c>
      <c r="N19" s="13">
        <f>(M19-H19)^2*O19</f>
        <v>4.4239757222735141E-4</v>
      </c>
      <c r="O19" s="13">
        <v>1</v>
      </c>
      <c r="P19" s="14">
        <f>SUMSQ(N26:N295)</f>
        <v>1.2268927402227543E-5</v>
      </c>
      <c r="Q19" s="1" t="s">
        <v>68</v>
      </c>
      <c r="R19" s="19">
        <f>O7/(O7-O4)*-B4/SQRT(L9)</f>
        <v>2.015651921528697</v>
      </c>
      <c r="S19" s="1" t="s">
        <v>67</v>
      </c>
      <c r="T19" s="1" t="s">
        <v>71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2.6815920788333054</v>
      </c>
      <c r="H20" s="10">
        <f>-(-$B$4)*(1+D20+$E$5*D20^3)*EXP(-D20)</f>
        <v>0.33277348893284447</v>
      </c>
      <c r="I20">
        <f t="shared" ref="I20:I83" si="3">H20*$E$6</f>
        <v>3.9932818671941339</v>
      </c>
      <c r="K20">
        <f t="shared" ref="K20:K83" si="4">$L$9*$L$4*EXP(-$L$6*(G20/$L$10-1))-SQRT($L$9)*$L$5*EXP(-$L$7*(G20/$L$10-1))</f>
        <v>9.1964142321182472</v>
      </c>
      <c r="M20">
        <f t="shared" si="1"/>
        <v>0.35024731663907538</v>
      </c>
      <c r="N20" s="13">
        <f t="shared" ref="N20:N83" si="5">(M20-H20)^2*O20</f>
        <v>3.053346547070428E-4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2.6995367913555146</v>
      </c>
      <c r="H21" s="10">
        <f t="shared" ref="H21:H84" si="6">-(-$B$4)*(1+D21+$E$5*D21^3)*EXP(-D21)</f>
        <v>5.1071594997643549E-2</v>
      </c>
      <c r="I21">
        <f t="shared" si="3"/>
        <v>0.61285913997172259</v>
      </c>
      <c r="K21">
        <f t="shared" si="4"/>
        <v>8.3483369166441825</v>
      </c>
      <c r="M21">
        <f t="shared" si="1"/>
        <v>6.5381021559799635E-2</v>
      </c>
      <c r="N21" s="13">
        <f t="shared" si="5"/>
        <v>2.0475968853773813E-4</v>
      </c>
      <c r="O21" s="13">
        <v>1</v>
      </c>
      <c r="Q21" s="16" t="s">
        <v>60</v>
      </c>
      <c r="R21" s="19">
        <f>(O8/O6)/(O7/O4)</f>
        <v>3.4641016151377517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2.7174815038777238</v>
      </c>
      <c r="H22" s="10">
        <f t="shared" si="6"/>
        <v>-0.21824347801982766</v>
      </c>
      <c r="I22">
        <f t="shared" si="3"/>
        <v>-2.6189217362379318</v>
      </c>
      <c r="K22">
        <f t="shared" si="4"/>
        <v>7.552894306946202</v>
      </c>
      <c r="M22">
        <f t="shared" si="1"/>
        <v>-0.20673665706123856</v>
      </c>
      <c r="N22" s="13">
        <f t="shared" si="5"/>
        <v>1.3240692857302534E-4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2.7354262163999334</v>
      </c>
      <c r="H23" s="10">
        <f t="shared" si="6"/>
        <v>-0.47560657649932536</v>
      </c>
      <c r="I23">
        <f t="shared" si="3"/>
        <v>-5.7072789179919043</v>
      </c>
      <c r="K23">
        <f t="shared" si="4"/>
        <v>6.8070420497194455</v>
      </c>
      <c r="M23">
        <f t="shared" si="1"/>
        <v>-0.46657155117118876</v>
      </c>
      <c r="N23" s="13">
        <f t="shared" si="5"/>
        <v>8.1631682680069937E-5</v>
      </c>
      <c r="O23" s="13">
        <v>1</v>
      </c>
      <c r="Q23" s="1" t="s">
        <v>66</v>
      </c>
      <c r="R23" s="1"/>
      <c r="V23" s="1" t="s">
        <v>118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2.7533709289221426</v>
      </c>
      <c r="H24" s="10">
        <f t="shared" si="6"/>
        <v>-0.72143854803907814</v>
      </c>
      <c r="I24">
        <f t="shared" si="3"/>
        <v>-8.6572625764689377</v>
      </c>
      <c r="K24">
        <f t="shared" si="4"/>
        <v>6.1079090024685732</v>
      </c>
      <c r="M24">
        <f t="shared" si="1"/>
        <v>-0.71457338135870074</v>
      </c>
      <c r="N24" s="13">
        <f t="shared" si="5"/>
        <v>4.7130513549364042E-5</v>
      </c>
      <c r="O24" s="13">
        <v>1</v>
      </c>
      <c r="Q24" s="17" t="s">
        <v>64</v>
      </c>
      <c r="R24" s="19">
        <f>O4/(O7-O4)*-B4/L9</f>
        <v>0.19724358974358977</v>
      </c>
      <c r="V24" s="15" t="str">
        <f>D3</f>
        <v>FCC</v>
      </c>
      <c r="W24" s="1" t="str">
        <f>E3</f>
        <v>Tb</v>
      </c>
      <c r="X24" t="s">
        <v>110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2.7713156414443523</v>
      </c>
      <c r="H25" s="10">
        <f t="shared" si="6"/>
        <v>-0.95614666860831243</v>
      </c>
      <c r="I25">
        <f t="shared" si="3"/>
        <v>-11.47376002329975</v>
      </c>
      <c r="K25">
        <f t="shared" si="4"/>
        <v>5.452787418363557</v>
      </c>
      <c r="M25">
        <f t="shared" si="1"/>
        <v>-0.95117630439718326</v>
      </c>
      <c r="N25" s="13">
        <f t="shared" si="5"/>
        <v>2.4704520391273743E-5</v>
      </c>
      <c r="O25" s="13">
        <v>1</v>
      </c>
      <c r="Q25" s="17" t="s">
        <v>65</v>
      </c>
      <c r="R25" s="19">
        <f>O7/(O7-O4)*-B4/SQRT(L9)</f>
        <v>2.015651921528697</v>
      </c>
      <c r="V25" s="2" t="s">
        <v>113</v>
      </c>
      <c r="W25" s="1">
        <f>(-B4/(12*PI()*B6*W26))^(1/2)</f>
        <v>0.58583322864670173</v>
      </c>
      <c r="X25" t="s">
        <v>111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2.7892603539665615</v>
      </c>
      <c r="H26" s="10">
        <f t="shared" si="6"/>
        <v>-1.1801250571997535</v>
      </c>
      <c r="I26">
        <f t="shared" si="3"/>
        <v>-14.161500686397041</v>
      </c>
      <c r="K26">
        <f t="shared" si="4"/>
        <v>4.839123686718362</v>
      </c>
      <c r="M26">
        <f t="shared" si="1"/>
        <v>-1.1767994422887469</v>
      </c>
      <c r="N26" s="13">
        <f t="shared" si="5"/>
        <v>1.1059714536309304E-5</v>
      </c>
      <c r="O26" s="13">
        <v>1</v>
      </c>
      <c r="V26" s="2" t="s">
        <v>114</v>
      </c>
      <c r="W26" s="1">
        <v>1.41</v>
      </c>
      <c r="X26" t="s">
        <v>112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2.8072050664887707</v>
      </c>
      <c r="H27" s="10">
        <f t="shared" si="6"/>
        <v>-1.3937550783351371</v>
      </c>
      <c r="I27">
        <f t="shared" si="3"/>
        <v>-16.725060940021645</v>
      </c>
      <c r="K27">
        <f t="shared" si="4"/>
        <v>4.2645095976471268</v>
      </c>
      <c r="M27">
        <f t="shared" si="1"/>
        <v>-1.3918473934326929</v>
      </c>
      <c r="N27" s="13">
        <f t="shared" si="5"/>
        <v>3.63926168701352E-6</v>
      </c>
      <c r="O27" s="13">
        <v>1</v>
      </c>
      <c r="Q27" s="2" t="s">
        <v>75</v>
      </c>
      <c r="R27" s="1">
        <v>2.9511489195477254</v>
      </c>
      <c r="V27" s="2" t="s">
        <v>120</v>
      </c>
      <c r="W27" s="1">
        <v>1</v>
      </c>
      <c r="X27" s="3" t="s">
        <v>121</v>
      </c>
      <c r="Y27" s="1">
        <f>W27*B7</f>
        <v>3.6549999999999998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2.8251497790109803</v>
      </c>
      <c r="H28" s="10">
        <f t="shared" si="6"/>
        <v>-1.5974057327671416</v>
      </c>
      <c r="I28">
        <f t="shared" si="3"/>
        <v>-19.1688687932057</v>
      </c>
      <c r="K28">
        <f t="shared" si="4"/>
        <v>3.7266741012323292</v>
      </c>
      <c r="M28">
        <f t="shared" si="1"/>
        <v>-1.5967107265211968</v>
      </c>
      <c r="N28" s="13">
        <f t="shared" si="5"/>
        <v>4.8303368190223182E-7</v>
      </c>
      <c r="O28" s="13">
        <v>1</v>
      </c>
      <c r="Q28" s="2" t="s">
        <v>73</v>
      </c>
      <c r="R28" s="1">
        <v>0.05</v>
      </c>
      <c r="V28" s="22" t="s">
        <v>115</v>
      </c>
      <c r="W28" s="1">
        <f>3*W25*(B7*W27-1)/W26</f>
        <v>3.3093345150148794</v>
      </c>
      <c r="X28" t="s">
        <v>119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2.8430944915331895</v>
      </c>
      <c r="H29" s="10">
        <f t="shared" si="6"/>
        <v>-1.7914340367116977</v>
      </c>
      <c r="I29">
        <f t="shared" si="3"/>
        <v>-21.497208440540373</v>
      </c>
      <c r="K29">
        <f t="shared" si="4"/>
        <v>3.2234755332180551</v>
      </c>
      <c r="M29">
        <f t="shared" si="1"/>
        <v>-1.7917664577447603</v>
      </c>
      <c r="N29" s="13">
        <f t="shared" si="5"/>
        <v>1.1050374322242972E-7</v>
      </c>
      <c r="O29" s="13">
        <v>1</v>
      </c>
      <c r="Q29" s="17" t="s">
        <v>74</v>
      </c>
      <c r="R29" s="1">
        <f>ABS( -(SQRT(R27))^3/(R27-1)-(SQRT(1/R27)^3/(1/R27-1)) + (2+6*R28))</f>
        <v>2.6290081223123707E-12</v>
      </c>
      <c r="S29" t="s">
        <v>77</v>
      </c>
      <c r="V29" s="22" t="s">
        <v>109</v>
      </c>
      <c r="W29" s="1">
        <f>((W28+SQRT(W28^2-4))/2)^2</f>
        <v>8.8385542566603714</v>
      </c>
      <c r="X29" t="s">
        <v>123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2"/>
        <v>2.8610392040553987</v>
      </c>
      <c r="H30" s="10">
        <f t="shared" si="6"/>
        <v>-1.9761853899355204</v>
      </c>
      <c r="I30">
        <f t="shared" si="3"/>
        <v>-23.714224679226245</v>
      </c>
      <c r="K30">
        <f t="shared" si="4"/>
        <v>2.7528942808253127</v>
      </c>
      <c r="M30">
        <f t="shared" si="1"/>
        <v>-1.9773785118700893</v>
      </c>
      <c r="N30" s="13">
        <f t="shared" si="5"/>
        <v>1.4235399507494008E-6</v>
      </c>
      <c r="O30" s="13">
        <v>1</v>
      </c>
      <c r="V30" s="22" t="s">
        <v>117</v>
      </c>
      <c r="W30" s="1">
        <f>1/(O4*W25^2)</f>
        <v>1.264200836254407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2.8789839165776083</v>
      </c>
      <c r="H31" s="10">
        <f t="shared" si="6"/>
        <v>-2.1519939330147282</v>
      </c>
      <c r="I31">
        <f t="shared" si="3"/>
        <v>-25.82392719617674</v>
      </c>
      <c r="K31">
        <f t="shared" si="4"/>
        <v>2.3130258637805277</v>
      </c>
      <c r="M31">
        <f t="shared" si="1"/>
        <v>-2.15389816773442</v>
      </c>
      <c r="N31" s="13">
        <f t="shared" si="5"/>
        <v>3.6261098676797492E-6</v>
      </c>
      <c r="O31" s="13">
        <v>1</v>
      </c>
      <c r="Q31" t="s">
        <v>76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2.8969286290998171</v>
      </c>
      <c r="H32" s="10">
        <f t="shared" si="6"/>
        <v>-2.319182894071798</v>
      </c>
      <c r="I32">
        <f t="shared" si="3"/>
        <v>-27.830194728861578</v>
      </c>
      <c r="K32">
        <f t="shared" si="4"/>
        <v>1.9020744070580999</v>
      </c>
      <c r="M32">
        <f t="shared" si="1"/>
        <v>-2.321664488681634</v>
      </c>
      <c r="N32" s="13">
        <f t="shared" si="5"/>
        <v>6.1583118075670438E-6</v>
      </c>
      <c r="O32" s="13">
        <v>1</v>
      </c>
      <c r="Q32" s="21" t="s">
        <v>73</v>
      </c>
      <c r="R32" s="21" t="s">
        <v>75</v>
      </c>
      <c r="S32" t="s">
        <v>82</v>
      </c>
      <c r="T32" t="s">
        <v>83</v>
      </c>
      <c r="U32" t="s">
        <v>94</v>
      </c>
      <c r="V32" t="s">
        <v>92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2.9148733416220267</v>
      </c>
      <c r="H33" s="10">
        <f t="shared" si="6"/>
        <v>-2.4780649252896172</v>
      </c>
      <c r="I33">
        <f t="shared" si="3"/>
        <v>-29.736779103475406</v>
      </c>
      <c r="K33">
        <f t="shared" si="4"/>
        <v>1.5183464831673739</v>
      </c>
      <c r="M33">
        <f t="shared" si="1"/>
        <v>-2.4810047384481457</v>
      </c>
      <c r="N33" s="13">
        <f t="shared" si="5"/>
        <v>8.6425014070575326E-6</v>
      </c>
      <c r="O33" s="13">
        <v>1</v>
      </c>
      <c r="Q33" s="20">
        <v>0.2</v>
      </c>
      <c r="R33" s="5">
        <v>8.1167990000000003</v>
      </c>
      <c r="T33" t="s">
        <v>87</v>
      </c>
      <c r="U33" t="s">
        <v>98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2.9328180541442364</v>
      </c>
      <c r="H34" s="10">
        <f t="shared" si="6"/>
        <v>-2.6289424294931867</v>
      </c>
      <c r="I34">
        <f t="shared" si="3"/>
        <v>-31.547309153918242</v>
      </c>
      <c r="K34">
        <f t="shared" si="4"/>
        <v>1.1602453030695639</v>
      </c>
      <c r="M34">
        <f t="shared" si="1"/>
        <v>-2.632234782989114</v>
      </c>
      <c r="N34" s="13">
        <f t="shared" si="5"/>
        <v>1.0839591542144513E-5</v>
      </c>
      <c r="O34" s="13">
        <v>1</v>
      </c>
      <c r="Q34" s="1">
        <v>0.15</v>
      </c>
      <c r="R34" s="5">
        <v>6.25</v>
      </c>
      <c r="T34" t="s">
        <v>87</v>
      </c>
      <c r="U34" t="s">
        <v>99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2.9507627666664451</v>
      </c>
      <c r="H35" s="10">
        <f t="shared" si="6"/>
        <v>-2.7721078770815213</v>
      </c>
      <c r="I35">
        <f t="shared" si="3"/>
        <v>-33.265294524978259</v>
      </c>
      <c r="K35">
        <f t="shared" si="4"/>
        <v>0.82626523599308133</v>
      </c>
      <c r="M35">
        <f t="shared" si="1"/>
        <v>-2.7756594787192759</v>
      </c>
      <c r="N35" s="13">
        <f t="shared" si="5"/>
        <v>1.2613874193301062E-5</v>
      </c>
      <c r="O35" s="13">
        <v>1</v>
      </c>
      <c r="Q35" s="20">
        <v>0.1</v>
      </c>
      <c r="R35" s="5">
        <v>4.5397220000000003</v>
      </c>
      <c r="U35" t="s">
        <v>107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2.9687074791886547</v>
      </c>
      <c r="H36" s="10">
        <f t="shared" si="6"/>
        <v>-2.9078441135845363</v>
      </c>
      <c r="I36">
        <f t="shared" si="3"/>
        <v>-34.894129363014436</v>
      </c>
      <c r="K36">
        <f t="shared" si="4"/>
        <v>0.51498663953290791</v>
      </c>
      <c r="M36">
        <f t="shared" si="1"/>
        <v>-2.9115730476265309</v>
      </c>
      <c r="N36" s="13">
        <f t="shared" si="5"/>
        <v>1.3904949089546123E-5</v>
      </c>
      <c r="O36" s="13">
        <v>1</v>
      </c>
      <c r="Q36" s="1">
        <v>9.5000000000000001E-2</v>
      </c>
      <c r="R36" s="5">
        <v>4.3764019999999997</v>
      </c>
      <c r="U36" t="s">
        <v>104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2.9866521917108644</v>
      </c>
      <c r="H37" s="10">
        <f t="shared" si="6"/>
        <v>-3.0364246581120731</v>
      </c>
      <c r="I37">
        <f t="shared" si="3"/>
        <v>-36.437095897344875</v>
      </c>
      <c r="K37">
        <f t="shared" si="4"/>
        <v>0.22507098247280233</v>
      </c>
      <c r="M37">
        <f t="shared" si="1"/>
        <v>-3.0402594397009741</v>
      </c>
      <c r="N37" s="13">
        <f t="shared" si="5"/>
        <v>1.4705549834574449E-5</v>
      </c>
      <c r="O37" s="13">
        <v>1</v>
      </c>
      <c r="Q37" s="1">
        <v>0.09</v>
      </c>
      <c r="R37" s="5">
        <v>4.21</v>
      </c>
      <c r="U37" t="s">
        <v>100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3.0045969042330736</v>
      </c>
      <c r="H38" s="10">
        <f t="shared" si="6"/>
        <v>-3.1581139929549087</v>
      </c>
      <c r="I38">
        <f t="shared" si="3"/>
        <v>-37.897367915458901</v>
      </c>
      <c r="K38">
        <f t="shared" si="4"/>
        <v>-4.474375623707072E-2</v>
      </c>
      <c r="M38">
        <f t="shared" si="1"/>
        <v>-3.1619926831073206</v>
      </c>
      <c r="N38" s="13">
        <f t="shared" si="5"/>
        <v>1.5044237298417314E-5</v>
      </c>
      <c r="O38" s="13">
        <v>1</v>
      </c>
      <c r="Q38" s="1">
        <v>8.5000000000000006E-2</v>
      </c>
      <c r="R38" s="5">
        <v>4.0533929999999998</v>
      </c>
      <c r="U38" t="s">
        <v>103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3.0225416167552828</v>
      </c>
      <c r="H39" s="10">
        <f t="shared" si="6"/>
        <v>-3.2731678445903718</v>
      </c>
      <c r="I39">
        <f t="shared" si="3"/>
        <v>-39.278014135084462</v>
      </c>
      <c r="K39">
        <f t="shared" si="4"/>
        <v>-0.29564742797680665</v>
      </c>
      <c r="M39">
        <f t="shared" si="1"/>
        <v>-3.2770372225140312</v>
      </c>
      <c r="N39" s="13">
        <f t="shared" si="5"/>
        <v>1.4972085516102563E-5</v>
      </c>
      <c r="O39" s="13">
        <v>1</v>
      </c>
      <c r="Q39" s="1">
        <v>0.08</v>
      </c>
      <c r="R39" s="5">
        <v>3.89</v>
      </c>
      <c r="U39" t="s">
        <v>97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3.0404863292774924</v>
      </c>
      <c r="H40" s="10">
        <f t="shared" si="6"/>
        <v>-3.3818334563382257</v>
      </c>
      <c r="I40">
        <f t="shared" si="3"/>
        <v>-40.582001476058707</v>
      </c>
      <c r="K40">
        <f t="shared" si="4"/>
        <v>-0.52876180917303106</v>
      </c>
      <c r="M40">
        <f t="shared" si="1"/>
        <v>-3.3856482459786914</v>
      </c>
      <c r="N40" s="13">
        <f t="shared" si="5"/>
        <v>1.4552620001004163E-5</v>
      </c>
      <c r="O40" s="13">
        <v>1</v>
      </c>
      <c r="Q40" s="1">
        <v>7.4999999999999997E-2</v>
      </c>
      <c r="R40" s="5">
        <v>3.7347440000000001</v>
      </c>
      <c r="T40" t="s">
        <v>88</v>
      </c>
      <c r="U40" t="s">
        <v>106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3.0584310417997012</v>
      </c>
      <c r="H41" s="10">
        <f t="shared" si="6"/>
        <v>-3.4843498529056633</v>
      </c>
      <c r="I41">
        <f t="shared" si="3"/>
        <v>-41.812198234867964</v>
      </c>
      <c r="K41">
        <f t="shared" si="4"/>
        <v>-0.74514446414546054</v>
      </c>
      <c r="M41">
        <f t="shared" si="1"/>
        <v>-3.4880720007755874</v>
      </c>
      <c r="N41" s="13">
        <f t="shared" si="5"/>
        <v>1.3854384765580413E-5</v>
      </c>
      <c r="O41" s="13">
        <v>1</v>
      </c>
      <c r="Q41" s="1">
        <v>7.0000000000000007E-2</v>
      </c>
      <c r="R41" s="5">
        <v>3.58</v>
      </c>
      <c r="S41" t="s">
        <v>79</v>
      </c>
      <c r="T41" t="s">
        <v>88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3.0763757543219108</v>
      </c>
      <c r="H42" s="10">
        <f t="shared" si="6"/>
        <v>-3.5809480970536867</v>
      </c>
      <c r="I42">
        <f t="shared" si="3"/>
        <v>-42.971377164644238</v>
      </c>
      <c r="K42">
        <f t="shared" si="4"/>
        <v>-0.94579238920755682</v>
      </c>
      <c r="M42">
        <f t="shared" si="1"/>
        <v>-3.5845460985385804</v>
      </c>
      <c r="N42" s="13">
        <f t="shared" si="5"/>
        <v>1.2945614685297656E-5</v>
      </c>
      <c r="O42" s="13">
        <v>1</v>
      </c>
      <c r="Q42" s="1">
        <v>6.5000000000000002E-2</v>
      </c>
      <c r="R42" s="5">
        <v>3.4196749999999998</v>
      </c>
      <c r="U42" t="s">
        <v>105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3.09432046684412</v>
      </c>
      <c r="H43" s="10">
        <f t="shared" si="6"/>
        <v>-3.6718515386106421</v>
      </c>
      <c r="I43">
        <f t="shared" si="3"/>
        <v>-44.062218463327703</v>
      </c>
      <c r="K43">
        <f t="shared" si="4"/>
        <v>-1.1316454504018196</v>
      </c>
      <c r="M43">
        <f t="shared" si="1"/>
        <v>-3.6752998100796175</v>
      </c>
      <c r="N43" s="13">
        <f t="shared" si="5"/>
        <v>1.1890576123749879E-5</v>
      </c>
      <c r="O43" s="13">
        <v>1</v>
      </c>
      <c r="Q43" s="1">
        <v>0.06</v>
      </c>
      <c r="R43" s="5">
        <v>3.26</v>
      </c>
      <c r="T43" t="s">
        <v>89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3.1122651793663296</v>
      </c>
      <c r="H44" s="10">
        <f t="shared" si="6"/>
        <v>-3.7572760560524934</v>
      </c>
      <c r="I44">
        <f t="shared" si="3"/>
        <v>-45.08731267262992</v>
      </c>
      <c r="K44">
        <f t="shared" si="4"/>
        <v>-1.3035896265502416</v>
      </c>
      <c r="M44">
        <f t="shared" si="1"/>
        <v>-3.7605543502312457</v>
      </c>
      <c r="N44" s="13">
        <f t="shared" si="5"/>
        <v>1.0747212722441618E-5</v>
      </c>
      <c r="O44" s="13">
        <v>1</v>
      </c>
      <c r="Q44" s="1">
        <v>5.5E-2</v>
      </c>
      <c r="R44" s="5">
        <v>3.1070509999999998</v>
      </c>
      <c r="T44" t="s">
        <v>80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3.1302098918885388</v>
      </c>
      <c r="H45" s="10">
        <f t="shared" si="6"/>
        <v>-3.8374302908632703</v>
      </c>
      <c r="I45">
        <f t="shared" si="3"/>
        <v>-46.049163490359241</v>
      </c>
      <c r="K45">
        <f t="shared" si="4"/>
        <v>-1.4624600686389386</v>
      </c>
      <c r="M45">
        <f t="shared" si="1"/>
        <v>-3.840523153049646</v>
      </c>
      <c r="N45" s="13">
        <f t="shared" si="5"/>
        <v>9.5657965039128123E-6</v>
      </c>
      <c r="O45" s="13">
        <v>1</v>
      </c>
      <c r="Q45" s="1">
        <v>0.05</v>
      </c>
      <c r="R45" s="5">
        <v>2.95</v>
      </c>
      <c r="S45" t="s">
        <v>81</v>
      </c>
      <c r="U45" t="s">
        <v>101</v>
      </c>
      <c r="V45" t="s">
        <v>93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3.148154604410748</v>
      </c>
      <c r="H46" s="10">
        <f t="shared" si="6"/>
        <v>-3.9125158748832227</v>
      </c>
      <c r="I46">
        <f t="shared" si="3"/>
        <v>-46.950190498598673</v>
      </c>
      <c r="K46">
        <f t="shared" si="4"/>
        <v>-1.6090439859326446</v>
      </c>
      <c r="M46">
        <f t="shared" si="1"/>
        <v>-3.9154121377034246</v>
      </c>
      <c r="N46" s="13">
        <f t="shared" si="5"/>
        <v>8.3883383236834794E-6</v>
      </c>
      <c r="O46" s="13">
        <v>1</v>
      </c>
      <c r="Q46" s="1">
        <v>4.4999999999999998E-2</v>
      </c>
      <c r="R46" s="5">
        <v>2.7951359999999998</v>
      </c>
      <c r="T46" t="s">
        <v>90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3.1660993169329577</v>
      </c>
      <c r="H47" s="10">
        <f t="shared" si="6"/>
        <v>-3.9827276508464271</v>
      </c>
      <c r="I47">
        <f t="shared" si="3"/>
        <v>-47.792731810157122</v>
      </c>
      <c r="K47">
        <f t="shared" si="4"/>
        <v>-1.7440833686263137</v>
      </c>
      <c r="M47">
        <f t="shared" si="1"/>
        <v>-3.9854199653623601</v>
      </c>
      <c r="N47" s="13">
        <f t="shared" si="5"/>
        <v>7.2485574527035013E-6</v>
      </c>
      <c r="O47" s="13">
        <v>1</v>
      </c>
      <c r="Q47" s="1">
        <v>0.04</v>
      </c>
      <c r="R47" s="5">
        <v>2.64</v>
      </c>
      <c r="T47" t="s">
        <v>90</v>
      </c>
      <c r="U47" t="s">
        <v>102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3.1840440294551677</v>
      </c>
      <c r="H48" s="10">
        <f t="shared" si="6"/>
        <v>-4.0482538863040221</v>
      </c>
      <c r="I48">
        <f t="shared" si="3"/>
        <v>-48.579046635648268</v>
      </c>
      <c r="K48">
        <f t="shared" si="4"/>
        <v>-1.8682775562861562</v>
      </c>
      <c r="M48">
        <f t="shared" si="1"/>
        <v>-4.0507382873898337</v>
      </c>
      <c r="N48" s="13">
        <f t="shared" si="5"/>
        <v>6.1722487551818816E-6</v>
      </c>
      <c r="O48" s="13">
        <v>1</v>
      </c>
      <c r="Q48" s="1">
        <v>3.5000000000000003E-2</v>
      </c>
      <c r="R48" s="5">
        <v>2.4810439999999998</v>
      </c>
      <c r="U48" t="s">
        <v>96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3.2019887419773769</v>
      </c>
      <c r="H49" s="10">
        <f t="shared" si="6"/>
        <v>-4.1092764811236897</v>
      </c>
      <c r="I49">
        <f t="shared" si="3"/>
        <v>-49.311317773484276</v>
      </c>
      <c r="K49">
        <f t="shared" si="4"/>
        <v>-1.9822856608087012</v>
      </c>
      <c r="M49">
        <f t="shared" si="1"/>
        <v>-4.1115519851322988</v>
      </c>
      <c r="N49" s="13">
        <f t="shared" si="5"/>
        <v>5.1779184931960704E-6</v>
      </c>
      <c r="O49" s="13">
        <v>1</v>
      </c>
      <c r="Q49" s="1">
        <v>0.03</v>
      </c>
      <c r="R49" s="5">
        <v>2.3199999999999998</v>
      </c>
      <c r="T49" t="s">
        <v>91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3.2199334544995866</v>
      </c>
      <c r="H50" s="10">
        <f t="shared" si="6"/>
        <v>-4.1659711687508505</v>
      </c>
      <c r="I50">
        <f t="shared" si="3"/>
        <v>-49.991654025010206</v>
      </c>
      <c r="K50">
        <f t="shared" si="4"/>
        <v>-2.086728852132671</v>
      </c>
      <c r="M50">
        <f t="shared" si="1"/>
        <v>-4.1680394015894162</v>
      </c>
      <c r="N50" s="13">
        <f t="shared" si="5"/>
        <v>4.2775870745216154E-6</v>
      </c>
      <c r="O50" s="13">
        <v>1</v>
      </c>
      <c r="Q50" s="1">
        <v>2.5000000000000001E-2</v>
      </c>
      <c r="R50" s="5">
        <v>2.159411</v>
      </c>
      <c r="U50" t="s">
        <v>95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3.2378781670217958</v>
      </c>
      <c r="H51" s="10">
        <f t="shared" si="6"/>
        <v>-4.2185077114116618</v>
      </c>
      <c r="I51">
        <f t="shared" si="3"/>
        <v>-50.622092536939945</v>
      </c>
      <c r="K51">
        <f t="shared" si="4"/>
        <v>-2.1821925144721908</v>
      </c>
      <c r="M51">
        <f t="shared" si="1"/>
        <v>-4.2203725652387227</v>
      </c>
      <c r="N51" s="13">
        <f t="shared" si="5"/>
        <v>3.4776797963037576E-6</v>
      </c>
      <c r="O51" s="13">
        <v>1</v>
      </c>
      <c r="Q51" s="1">
        <v>0.02</v>
      </c>
      <c r="R51" s="5">
        <v>1.99</v>
      </c>
      <c r="T51" t="s">
        <v>85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3.255822879544005</v>
      </c>
      <c r="H52" s="10">
        <f t="shared" si="6"/>
        <v>-4.2670500894330736</v>
      </c>
      <c r="I52">
        <f t="shared" si="3"/>
        <v>-51.204601073196883</v>
      </c>
      <c r="K52">
        <f t="shared" si="4"/>
        <v>-2.2692282804004531</v>
      </c>
      <c r="M52">
        <f t="shared" si="1"/>
        <v>-4.2687174062796647</v>
      </c>
      <c r="N52" s="13">
        <f t="shared" si="5"/>
        <v>2.7799454669263206E-6</v>
      </c>
      <c r="O52" s="13">
        <v>1</v>
      </c>
      <c r="Q52" s="1">
        <v>1.4999999999999999E-2</v>
      </c>
      <c r="R52" s="5">
        <v>1.818065</v>
      </c>
      <c r="T52" t="s">
        <v>79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3.2737675920662146</v>
      </c>
      <c r="H53" s="10">
        <f t="shared" si="6"/>
        <v>-4.3117566848501703</v>
      </c>
      <c r="I53">
        <f t="shared" si="3"/>
        <v>-51.741080218202043</v>
      </c>
      <c r="K53">
        <f t="shared" si="4"/>
        <v>-2.3483559496980115</v>
      </c>
      <c r="M53">
        <f t="shared" si="1"/>
        <v>-4.31323396555279</v>
      </c>
      <c r="N53" s="13">
        <f t="shared" si="5"/>
        <v>2.1823582743327477E-6</v>
      </c>
      <c r="O53" s="13">
        <v>1</v>
      </c>
      <c r="Q53" s="1">
        <v>0.01</v>
      </c>
      <c r="R53" s="5">
        <v>1.63</v>
      </c>
      <c r="T53" t="s">
        <v>86</v>
      </c>
      <c r="U53" t="s">
        <v>98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3.2917123045884238</v>
      </c>
      <c r="H54" s="10">
        <f t="shared" si="6"/>
        <v>-4.3527804594663371</v>
      </c>
      <c r="I54">
        <f t="shared" si="3"/>
        <v>-52.233365513596041</v>
      </c>
      <c r="K54">
        <f t="shared" si="4"/>
        <v>-2.4200652994886438</v>
      </c>
      <c r="M54">
        <f t="shared" si="1"/>
        <v>-4.3540765963812875</v>
      </c>
      <c r="N54" s="13">
        <f t="shared" si="5"/>
        <v>1.6799709022972752E-6</v>
      </c>
      <c r="O54" s="13">
        <v>1</v>
      </c>
      <c r="Q54" s="1">
        <v>5.0000000000000001E-3</v>
      </c>
      <c r="R54" s="5">
        <v>1.41</v>
      </c>
      <c r="T54" t="s">
        <v>84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3.309657017110633</v>
      </c>
      <c r="H55" s="10">
        <f t="shared" si="6"/>
        <v>-4.3902691275271071</v>
      </c>
      <c r="I55">
        <f t="shared" si="3"/>
        <v>-52.683229530325285</v>
      </c>
      <c r="K55">
        <f t="shared" si="4"/>
        <v>-2.4848177918165821</v>
      </c>
      <c r="M55">
        <f t="shared" si="1"/>
        <v>-4.3913941595737622</v>
      </c>
      <c r="N55" s="13">
        <f t="shared" si="5"/>
        <v>1.2656971060010756E-6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3.3276017296328422</v>
      </c>
      <c r="H56" s="10">
        <f t="shared" si="6"/>
        <v>-4.4243653231641176</v>
      </c>
      <c r="I56">
        <f t="shared" si="3"/>
        <v>-53.092383877969411</v>
      </c>
      <c r="K56">
        <f t="shared" si="4"/>
        <v>-2.5430481844705941</v>
      </c>
      <c r="M56">
        <f t="shared" si="1"/>
        <v>-4.4253302118190518</v>
      </c>
      <c r="N56" s="13">
        <f t="shared" si="5"/>
        <v>9.3101011642086581E-7</v>
      </c>
      <c r="O56" s="13">
        <v>1</v>
      </c>
      <c r="Q56" t="s">
        <v>78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3.3455464421550518</v>
      </c>
      <c r="H57" s="10">
        <f t="shared" si="6"/>
        <v>-4.4552067627610912</v>
      </c>
      <c r="I57">
        <f t="shared" si="3"/>
        <v>-53.462481153133098</v>
      </c>
      <c r="K57">
        <f t="shared" si="4"/>
        <v>-2.5951660505318932</v>
      </c>
      <c r="M57">
        <f t="shared" si="1"/>
        <v>-4.4560231876961156</v>
      </c>
      <c r="N57" s="13">
        <f t="shared" si="5"/>
        <v>6.6654967452964312E-7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3.3634911546772615</v>
      </c>
      <c r="H58" s="10">
        <f t="shared" si="6"/>
        <v>-4.4829264023896513</v>
      </c>
      <c r="I58">
        <f t="shared" si="3"/>
        <v>-53.795116828675816</v>
      </c>
      <c r="K58">
        <f t="shared" si="4"/>
        <v>-2.6415572118128354</v>
      </c>
      <c r="M58">
        <f t="shared" si="1"/>
        <v>-4.4836065755145151</v>
      </c>
      <c r="N58" s="13">
        <f t="shared" si="5"/>
        <v>4.6263547978697575E-7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3.3814358671994702</v>
      </c>
      <c r="H59" s="10">
        <f t="shared" si="6"/>
        <v>-4.5076525904584965</v>
      </c>
      <c r="I59">
        <f t="shared" si="3"/>
        <v>-54.091831085501958</v>
      </c>
      <c r="K59">
        <f t="shared" si="4"/>
        <v>-2.6825850910610263</v>
      </c>
      <c r="M59">
        <f t="shared" si="1"/>
        <v>-4.5082090871937712</v>
      </c>
      <c r="N59" s="13">
        <f t="shared" si="5"/>
        <v>3.0968861637139051E-7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3.3993805797216798</v>
      </c>
      <c r="H60" s="10">
        <f t="shared" si="6"/>
        <v>-4.529509215715513</v>
      </c>
      <c r="I60">
        <f t="shared" si="3"/>
        <v>-54.354110588586153</v>
      </c>
      <c r="K60">
        <f t="shared" si="4"/>
        <v>-2.7185919875274784</v>
      </c>
      <c r="M60">
        <f t="shared" si="1"/>
        <v>-4.5299548223827806</v>
      </c>
      <c r="N60" s="13">
        <f t="shared" si="5"/>
        <v>1.9856530191330355E-7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3.4173252922438895</v>
      </c>
      <c r="H61" s="10">
        <f t="shared" si="6"/>
        <v>-4.5486158507384165</v>
      </c>
      <c r="I61">
        <f t="shared" si="3"/>
        <v>-54.583390208860997</v>
      </c>
      <c r="K61">
        <f t="shared" si="4"/>
        <v>-2.7499002802372781</v>
      </c>
      <c r="M61">
        <f t="shared" si="1"/>
        <v>-4.5489634270137778</v>
      </c>
      <c r="N61" s="13">
        <f t="shared" si="5"/>
        <v>1.2080926719403801E-7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3.4352700047660982</v>
      </c>
      <c r="H62" s="10">
        <f t="shared" si="6"/>
        <v>-4.5650878910457626</v>
      </c>
      <c r="I62">
        <f t="shared" si="3"/>
        <v>-54.781054692549148</v>
      </c>
      <c r="K62">
        <f t="shared" si="4"/>
        <v>-2.7768135630556561</v>
      </c>
      <c r="M62">
        <f t="shared" si="1"/>
        <v>-4.5653502464787241</v>
      </c>
      <c r="N62" s="13">
        <f t="shared" si="5"/>
        <v>6.8830373204411859E-8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3.4532147172883079</v>
      </c>
      <c r="H63" s="10">
        <f t="shared" si="6"/>
        <v>-4.5790366899563812</v>
      </c>
      <c r="I63">
        <f t="shared" si="3"/>
        <v>-54.948440279476571</v>
      </c>
      <c r="K63">
        <f t="shared" si="4"/>
        <v>-2.7996177154107285</v>
      </c>
      <c r="M63">
        <f t="shared" si="1"/>
        <v>-4.5792264736096993</v>
      </c>
      <c r="N63" s="13">
        <f t="shared" si="5"/>
        <v>3.6017835066730502E-8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3.4711594298105175</v>
      </c>
      <c r="H64" s="10">
        <f t="shared" si="6"/>
        <v>-4.5905696893217192</v>
      </c>
      <c r="I64">
        <f t="shared" si="3"/>
        <v>-55.086836271860633</v>
      </c>
      <c r="K64">
        <f t="shared" si="4"/>
        <v>-2.8185819123156284</v>
      </c>
      <c r="M64">
        <f t="shared" si="1"/>
        <v>-4.5906992916387139</v>
      </c>
      <c r="N64" s="13">
        <f t="shared" si="5"/>
        <v>1.6796760570412902E-8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3.4891041423327267</v>
      </c>
      <c r="H65" s="10">
        <f t="shared" si="6"/>
        <v>-4.5997905462520725</v>
      </c>
      <c r="I65">
        <f t="shared" si="3"/>
        <v>-55.197486555024867</v>
      </c>
      <c r="K65">
        <f t="shared" si="4"/>
        <v>-2.8339595771265991</v>
      </c>
      <c r="M65">
        <f t="shared" si="1"/>
        <v>-4.5998720123064984</v>
      </c>
      <c r="N65" s="13">
        <f t="shared" si="5"/>
        <v>6.6367180237299312E-9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3.5070488548549359</v>
      </c>
      <c r="H66" s="10">
        <f t="shared" si="6"/>
        <v>-4.6067992559542317</v>
      </c>
      <c r="I66">
        <f t="shared" si="3"/>
        <v>-55.281591071450777</v>
      </c>
      <c r="K66">
        <f t="shared" si="4"/>
        <v>-2.84598928027913</v>
      </c>
      <c r="M66">
        <f t="shared" si="1"/>
        <v>-4.6068442092840431</v>
      </c>
      <c r="N66" s="13">
        <f t="shared" si="5"/>
        <v>2.0208018611388113E-9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3.5249935673771451</v>
      </c>
      <c r="H67" s="10">
        <f t="shared" si="6"/>
        <v>-4.6116922707947587</v>
      </c>
      <c r="I67">
        <f t="shared" si="3"/>
        <v>-55.340307249537105</v>
      </c>
      <c r="K67">
        <f t="shared" si="4"/>
        <v>-2.8548955870607</v>
      </c>
      <c r="M67">
        <f t="shared" si="1"/>
        <v>-4.611711847065223</v>
      </c>
      <c r="N67" s="13">
        <f t="shared" si="5"/>
        <v>3.8323036528859453E-10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3.5429382798993547</v>
      </c>
      <c r="H68" s="10">
        <f t="shared" si="6"/>
        <v>-4.6145626156999073</v>
      </c>
      <c r="I68">
        <f t="shared" si="3"/>
        <v>-55.374751388398892</v>
      </c>
      <c r="K68">
        <f t="shared" si="4"/>
        <v>-2.8608898573056223</v>
      </c>
      <c r="M68">
        <f t="shared" si="1"/>
        <v>-4.6145674054834283</v>
      </c>
      <c r="N68" s="13">
        <f t="shared" si="5"/>
        <v>2.29420261772754E-7</v>
      </c>
      <c r="O68" s="13">
        <v>10000</v>
      </c>
    </row>
    <row r="69" spans="3:16" x14ac:dyDescent="0.4">
      <c r="C69" s="58" t="s">
        <v>50</v>
      </c>
      <c r="D69" s="59">
        <v>0</v>
      </c>
      <c r="E69" s="60">
        <f t="shared" si="0"/>
        <v>-1</v>
      </c>
      <c r="F69" s="61"/>
      <c r="G69" s="61">
        <f t="shared" si="2"/>
        <v>3.560882992421563</v>
      </c>
      <c r="H69" s="62">
        <f t="shared" si="6"/>
        <v>-4.6154999999999999</v>
      </c>
      <c r="I69" s="61">
        <f t="shared" si="3"/>
        <v>-55.385999999999996</v>
      </c>
      <c r="J69" s="61"/>
      <c r="K69" s="61">
        <f t="shared" si="4"/>
        <v>-2.8641709997341458</v>
      </c>
      <c r="L69" s="61"/>
      <c r="M69" s="61">
        <f t="shared" si="1"/>
        <v>-4.615499999999999</v>
      </c>
      <c r="N69" s="63">
        <f t="shared" si="5"/>
        <v>7.8886090522101181E-27</v>
      </c>
      <c r="O69" s="63">
        <v>10000</v>
      </c>
      <c r="P69" s="64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3.5788277049437727</v>
      </c>
      <c r="H70" s="10">
        <f t="shared" si="6"/>
        <v>-4.614590925823066</v>
      </c>
      <c r="I70">
        <f t="shared" si="3"/>
        <v>-55.375091109876792</v>
      </c>
      <c r="K70">
        <f t="shared" si="4"/>
        <v>-2.8649261835039264</v>
      </c>
      <c r="M70">
        <f t="shared" si="1"/>
        <v>-4.6145954979072936</v>
      </c>
      <c r="N70" s="13">
        <f t="shared" si="5"/>
        <v>2.090395418482526E-7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3.5967724174659819</v>
      </c>
      <c r="H71" s="10">
        <f t="shared" si="6"/>
        <v>-4.6119187931395507</v>
      </c>
      <c r="I71">
        <f t="shared" si="3"/>
        <v>-55.343025517674604</v>
      </c>
      <c r="K71">
        <f t="shared" si="4"/>
        <v>-2.8633315093966036</v>
      </c>
      <c r="M71">
        <f t="shared" si="1"/>
        <v>-4.6119366305843794</v>
      </c>
      <c r="N71" s="13">
        <f t="shared" si="5"/>
        <v>3.1817443801869789E-10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3.6147171299881915</v>
      </c>
      <c r="H72" s="10">
        <f t="shared" si="6"/>
        <v>-4.6075640015569972</v>
      </c>
      <c r="I72">
        <f t="shared" si="3"/>
        <v>-55.290768018683963</v>
      </c>
      <c r="K72">
        <f t="shared" si="4"/>
        <v>-2.8595526429251339</v>
      </c>
      <c r="M72">
        <f t="shared" si="1"/>
        <v>-4.6076031019386843</v>
      </c>
      <c r="N72" s="13">
        <f t="shared" si="5"/>
        <v>1.5288398480757291E-9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3.6326618425104007</v>
      </c>
      <c r="H73" s="10">
        <f t="shared" si="6"/>
        <v>-4.6016040489608354</v>
      </c>
      <c r="I73">
        <f t="shared" si="3"/>
        <v>-55.219248587530025</v>
      </c>
      <c r="K73">
        <f t="shared" si="4"/>
        <v>-2.8537454115181244</v>
      </c>
      <c r="M73">
        <f t="shared" si="1"/>
        <v>-4.6016716931624764</v>
      </c>
      <c r="N73" s="13">
        <f t="shared" si="5"/>
        <v>4.575738015642791E-9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3.6506065550326094</v>
      </c>
      <c r="H74" s="10">
        <f t="shared" si="6"/>
        <v>-4.5941136270946163</v>
      </c>
      <c r="I74">
        <f t="shared" si="3"/>
        <v>-55.129363525135396</v>
      </c>
      <c r="K74">
        <f t="shared" si="4"/>
        <v>-2.846056367815414</v>
      </c>
      <c r="M74">
        <f t="shared" si="1"/>
        <v>-4.5942163639286564</v>
      </c>
      <c r="N74" s="13">
        <f t="shared" si="5"/>
        <v>1.0554857068573066E-8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3.6685512675548191</v>
      </c>
      <c r="H75" s="10">
        <f t="shared" si="6"/>
        <v>-4.585164714170423</v>
      </c>
      <c r="I75">
        <f t="shared" si="3"/>
        <v>-55.021976570045076</v>
      </c>
      <c r="K75">
        <f t="shared" si="4"/>
        <v>-2.8366233209939695</v>
      </c>
      <c r="M75">
        <f t="shared" si="1"/>
        <v>-4.5853083501461853</v>
      </c>
      <c r="N75" s="13">
        <f t="shared" si="5"/>
        <v>2.0631293533182172E-8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3.6864959800770283</v>
      </c>
      <c r="H76" s="10">
        <f t="shared" si="6"/>
        <v>-4.574826664597583</v>
      </c>
      <c r="I76">
        <f t="shared" si="3"/>
        <v>-54.897919975170993</v>
      </c>
      <c r="K76">
        <f t="shared" si="4"/>
        <v>-2.8255758379345943</v>
      </c>
      <c r="M76">
        <f t="shared" si="1"/>
        <v>-4.5750162583913934</v>
      </c>
      <c r="N76" s="13">
        <f t="shared" si="5"/>
        <v>3.5945806651397222E-8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3.7044406925992379</v>
      </c>
      <c r="H77" s="10">
        <f t="shared" si="6"/>
        <v>-4.563166295915269</v>
      </c>
      <c r="I77">
        <f t="shared" si="3"/>
        <v>-54.757995550983225</v>
      </c>
      <c r="K77">
        <f t="shared" si="4"/>
        <v>-2.8130357159374118</v>
      </c>
      <c r="M77">
        <f t="shared" si="1"/>
        <v>-4.5634061571275009</v>
      </c>
      <c r="N77" s="13">
        <f t="shared" si="5"/>
        <v>5.7533401133333106E-8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3.7223854051214476</v>
      </c>
      <c r="H78" s="10">
        <f t="shared" si="6"/>
        <v>-4.5502479730121763</v>
      </c>
      <c r="I78">
        <f t="shared" si="3"/>
        <v>-54.602975676146116</v>
      </c>
      <c r="K78">
        <f t="shared" si="4"/>
        <v>-2.7991174285974862</v>
      </c>
      <c r="M78">
        <f t="shared" si="1"/>
        <v>-4.5505416648208792</v>
      </c>
      <c r="N78" s="13">
        <f t="shared" si="5"/>
        <v>8.6254878499161579E-8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3.7403301176436559</v>
      </c>
      <c r="H79" s="10">
        <f t="shared" si="6"/>
        <v>-4.5361336897140427</v>
      </c>
      <c r="I79">
        <f t="shared" si="3"/>
        <v>-54.433604276568516</v>
      </c>
      <c r="K79">
        <f t="shared" si="4"/>
        <v>-2.7839285463606713</v>
      </c>
      <c r="M79">
        <f t="shared" si="1"/>
        <v>-4.5364840350589688</v>
      </c>
      <c r="N79" s="13">
        <f t="shared" si="5"/>
        <v>1.2274186071136124E-7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3.7582748301658655</v>
      </c>
      <c r="H80" s="10">
        <f t="shared" si="6"/>
        <v>-4.5208831478174867</v>
      </c>
      <c r="I80">
        <f t="shared" si="3"/>
        <v>-54.250597773809844</v>
      </c>
      <c r="K80">
        <f t="shared" si="4"/>
        <v>-2.7675701331937832</v>
      </c>
      <c r="M80">
        <f t="shared" si="1"/>
        <v>-4.5212922387711574</v>
      </c>
      <c r="N80" s="13">
        <f t="shared" si="5"/>
        <v>1.6735540837520185E-7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3.7762195426880751</v>
      </c>
      <c r="H81" s="10">
        <f t="shared" si="6"/>
        <v>-4.5045538336463906</v>
      </c>
      <c r="I81">
        <f t="shared" si="3"/>
        <v>-54.054646003756687</v>
      </c>
      <c r="K81">
        <f t="shared" si="4"/>
        <v>-2.7501371207220076</v>
      </c>
      <c r="M81">
        <f t="shared" si="1"/>
        <v>-4.5050230436505787</v>
      </c>
      <c r="N81" s="13">
        <f t="shared" si="5"/>
        <v>2.2015802803018931E-7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3.7941642552102843</v>
      </c>
      <c r="H82" s="10">
        <f t="shared" si="6"/>
        <v>-4.4872010922048631</v>
      </c>
      <c r="I82">
        <f t="shared" si="3"/>
        <v>-53.846413106458357</v>
      </c>
      <c r="K82">
        <f t="shared" si="4"/>
        <v>-2.7317186611098618</v>
      </c>
      <c r="M82">
        <f t="shared" si="1"/>
        <v>-4.4877310908714438</v>
      </c>
      <c r="N82" s="13">
        <f t="shared" si="5"/>
        <v>2.8089858657739053E-7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3.812108967732494</v>
      </c>
      <c r="H83" s="10">
        <f t="shared" si="6"/>
        <v>-4.4688781989986897</v>
      </c>
      <c r="I83">
        <f t="shared" si="3"/>
        <v>-53.626538387984276</v>
      </c>
      <c r="K83">
        <f t="shared" si="4"/>
        <v>-2.7123984598898079</v>
      </c>
      <c r="M83">
        <f t="shared" ref="M83:M146" si="8">$L$9*$O$6*EXP(-$O$7*(G83/$L$10-1))-SQRT($L$9)*$O$8*EXP(-$O$4*(G83/$L$10-1))</f>
        <v>-4.4694689691933345</v>
      </c>
      <c r="N83" s="13">
        <f t="shared" si="5"/>
        <v>3.4900942288067672E-7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3.8300536802547032</v>
      </c>
      <c r="H84" s="10">
        <f t="shared" si="6"/>
        <v>-4.4496364295951105</v>
      </c>
      <c r="I84">
        <f t="shared" ref="I84:I147" si="10">H84*$E$6</f>
        <v>-53.39563715514133</v>
      </c>
      <c r="K84">
        <f t="shared" ref="K84:K147" si="11">$L$9*$L$4*EXP(-$L$6*(G84/$L$10-1))-SQRT($L$9)*$L$5*EXP(-$L$7*(G84/$L$10-1))</f>
        <v>-2.6922550898744428</v>
      </c>
      <c r="M84">
        <f t="shared" si="8"/>
        <v>-4.4502872865408145</v>
      </c>
      <c r="N84" s="13">
        <f t="shared" ref="N84:N147" si="12">(M84-H84)^2*O84</f>
        <v>4.2361476377112989E-7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3.8479983927769128</v>
      </c>
      <c r="H85" s="10">
        <f t="shared" ref="H85:H148" si="13">-(-$B$4)*(1+D85+$E$5*D85^3)*EXP(-D85)</f>
        <v>-4.4295251269887768</v>
      </c>
      <c r="I85">
        <f t="shared" si="10"/>
        <v>-53.154301523865321</v>
      </c>
      <c r="K85">
        <f t="shared" si="11"/>
        <v>-2.6713622872239013</v>
      </c>
      <c r="M85">
        <f t="shared" si="8"/>
        <v>-4.4302347391437404</v>
      </c>
      <c r="N85" s="13">
        <f t="shared" si="12"/>
        <v>5.0354941047219653E-7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3.8659431052991216</v>
      </c>
      <c r="H86" s="10">
        <f t="shared" si="13"/>
        <v>-4.4085917668397476</v>
      </c>
      <c r="I86">
        <f t="shared" si="10"/>
        <v>-52.903101202076968</v>
      </c>
      <c r="K86">
        <f t="shared" si="11"/>
        <v>-2.6497892306794393</v>
      </c>
      <c r="M86">
        <f t="shared" si="8"/>
        <v>-4.4093581783207352</v>
      </c>
      <c r="N86" s="13">
        <f t="shared" si="12"/>
        <v>5.8738655818952969E-7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3.8838878178213312</v>
      </c>
      <c r="H87" s="10">
        <f t="shared" si="13"/>
        <v>-4.3868820206475254</v>
      </c>
      <c r="I87">
        <f t="shared" si="10"/>
        <v>-52.642584247770301</v>
      </c>
      <c r="K87">
        <f t="shared" si="11"/>
        <v>-2.6276008049169466</v>
      </c>
      <c r="M87">
        <f t="shared" si="8"/>
        <v>-4.3877026749855563</v>
      </c>
      <c r="N87" s="13">
        <f t="shared" si="12"/>
        <v>6.7347354252895571E-7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3.9018325303435404</v>
      </c>
      <c r="H88" s="10">
        <f t="shared" si="13"/>
        <v>-4.3644398169232517</v>
      </c>
      <c r="I88">
        <f t="shared" si="10"/>
        <v>-52.37327780307902</v>
      </c>
      <c r="K88">
        <f t="shared" si="11"/>
        <v>-2.6048578489201519</v>
      </c>
      <c r="M88">
        <f t="shared" si="8"/>
        <v>-4.3653115819533728</v>
      </c>
      <c r="N88" s="13">
        <f t="shared" si="12"/>
        <v>7.5997426774203651E-7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3.91977724286575</v>
      </c>
      <c r="H89" s="10">
        <f t="shared" si="13"/>
        <v>-4.3413074004204182</v>
      </c>
      <c r="I89">
        <f t="shared" si="10"/>
        <v>-52.095688805045015</v>
      </c>
      <c r="K89">
        <f t="shared" si="11"/>
        <v>-2.5816173902223327</v>
      </c>
      <c r="M89">
        <f t="shared" si="8"/>
        <v>-4.3422265941213771</v>
      </c>
      <c r="N89" s="13">
        <f t="shared" si="12"/>
        <v>8.4491705988259753E-7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3.9377219553879592</v>
      </c>
      <c r="H90" s="10">
        <f t="shared" si="13"/>
        <v>-4.3175253894826744</v>
      </c>
      <c r="I90">
        <f t="shared" si="10"/>
        <v>-51.810304673792089</v>
      </c>
      <c r="K90">
        <f t="shared" si="11"/>
        <v>-2.5579328658173148</v>
      </c>
      <c r="M90">
        <f t="shared" si="8"/>
        <v>-4.3184878065956207</v>
      </c>
      <c r="N90" s="13">
        <f t="shared" si="12"/>
        <v>9.2624669929191457E-7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3.9556666679101689</v>
      </c>
      <c r="H91" s="10">
        <f t="shared" si="13"/>
        <v>-4.2931328315656518</v>
      </c>
      <c r="I91">
        <f t="shared" si="10"/>
        <v>-51.517593978787822</v>
      </c>
      <c r="K91">
        <f t="shared" si="11"/>
        <v>-2.533854330495203</v>
      </c>
      <c r="M91">
        <f t="shared" si="8"/>
        <v>-4.2941337708335983</v>
      </c>
      <c r="N91" s="13">
        <f t="shared" si="12"/>
        <v>1.0018794181171177E-6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3.9736113804323785</v>
      </c>
      <c r="H92" s="10">
        <f t="shared" si="13"/>
        <v>-4.2681672569880336</v>
      </c>
      <c r="I92">
        <f t="shared" si="10"/>
        <v>-51.218007083856406</v>
      </c>
      <c r="K92">
        <f t="shared" si="11"/>
        <v>-2.5094286533155215</v>
      </c>
      <c r="M92">
        <f t="shared" si="8"/>
        <v>-4.2692015488696775</v>
      </c>
      <c r="N92" s="13">
        <f t="shared" si="12"/>
        <v>1.0697596964345724E-6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3.9915560929545868</v>
      </c>
      <c r="H93" s="10">
        <f t="shared" si="13"/>
        <v>-4.2426647309655348</v>
      </c>
      <c r="I93">
        <f t="shared" si="10"/>
        <v>-50.911976771586417</v>
      </c>
      <c r="K93">
        <f t="shared" si="11"/>
        <v>-2.4846997028900937</v>
      </c>
      <c r="M93">
        <f t="shared" si="8"/>
        <v>-4.2437267656883009</v>
      </c>
      <c r="N93" s="13">
        <f t="shared" si="12"/>
        <v>1.1279177523608971E-6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4.0095008054767964</v>
      </c>
      <c r="H94" s="10">
        <f t="shared" si="13"/>
        <v>-4.2166599039798873</v>
      </c>
      <c r="I94">
        <f t="shared" si="10"/>
        <v>-50.599918847758644</v>
      </c>
      <c r="K94">
        <f t="shared" si="11"/>
        <v>-2.4597085221099375</v>
      </c>
      <c r="M94">
        <f t="shared" si="8"/>
        <v>-4.217743659807593</v>
      </c>
      <c r="N94" s="13">
        <f t="shared" si="12"/>
        <v>1.1745266940860698E-6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4.0274455179990056</v>
      </c>
      <c r="H95" s="10">
        <f t="shared" si="13"/>
        <v>-4.1901860605333825</v>
      </c>
      <c r="I95">
        <f t="shared" si="10"/>
        <v>-50.282232726400593</v>
      </c>
      <c r="K95">
        <f t="shared" si="11"/>
        <v>-2.434493492914545</v>
      </c>
      <c r="M95">
        <f t="shared" si="8"/>
        <v>-4.1912851321339932</v>
      </c>
      <c r="N95" s="13">
        <f t="shared" si="12"/>
        <v>1.2079583832690427E-6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4.0453902305212157</v>
      </c>
      <c r="H96" s="10">
        <f t="shared" si="13"/>
        <v>-4.1632751663381065</v>
      </c>
      <c r="I96">
        <f t="shared" si="10"/>
        <v>-49.959301996057278</v>
      </c>
      <c r="K96">
        <f t="shared" si="11"/>
        <v>-2.4090904916680183</v>
      </c>
      <c r="M96">
        <f t="shared" si="8"/>
        <v>-4.1643827931464195</v>
      </c>
      <c r="N96" s="13">
        <f t="shared" si="12"/>
        <v>1.2268371464936439E-6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4.0633349430434249</v>
      </c>
      <c r="H97" s="10">
        <f t="shared" si="13"/>
        <v>-4.1359579139875322</v>
      </c>
      <c r="I97">
        <f t="shared" si="10"/>
        <v>-49.631494967850387</v>
      </c>
      <c r="K97">
        <f t="shared" si="11"/>
        <v>-2.3835330356746103</v>
      </c>
      <c r="M97">
        <f t="shared" si="8"/>
        <v>-4.1370670084665111</v>
      </c>
      <c r="N97" s="13">
        <f t="shared" si="12"/>
        <v>1.2300905633014538E-6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4.0812796555656332</v>
      </c>
      <c r="H98" s="10">
        <f t="shared" si="13"/>
        <v>-4.1082637671567355</v>
      </c>
      <c r="I98">
        <f t="shared" si="10"/>
        <v>-49.299165205880826</v>
      </c>
      <c r="K98">
        <f t="shared" si="11"/>
        <v>-2.3578524213360441</v>
      </c>
      <c r="M98">
        <f t="shared" si="8"/>
        <v>-4.1093669428696247</v>
      </c>
      <c r="N98" s="13">
        <f t="shared" si="12"/>
        <v>1.2169966535086032E-6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4.0992243680878433</v>
      </c>
      <c r="H99" s="10">
        <f t="shared" si="13"/>
        <v>-4.0802210033761996</v>
      </c>
      <c r="I99">
        <f t="shared" si="10"/>
        <v>-48.962652040514399</v>
      </c>
      <c r="K99">
        <f t="shared" si="11"/>
        <v>-2.3320778544245391</v>
      </c>
      <c r="M99">
        <f t="shared" si="8"/>
        <v>-4.0813106027893431</v>
      </c>
      <c r="N99" s="13">
        <f t="shared" si="12"/>
        <v>1.1872268811225735E-6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4.1171690806100525</v>
      </c>
      <c r="H100" s="10">
        <f t="shared" si="13"/>
        <v>-4.0518567554228122</v>
      </c>
      <c r="I100">
        <f t="shared" si="10"/>
        <v>-48.62228106507375</v>
      </c>
      <c r="K100">
        <f t="shared" si="11"/>
        <v>-2.3062365729186696</v>
      </c>
      <c r="M100">
        <f t="shared" si="8"/>
        <v>-4.0529248773665749</v>
      </c>
      <c r="N100" s="13">
        <f t="shared" si="12"/>
        <v>1.1408844867474342E-6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4.1351137931322617</v>
      </c>
      <c r="H101" s="10">
        <f t="shared" si="13"/>
        <v>-4.0231970513703876</v>
      </c>
      <c r="I101">
        <f t="shared" si="10"/>
        <v>-48.278364616444648</v>
      </c>
      <c r="K101">
        <f t="shared" si="11"/>
        <v>-2.2803539628238227</v>
      </c>
      <c r="M101">
        <f t="shared" si="8"/>
        <v>-4.0242355780924797</v>
      </c>
      <c r="N101" s="13">
        <f t="shared" si="12"/>
        <v>1.0785377524992309E-6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4.1530585056544718</v>
      </c>
      <c r="H102" s="10">
        <f t="shared" si="13"/>
        <v>-3.9942668533408496</v>
      </c>
      <c r="I102">
        <f t="shared" si="10"/>
        <v>-47.931202240090194</v>
      </c>
      <c r="K102">
        <f t="shared" si="11"/>
        <v>-2.2544536673751785</v>
      </c>
      <c r="M102">
        <f t="shared" si="8"/>
        <v>-3.9952674770929022</v>
      </c>
      <c r="N102" s="13">
        <f t="shared" si="12"/>
        <v>1.0012478931717533E-6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4.171003218176681</v>
      </c>
      <c r="H103" s="10">
        <f t="shared" si="13"/>
        <v>-3.9650900949959418</v>
      </c>
      <c r="I103">
        <f t="shared" si="10"/>
        <v>-47.581081139951301</v>
      </c>
      <c r="K103">
        <f t="shared" si="11"/>
        <v>-2.2285576899985853</v>
      </c>
      <c r="M103">
        <f t="shared" si="8"/>
        <v>-3.9660443441003226</v>
      </c>
      <c r="N103" s="13">
        <f t="shared" si="12"/>
        <v>9.1059135321155875E-7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4.1889479306988902</v>
      </c>
      <c r="H104" s="10">
        <f t="shared" si="13"/>
        <v>-3.9356897178082106</v>
      </c>
      <c r="I104">
        <f t="shared" si="10"/>
        <v>-47.228276613698526</v>
      </c>
      <c r="K104">
        <f t="shared" si="11"/>
        <v>-2.2026864913834387</v>
      </c>
      <c r="M104">
        <f t="shared" si="8"/>
        <v>-3.936588982157788</v>
      </c>
      <c r="N104" s="13">
        <f t="shared" si="12"/>
        <v>8.0867637042072447E-7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4.2068926432210993</v>
      </c>
      <c r="H105" s="10">
        <f t="shared" si="13"/>
        <v>-3.9060877061488495</v>
      </c>
      <c r="I105">
        <f t="shared" si="10"/>
        <v>-46.873052473786196</v>
      </c>
      <c r="K105">
        <f t="shared" si="11"/>
        <v>-2.1768590810016657</v>
      </c>
      <c r="M105">
        <f t="shared" si="8"/>
        <v>-3.9069232620978265</v>
      </c>
      <c r="N105" s="13">
        <f t="shared" si="12"/>
        <v>6.9815374387084819E-7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4.2248373557433085</v>
      </c>
      <c r="H106" s="10">
        <f t="shared" si="13"/>
        <v>-3.8763051212288828</v>
      </c>
      <c r="I106">
        <f t="shared" si="10"/>
        <v>-46.515661454746592</v>
      </c>
      <c r="K106">
        <f t="shared" si="11"/>
        <v>-2.1510931033879359</v>
      </c>
      <c r="M106">
        <f t="shared" si="8"/>
        <v>-3.8770681558378386</v>
      </c>
      <c r="N106" s="13">
        <f t="shared" si="12"/>
        <v>5.822218144642856E-7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4.2427820682655177</v>
      </c>
      <c r="H107" s="10">
        <f t="shared" si="13"/>
        <v>-3.846362133929103</v>
      </c>
      <c r="I107">
        <f t="shared" si="10"/>
        <v>-46.156345607149234</v>
      </c>
      <c r="K107">
        <f t="shared" si="11"/>
        <v>-2.1254049194784117</v>
      </c>
      <c r="M107">
        <f t="shared" si="8"/>
        <v>-3.8470437685320915</v>
      </c>
      <c r="N107" s="13">
        <f t="shared" si="12"/>
        <v>4.6462573199133705E-7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4.2607267807877269</v>
      </c>
      <c r="H108" s="10">
        <f t="shared" si="13"/>
        <v>-3.8162780565531169</v>
      </c>
      <c r="I108">
        <f t="shared" si="10"/>
        <v>-45.795336678637405</v>
      </c>
      <c r="K108">
        <f t="shared" si="11"/>
        <v>-2.099809683288528</v>
      </c>
      <c r="M108">
        <f t="shared" si="8"/>
        <v>-3.816869369619099</v>
      </c>
      <c r="N108" s="13">
        <f t="shared" si="12"/>
        <v>3.4965114200107491E-7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4.278671493309937</v>
      </c>
      <c r="H109" s="10">
        <f t="shared" si="13"/>
        <v>-3.7860713735368705</v>
      </c>
      <c r="I109">
        <f t="shared" si="10"/>
        <v>-45.432856482442446</v>
      </c>
      <c r="K109">
        <f t="shared" si="11"/>
        <v>-2.0743214141943613</v>
      </c>
      <c r="M109">
        <f t="shared" si="8"/>
        <v>-3.7865634228018252</v>
      </c>
      <c r="N109" s="13">
        <f t="shared" si="12"/>
        <v>2.421124791424795E-7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4.2966162058321462</v>
      </c>
      <c r="H110" s="10">
        <f t="shared" si="13"/>
        <v>-3.7557597711469963</v>
      </c>
      <c r="I110">
        <f t="shared" si="10"/>
        <v>-45.069117253763956</v>
      </c>
      <c r="K110">
        <f t="shared" si="11"/>
        <v>-2.0489530650671997</v>
      </c>
      <c r="M110">
        <f t="shared" si="8"/>
        <v>-3.7561436149969154</v>
      </c>
      <c r="N110" s="13">
        <f t="shared" si="12"/>
        <v>1.4733610112069691E-7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4.3145609183543554</v>
      </c>
      <c r="H111" s="10">
        <f t="shared" si="13"/>
        <v>-3.7253601661993958</v>
      </c>
      <c r="I111">
        <f t="shared" si="10"/>
        <v>-44.70432199439275</v>
      </c>
      <c r="K111">
        <f t="shared" si="11"/>
        <v>-2.0237165864967883</v>
      </c>
      <c r="M111">
        <f t="shared" si="8"/>
        <v>-3.7256268842879181</v>
      </c>
      <c r="N111" s="13">
        <f t="shared" si="12"/>
        <v>7.1138538744989317E-8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4.3325056308765646</v>
      </c>
      <c r="H112" s="10">
        <f t="shared" si="13"/>
        <v>-3.6948887338285483</v>
      </c>
      <c r="I112">
        <f t="shared" si="10"/>
        <v>-44.338664805942578</v>
      </c>
      <c r="K112">
        <f t="shared" si="11"/>
        <v>-1.9986229873253649</v>
      </c>
      <c r="M112">
        <f t="shared" si="8"/>
        <v>-3.6950294469163025</v>
      </c>
      <c r="N112" s="13">
        <f t="shared" si="12"/>
        <v>1.9800173065323252E-5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4.3504503433987738</v>
      </c>
      <c r="H113" s="10">
        <f t="shared" si="13"/>
        <v>-3.6643609343370969</v>
      </c>
      <c r="I113">
        <f t="shared" si="10"/>
        <v>-43.972331212045162</v>
      </c>
      <c r="K113">
        <f t="shared" si="11"/>
        <v>-1.9736823917020356</v>
      </c>
      <c r="M113">
        <f t="shared" si="8"/>
        <v>-3.6643668233428963</v>
      </c>
      <c r="N113" s="13">
        <f t="shared" si="12"/>
        <v>3.4680389305993106E-8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4.368395055920983</v>
      </c>
      <c r="H114" s="10">
        <f t="shared" si="13"/>
        <v>-3.6337915391544149</v>
      </c>
      <c r="I114">
        <f t="shared" si="10"/>
        <v>-43.605498469852975</v>
      </c>
      <c r="K114">
        <f t="shared" si="11"/>
        <v>-1.9489040928551853</v>
      </c>
      <c r="M114">
        <f t="shared" si="8"/>
        <v>-3.6336538634113191</v>
      </c>
      <c r="N114" s="13">
        <f t="shared" si="12"/>
        <v>1.8954610236968431E-5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4.3863397684431931</v>
      </c>
      <c r="H115" s="10">
        <f t="shared" si="13"/>
        <v>-3.6031946559320027</v>
      </c>
      <c r="I115">
        <f t="shared" si="10"/>
        <v>-43.238335871184034</v>
      </c>
      <c r="K115">
        <f t="shared" si="11"/>
        <v>-1.9242966037693794</v>
      </c>
      <c r="M115">
        <f t="shared" si="8"/>
        <v>-3.6029047706438742</v>
      </c>
      <c r="N115" s="13">
        <f t="shared" si="12"/>
        <v>8.4033480273381898E-8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4.4042844809654023</v>
      </c>
      <c r="H116" s="10">
        <f t="shared" si="13"/>
        <v>-3.5725837528027129</v>
      </c>
      <c r="I116">
        <f t="shared" si="10"/>
        <v>-42.871005033632557</v>
      </c>
      <c r="K116">
        <f t="shared" si="11"/>
        <v>-1.8998677049426922</v>
      </c>
      <c r="M116">
        <f t="shared" si="8"/>
        <v>-3.5721331256993465</v>
      </c>
      <c r="N116" s="13">
        <f t="shared" si="12"/>
        <v>2.0306478628839914E-7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4.4222291934876115</v>
      </c>
      <c r="H117" s="10">
        <f t="shared" si="13"/>
        <v>-3.5419716818300153</v>
      </c>
      <c r="I117">
        <f t="shared" si="10"/>
        <v>-42.503660181960186</v>
      </c>
      <c r="K117">
        <f t="shared" si="11"/>
        <v>-1.8756244893904059</v>
      </c>
      <c r="M117">
        <f t="shared" si="8"/>
        <v>-3.5413519090211918</v>
      </c>
      <c r="N117" s="13">
        <f t="shared" si="12"/>
        <v>3.8411833455700364E-7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4.4401739060098215</v>
      </c>
      <c r="H118" s="10">
        <f t="shared" si="13"/>
        <v>-3.5113707016727362</v>
      </c>
      <c r="I118">
        <f t="shared" si="10"/>
        <v>-42.136448420072838</v>
      </c>
      <c r="K118">
        <f t="shared" si="11"/>
        <v>-1.8515734050516313</v>
      </c>
      <c r="M118">
        <f t="shared" si="8"/>
        <v>-3.5105735227035701</v>
      </c>
      <c r="N118" s="13">
        <f t="shared" si="12"/>
        <v>6.3549430888071023E-7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4.4581186185320298</v>
      </c>
      <c r="H119" s="10">
        <f t="shared" si="13"/>
        <v>-3.4807924994899238</v>
      </c>
      <c r="I119">
        <f t="shared" si="10"/>
        <v>-41.769509993879083</v>
      </c>
      <c r="K119">
        <f t="shared" si="11"/>
        <v>-1.827720294746541</v>
      </c>
      <c r="M119">
        <f t="shared" si="8"/>
        <v>-3.4798098116018465</v>
      </c>
      <c r="N119" s="13">
        <f t="shared" si="12"/>
        <v>9.6567548537363728E-7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4.476063331054239</v>
      </c>
      <c r="H120" s="10">
        <f t="shared" si="13"/>
        <v>-3.4502482121097722</v>
      </c>
      <c r="I120">
        <f t="shared" si="10"/>
        <v>-41.402978545317268</v>
      </c>
      <c r="K120">
        <f t="shared" si="11"/>
        <v>-1.8040704338234967</v>
      </c>
      <c r="M120">
        <f t="shared" si="8"/>
        <v>-3.4490720837131517</v>
      </c>
      <c r="N120" s="13">
        <f t="shared" si="12"/>
        <v>1.3832780053371381E-6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4.4940080435764491</v>
      </c>
      <c r="H121" s="10">
        <f t="shared" si="13"/>
        <v>-3.4197484464858214</v>
      </c>
      <c r="I121">
        <f t="shared" si="10"/>
        <v>-41.036981357829859</v>
      </c>
      <c r="K121">
        <f t="shared" si="11"/>
        <v>-1.7806285656275476</v>
      </c>
      <c r="M121">
        <f t="shared" si="8"/>
        <v>-3.4183711298519079</v>
      </c>
      <c r="N121" s="13">
        <f t="shared" si="12"/>
        <v>1.8970011100547992E-6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4.5119527560986583</v>
      </c>
      <c r="H122" s="10">
        <f t="shared" si="13"/>
        <v>-3.3893032994629388</v>
      </c>
      <c r="I122">
        <f t="shared" si="10"/>
        <v>-40.67163959355527</v>
      </c>
      <c r="K122">
        <f t="shared" si="11"/>
        <v>-1.7573989349142081</v>
      </c>
      <c r="M122">
        <f t="shared" si="8"/>
        <v>-3.3877172426441837</v>
      </c>
      <c r="N122" s="13">
        <f t="shared" si="12"/>
        <v>2.5155762323196167E-6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4.5298974686208675</v>
      </c>
      <c r="H123" s="10">
        <f t="shared" si="13"/>
        <v>-3.3589223768749261</v>
      </c>
      <c r="I123">
        <f t="shared" si="10"/>
        <v>-40.307068522499115</v>
      </c>
      <c r="K123">
        <f t="shared" si="11"/>
        <v>-1.7343853193255097</v>
      </c>
      <c r="M123">
        <f t="shared" si="8"/>
        <v>-3.3571202348640927</v>
      </c>
      <c r="N123" s="13">
        <f t="shared" si="12"/>
        <v>3.2477158272106369E-6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4.5478421811430767</v>
      </c>
      <c r="H124" s="10">
        <f t="shared" si="13"/>
        <v>-3.3286148119949259</v>
      </c>
      <c r="I124">
        <f t="shared" si="10"/>
        <v>-39.943377743939109</v>
      </c>
      <c r="K124">
        <f t="shared" si="11"/>
        <v>-1.7115910590386283</v>
      </c>
      <c r="M124">
        <f t="shared" si="8"/>
        <v>-3.3265894571345997</v>
      </c>
      <c r="N124" s="13">
        <f t="shared" si="12"/>
        <v>4.1020623102468736E-6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4.5657868936652868</v>
      </c>
      <c r="H125" s="10">
        <f t="shared" si="13"/>
        <v>-3.2983892833591875</v>
      </c>
      <c r="I125">
        <f t="shared" si="10"/>
        <v>-39.580671400310251</v>
      </c>
      <c r="K125">
        <f t="shared" si="11"/>
        <v>-1.689019084691149</v>
      </c>
      <c r="M125">
        <f t="shared" si="8"/>
        <v>-3.2961338150143265</v>
      </c>
      <c r="N125" s="13">
        <f t="shared" si="12"/>
        <v>5.0871374546700696E-6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4.5837316061874951</v>
      </c>
      <c r="H126" s="10">
        <f t="shared" si="13"/>
        <v>-3.2682540319841049</v>
      </c>
      <c r="I126">
        <f t="shared" si="10"/>
        <v>-39.219048383809259</v>
      </c>
      <c r="K126">
        <f t="shared" si="11"/>
        <v>-1.6666719436811661</v>
      </c>
      <c r="M126">
        <f t="shared" si="8"/>
        <v>-3.2657617854912906</v>
      </c>
      <c r="N126" s="13">
        <f t="shared" si="12"/>
        <v>6.2112925809452819E-6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4.6016763187097043</v>
      </c>
      <c r="H127" s="10">
        <f t="shared" si="13"/>
        <v>-3.2382168779958422</v>
      </c>
      <c r="I127">
        <f t="shared" si="10"/>
        <v>-38.858602535950105</v>
      </c>
      <c r="K127">
        <f t="shared" si="11"/>
        <v>-1.644551824934775</v>
      </c>
      <c r="M127">
        <f t="shared" si="8"/>
        <v>-3.2354814329036925</v>
      </c>
      <c r="N127" s="13">
        <f t="shared" si="12"/>
        <v>7.4826598521660735E-6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4.6196210312319144</v>
      </c>
      <c r="H128" s="10">
        <f t="shared" si="13"/>
        <v>-3.2082852366913155</v>
      </c>
      <c r="I128">
        <f t="shared" si="10"/>
        <v>-38.499422840295786</v>
      </c>
      <c r="K128">
        <f t="shared" si="11"/>
        <v>-1.6226605822283624</v>
      </c>
      <c r="M128">
        <f t="shared" si="8"/>
        <v>-3.2053004243073113</v>
      </c>
      <c r="N128" s="13">
        <f t="shared" si="12"/>
        <v>8.9091049677046271E-6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4.6375657437541236</v>
      </c>
      <c r="H129" s="10">
        <f t="shared" si="13"/>
        <v>-3.1784661340486702</v>
      </c>
      <c r="I129">
        <f t="shared" si="10"/>
        <v>-38.141593608584046</v>
      </c>
      <c r="K129">
        <f t="shared" si="11"/>
        <v>-1.6009997561480698</v>
      </c>
      <c r="M129">
        <f t="shared" si="8"/>
        <v>-3.1752260443083187</v>
      </c>
      <c r="N129" s="13">
        <f t="shared" si="12"/>
        <v>1.0498181525531076E-5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4.6555104562763328</v>
      </c>
      <c r="H130" s="10">
        <f t="shared" si="13"/>
        <v>-3.1487662217048897</v>
      </c>
      <c r="I130">
        <f t="shared" si="10"/>
        <v>-37.785194660458679</v>
      </c>
      <c r="K130">
        <f t="shared" si="11"/>
        <v>-1.5795705947641574</v>
      </c>
      <c r="M130">
        <f t="shared" si="8"/>
        <v>-3.145265209379704</v>
      </c>
      <c r="N130" s="13">
        <f t="shared" si="12"/>
        <v>1.2257087301102443E-5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4.6734551687985419</v>
      </c>
      <c r="H131" s="10">
        <f t="shared" si="13"/>
        <v>-3.1191917914176379</v>
      </c>
      <c r="I131">
        <f t="shared" si="10"/>
        <v>-37.430301497011655</v>
      </c>
      <c r="K131">
        <f t="shared" si="11"/>
        <v>-1.5583740730936126</v>
      </c>
      <c r="M131">
        <f t="shared" si="8"/>
        <v>-3.1154244816789189</v>
      </c>
      <c r="N131" s="13">
        <f t="shared" si="12"/>
        <v>1.4192622667446804E-5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4.6913998813207511</v>
      </c>
      <c r="H132" s="10">
        <f t="shared" si="13"/>
        <v>-3.0897487890278637</v>
      </c>
      <c r="I132">
        <f t="shared" si="10"/>
        <v>-37.076985468334364</v>
      </c>
      <c r="K132">
        <f t="shared" si="11"/>
        <v>-1.5374109114201482</v>
      </c>
      <c r="M132">
        <f t="shared" si="8"/>
        <v>-3.085710082383724</v>
      </c>
      <c r="N132" s="13">
        <f t="shared" si="12"/>
        <v>1.6311151357417621E-5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4.7093445938429603</v>
      </c>
      <c r="H133" s="10">
        <f t="shared" si="13"/>
        <v>-3.0604428279392777</v>
      </c>
      <c r="I133">
        <f t="shared" si="10"/>
        <v>-36.72531393527133</v>
      </c>
      <c r="K133">
        <f t="shared" si="11"/>
        <v>-1.516681592536854</v>
      </c>
      <c r="M133">
        <f t="shared" si="8"/>
        <v>-3.056127904562655</v>
      </c>
      <c r="N133" s="13">
        <f t="shared" si="12"/>
        <v>1.8618563746124595E-5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4.7272893063651704</v>
      </c>
      <c r="H134" s="10">
        <f t="shared" si="13"/>
        <v>-3.031279202130237</v>
      </c>
      <c r="I134">
        <f t="shared" si="10"/>
        <v>-36.375350425562843</v>
      </c>
      <c r="K134">
        <f t="shared" si="11"/>
        <v>-1.4961863779730242</v>
      </c>
      <c r="M134">
        <f t="shared" si="8"/>
        <v>-3.0266835255959741</v>
      </c>
      <c r="N134" s="13">
        <f t="shared" si="12"/>
        <v>2.1120242807575215E-5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4.7452340188873796</v>
      </c>
      <c r="H135" s="10">
        <f t="shared" si="13"/>
        <v>-3.0022628987131585</v>
      </c>
      <c r="I135">
        <f t="shared" si="10"/>
        <v>-36.027154784557901</v>
      </c>
      <c r="K135">
        <f t="shared" si="11"/>
        <v>-1.4759253232632268</v>
      </c>
      <c r="M135">
        <f t="shared" si="8"/>
        <v>-2.9973822191624251</v>
      </c>
      <c r="N135" s="13">
        <f t="shared" si="12"/>
        <v>2.3821032876947747E-5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4.7631787314095888</v>
      </c>
      <c r="H136" s="10">
        <f t="shared" si="13"/>
        <v>-2.9733986100560896</v>
      </c>
      <c r="I136">
        <f t="shared" si="10"/>
        <v>-35.680783320673072</v>
      </c>
      <c r="K136">
        <f t="shared" si="11"/>
        <v>-1.4558982923133701</v>
      </c>
      <c r="M136">
        <f t="shared" si="8"/>
        <v>-2.9682289668066071</v>
      </c>
      <c r="N136" s="13">
        <f t="shared" si="12"/>
        <v>2.672521132692047E-5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4.7811234439317989</v>
      </c>
      <c r="H137" s="10">
        <f t="shared" si="13"/>
        <v>-2.9446907454806337</v>
      </c>
      <c r="I137">
        <f t="shared" si="10"/>
        <v>-35.336288945767606</v>
      </c>
      <c r="K137">
        <f t="shared" si="11"/>
        <v>-1.4361049709154172</v>
      </c>
      <c r="M137">
        <f t="shared" si="8"/>
        <v>-2.9392284691012764</v>
      </c>
      <c r="N137" s="13">
        <f t="shared" si="12"/>
        <v>2.9836463244484212E-5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4.7990681564540072</v>
      </c>
      <c r="H138" s="10">
        <f t="shared" si="13"/>
        <v>-2.9161434425499668</v>
      </c>
      <c r="I138">
        <f t="shared" si="10"/>
        <v>-34.993721310599604</v>
      </c>
      <c r="K138">
        <f t="shared" si="11"/>
        <v>-1.4165448794594713</v>
      </c>
      <c r="M138">
        <f t="shared" si="8"/>
        <v>-2.9103851564183905</v>
      </c>
      <c r="N138" s="13">
        <f t="shared" si="12"/>
        <v>3.3157859173104665E-5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4.8170128689762164</v>
      </c>
      <c r="H139" s="10">
        <f t="shared" si="13"/>
        <v>-2.8877605779603082</v>
      </c>
      <c r="I139">
        <f t="shared" si="10"/>
        <v>-34.653126935523701</v>
      </c>
      <c r="K139">
        <f t="shared" si="11"/>
        <v>-1.3972173848891847</v>
      </c>
      <c r="M139">
        <f t="shared" si="8"/>
        <v>-2.8817031993222457</v>
      </c>
      <c r="N139" s="13">
        <f t="shared" si="12"/>
        <v>3.6691835964855158E-5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4.8349575814984265</v>
      </c>
      <c r="H140" s="10">
        <f t="shared" si="13"/>
        <v>-2.8595457780487363</v>
      </c>
      <c r="I140">
        <f t="shared" si="10"/>
        <v>-34.314549336584832</v>
      </c>
      <c r="K140">
        <f t="shared" si="11"/>
        <v>-1.3781217119438522</v>
      </c>
      <c r="M140">
        <f t="shared" si="8"/>
        <v>-2.8531865185976382</v>
      </c>
      <c r="N140" s="13">
        <f t="shared" si="12"/>
        <v>4.0440180766381334E-5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4.8529022940206357</v>
      </c>
      <c r="H141" s="10">
        <f t="shared" si="13"/>
        <v>-2.8315024289298982</v>
      </c>
      <c r="I141">
        <f t="shared" si="10"/>
        <v>-33.978029147158779</v>
      </c>
      <c r="K141">
        <f t="shared" si="11"/>
        <v>-1.3592569537280574</v>
      </c>
      <c r="M141">
        <f t="shared" si="8"/>
        <v>-2.8248387949254772</v>
      </c>
      <c r="N141" s="13">
        <f t="shared" si="12"/>
        <v>4.4404018144876495E-5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4.8708470065428449</v>
      </c>
      <c r="H142" s="10">
        <f t="shared" si="13"/>
        <v>-2.8036336862737388</v>
      </c>
      <c r="I142">
        <f t="shared" si="10"/>
        <v>-33.643604235284869</v>
      </c>
      <c r="K142">
        <f t="shared" si="11"/>
        <v>-1.3406220816474532</v>
      </c>
      <c r="M142">
        <f t="shared" si="8"/>
        <v>-2.7966634782179254</v>
      </c>
      <c r="N142" s="13">
        <f t="shared" si="12"/>
        <v>4.8583800341325838E-5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4.8887917190650549</v>
      </c>
      <c r="H143" s="10">
        <f t="shared" si="13"/>
        <v>-2.7759424847360243</v>
      </c>
      <c r="I143">
        <f t="shared" si="10"/>
        <v>-33.311309816832292</v>
      </c>
      <c r="K143">
        <f t="shared" si="11"/>
        <v>-1.3222159547470511</v>
      </c>
      <c r="M143">
        <f t="shared" si="8"/>
        <v>-2.7686637966246845</v>
      </c>
      <c r="N143" s="13">
        <f t="shared" si="12"/>
        <v>5.2979300622159404E-5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4.9067364315872641</v>
      </c>
      <c r="H144" s="10">
        <f t="shared" si="13"/>
        <v>-2.7484315470530514</v>
      </c>
      <c r="I144">
        <f t="shared" si="10"/>
        <v>-32.981178564636615</v>
      </c>
      <c r="K144">
        <f t="shared" si="11"/>
        <v>-1.304037328486326</v>
      </c>
      <c r="M144">
        <f t="shared" si="8"/>
        <v>-2.7408427652216911</v>
      </c>
      <c r="N144" s="13">
        <f t="shared" si="12"/>
        <v>5.7589609683983387E-5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4.9246811441094724</v>
      </c>
      <c r="H145" s="10">
        <f t="shared" si="13"/>
        <v>-2.7211033928115977</v>
      </c>
      <c r="I145">
        <f t="shared" si="10"/>
        <v>-32.653240713739173</v>
      </c>
      <c r="K145">
        <f t="shared" si="11"/>
        <v>-1.2860848629834964</v>
      </c>
      <c r="M145">
        <f t="shared" si="8"/>
        <v>-2.7132031943930448</v>
      </c>
      <c r="N145" s="13">
        <f t="shared" si="12"/>
        <v>6.2413135052506369E-5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4.9426258566316825</v>
      </c>
      <c r="H146" s="10">
        <f t="shared" si="13"/>
        <v>-2.6939603469048157</v>
      </c>
      <c r="I146">
        <f t="shared" si="10"/>
        <v>-32.327524162857785</v>
      </c>
      <c r="K146">
        <f t="shared" si="11"/>
        <v>-1.2683571307595163</v>
      </c>
      <c r="M146">
        <f t="shared" si="8"/>
        <v>-2.6857476979167134</v>
      </c>
      <c r="N146" s="13">
        <f t="shared" si="12"/>
        <v>6.744760340177701E-5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4.9605705691538917</v>
      </c>
      <c r="H147" s="10">
        <f t="shared" si="13"/>
        <v>-2.6670045476844431</v>
      </c>
      <c r="I147">
        <f t="shared" si="10"/>
        <v>-32.00405457221332</v>
      </c>
      <c r="K147">
        <f t="shared" si="11"/>
        <v>-1.2508526240105624</v>
      </c>
      <c r="M147">
        <f t="shared" ref="M147:M210" si="15">$L$9*$O$6*EXP(-$O$7*(G147/$L$10-1))-SQRT($L$9)*$O$8*EXP(-$O$4*(G147/$L$10-1))</f>
        <v>-2.6584787007641317</v>
      </c>
      <c r="N147" s="13">
        <f t="shared" si="12"/>
        <v>7.2690065708582208E-5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4.9785152816761009</v>
      </c>
      <c r="H148" s="10">
        <f t="shared" si="13"/>
        <v>-2.6402379548193826</v>
      </c>
      <c r="I148">
        <f t="shared" ref="I148:I211" si="17">H148*$E$6</f>
        <v>-31.682855457832591</v>
      </c>
      <c r="K148">
        <f t="shared" ref="K148:K211" si="18">$L$9*$L$4*EXP(-$L$6*(G148/$L$10-1))-SQRT($L$9)*$L$5*EXP(-$L$7*(G148/$L$10-1))</f>
        <v>-1.2335697614361558</v>
      </c>
      <c r="M148">
        <f t="shared" si="15"/>
        <v>-2.6313984466234595</v>
      </c>
      <c r="N148" s="13">
        <f t="shared" ref="N148:N211" si="19">(M148-H148)^2*O148</f>
        <v>7.8136905145792762E-5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4.9964599941983101</v>
      </c>
      <c r="H149" s="10">
        <f t="shared" ref="H149:H212" si="20">-(-$B$4)*(1+D149+$E$5*D149^3)*EXP(-D149)</f>
        <v>-2.6136623568703903</v>
      </c>
      <c r="I149">
        <f t="shared" si="17"/>
        <v>-31.363948282444682</v>
      </c>
      <c r="K149">
        <f t="shared" si="18"/>
        <v>-1.2165068946485591</v>
      </c>
      <c r="M149">
        <f t="shared" si="15"/>
        <v>-2.6045090051560287</v>
      </c>
      <c r="N149" s="13">
        <f t="shared" si="19"/>
        <v>8.3783847606806473E-5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5.0144047067205202</v>
      </c>
      <c r="H150" s="10">
        <f t="shared" si="20"/>
        <v>-2.5872793785902948</v>
      </c>
      <c r="I150">
        <f t="shared" si="17"/>
        <v>-31.047352543083537</v>
      </c>
      <c r="K150">
        <f t="shared" si="18"/>
        <v>-1.1996623141875704</v>
      </c>
      <c r="M150">
        <f t="shared" si="15"/>
        <v>-2.5778122789950562</v>
      </c>
      <c r="N150" s="13">
        <f t="shared" si="19"/>
        <v>8.9625974746167147E-5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5.0323494192427285</v>
      </c>
      <c r="H151" s="10">
        <f t="shared" si="20"/>
        <v>-2.5610904879589067</v>
      </c>
      <c r="I151">
        <f t="shared" si="17"/>
        <v>-30.733085855506879</v>
      </c>
      <c r="K151">
        <f t="shared" si="18"/>
        <v>-1.1830342551635296</v>
      </c>
      <c r="M151">
        <f t="shared" si="15"/>
        <v>-2.551310010495516</v>
      </c>
      <c r="N151" s="13">
        <f t="shared" si="19"/>
        <v>9.5657739411893851E-5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5.0502941317649377</v>
      </c>
      <c r="H152" s="10">
        <f t="shared" si="20"/>
        <v>-2.5350970029614532</v>
      </c>
      <c r="I152">
        <f t="shared" si="17"/>
        <v>-30.421164035537437</v>
      </c>
      <c r="K152">
        <f t="shared" si="18"/>
        <v>-1.1666209025499832</v>
      </c>
      <c r="M152">
        <f t="shared" si="15"/>
        <v>-2.5250037882436422</v>
      </c>
      <c r="N152" s="13">
        <f t="shared" si="19"/>
        <v>1.0187298333983647E-4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5.0682388442871478</v>
      </c>
      <c r="H153" s="10">
        <f t="shared" si="20"/>
        <v>-2.5093000981191191</v>
      </c>
      <c r="I153">
        <f t="shared" si="17"/>
        <v>-30.111601177429428</v>
      </c>
      <c r="K153">
        <f t="shared" si="18"/>
        <v>-1.1504203961463091</v>
      </c>
      <c r="M153">
        <f t="shared" si="15"/>
        <v>-2.4988950533343637</v>
      </c>
      <c r="N153" s="13">
        <f t="shared" si="19"/>
        <v>1.0826495697276674E-4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5.086183556809357</v>
      </c>
      <c r="H154" s="10">
        <f t="shared" si="20"/>
        <v>-2.4837008107800163</v>
      </c>
      <c r="I154">
        <f t="shared" si="17"/>
        <v>-29.804409729360195</v>
      </c>
      <c r="K154">
        <f t="shared" si="18"/>
        <v>-1.1344308352293926</v>
      </c>
      <c r="M154">
        <f t="shared" si="15"/>
        <v>-2.4729851054246201</v>
      </c>
      <c r="N154" s="13">
        <f t="shared" si="19"/>
        <v>1.1482634126366511E-4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5.1041282693315662</v>
      </c>
      <c r="H155" s="10">
        <f t="shared" si="20"/>
        <v>-2.4583000471785894</v>
      </c>
      <c r="I155">
        <f t="shared" si="17"/>
        <v>-29.499600566143073</v>
      </c>
      <c r="K155">
        <f t="shared" si="18"/>
        <v>-1.1186502829123712</v>
      </c>
      <c r="M155">
        <f t="shared" si="15"/>
        <v>-2.4472751085702198</v>
      </c>
      <c r="N155" s="13">
        <f t="shared" si="19"/>
        <v>1.2154927131831898E-4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5.1220729818537762</v>
      </c>
      <c r="H156" s="10">
        <f t="shared" si="20"/>
        <v>-2.4330985882713003</v>
      </c>
      <c r="I156">
        <f t="shared" si="17"/>
        <v>-29.197183059255604</v>
      </c>
      <c r="K156">
        <f t="shared" si="18"/>
        <v>-1.103076770227462</v>
      </c>
      <c r="M156">
        <f t="shared" si="15"/>
        <v>-2.4217660968537338</v>
      </c>
      <c r="N156" s="13">
        <f t="shared" si="19"/>
        <v>1.2842536172921921E-4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5.1400176943759845</v>
      </c>
      <c r="H157" s="10">
        <f t="shared" si="20"/>
        <v>-2.4080970953560907</v>
      </c>
      <c r="I157">
        <f t="shared" si="17"/>
        <v>-28.897165144273089</v>
      </c>
      <c r="K157">
        <f t="shared" si="18"/>
        <v>-1.0877082999488876</v>
      </c>
      <c r="M157">
        <f t="shared" si="15"/>
        <v>-2.3964589798105593</v>
      </c>
      <c r="N157" s="13">
        <f t="shared" si="19"/>
        <v>1.3544573345113968E-4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5.1579624068981946</v>
      </c>
      <c r="H158" s="10">
        <f t="shared" si="20"/>
        <v>-2.3832961154829642</v>
      </c>
      <c r="I158">
        <f t="shared" si="17"/>
        <v>-28.59955338579557</v>
      </c>
      <c r="K158">
        <f t="shared" si="18"/>
        <v>-1.0725428501710212</v>
      </c>
      <c r="M158">
        <f t="shared" si="15"/>
        <v>-2.3713545476601143</v>
      </c>
      <c r="N158" s="13">
        <f t="shared" si="19"/>
        <v>1.4260104206772242E-4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5.1759071194204038</v>
      </c>
      <c r="H159" s="10">
        <f t="shared" si="20"/>
        <v>-2.3586960866627424</v>
      </c>
      <c r="I159">
        <f t="shared" si="17"/>
        <v>-28.304353039952908</v>
      </c>
      <c r="K159">
        <f t="shared" si="18"/>
        <v>-1.0575783776560146</v>
      </c>
      <c r="M159">
        <f t="shared" si="15"/>
        <v>-2.3464534763488776</v>
      </c>
      <c r="N159" s="13">
        <f t="shared" si="19"/>
        <v>1.498815072971504E-4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5.193851831942613</v>
      </c>
      <c r="H160" s="10">
        <f t="shared" si="20"/>
        <v>-2.3342973428808662</v>
      </c>
      <c r="I160">
        <f t="shared" si="17"/>
        <v>-28.011568114570395</v>
      </c>
      <c r="K160">
        <f t="shared" si="18"/>
        <v>-1.0428128209643266</v>
      </c>
      <c r="M160">
        <f t="shared" si="15"/>
        <v>-2.3217563324117085</v>
      </c>
      <c r="N160" s="13">
        <f t="shared" si="19"/>
        <v>1.5727694358752244E-4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5.2117965444648222</v>
      </c>
      <c r="H161" s="10">
        <f t="shared" si="20"/>
        <v>-2.3101001189228567</v>
      </c>
      <c r="I161">
        <f t="shared" si="17"/>
        <v>-27.721201427074281</v>
      </c>
      <c r="K161">
        <f t="shared" si="18"/>
        <v>-1.0282441033808625</v>
      </c>
      <c r="M161">
        <f t="shared" si="15"/>
        <v>-2.2972635776577621</v>
      </c>
      <c r="N161" s="13">
        <f t="shared" si="19"/>
        <v>1.6477679165047626E-4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5.2297412569870323</v>
      </c>
      <c r="H162" s="10">
        <f t="shared" si="20"/>
        <v>-2.2861045550178809</v>
      </c>
      <c r="I162">
        <f t="shared" si="17"/>
        <v>-27.433254660214573</v>
      </c>
      <c r="K162">
        <f t="shared" si="18"/>
        <v>-1.0138701356486493</v>
      </c>
      <c r="M162">
        <f t="shared" si="15"/>
        <v>-2.2729755736869879</v>
      </c>
      <c r="N162" s="13">
        <f t="shared" si="19"/>
        <v>1.7237015078693744E-4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5.2476859695092415</v>
      </c>
      <c r="H163" s="10">
        <f t="shared" si="20"/>
        <v>-2.2623107013066202</v>
      </c>
      <c r="I163">
        <f t="shared" si="17"/>
        <v>-27.147728415679442</v>
      </c>
      <c r="K163">
        <f t="shared" si="18"/>
        <v>-0.99968881852133129</v>
      </c>
      <c r="M163">
        <f t="shared" si="15"/>
        <v>-2.2488925862430906</v>
      </c>
      <c r="N163" s="13">
        <f t="shared" si="19"/>
        <v>1.8004581185811791E-4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5.2656306820314498</v>
      </c>
      <c r="H164" s="10">
        <f t="shared" si="20"/>
        <v>-2.2387185221394788</v>
      </c>
      <c r="I164">
        <f t="shared" si="17"/>
        <v>-26.864622265673745</v>
      </c>
      <c r="K164">
        <f t="shared" si="18"/>
        <v>-0.98569804514511616</v>
      </c>
      <c r="M164">
        <f t="shared" si="15"/>
        <v>-2.2250147894085748</v>
      </c>
      <c r="N164" s="13">
        <f t="shared" si="19"/>
        <v>1.8779229076004884E-4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5.2835753945536599</v>
      </c>
      <c r="H165" s="10">
        <f t="shared" si="20"/>
        <v>-2.2153279002109545</v>
      </c>
      <c r="I165">
        <f t="shared" si="17"/>
        <v>-26.583934802531452</v>
      </c>
      <c r="K165">
        <f t="shared" si="18"/>
        <v>-0.97189570328018193</v>
      </c>
      <c r="M165">
        <f t="shared" si="15"/>
        <v>-2.2013422696473244</v>
      </c>
      <c r="N165" s="13">
        <f t="shared" si="19"/>
        <v>1.9559786226234477E-4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5.3015201070758691</v>
      </c>
      <c r="H166" s="10">
        <f t="shared" si="20"/>
        <v>-2.1921386405358048</v>
      </c>
      <c r="I166">
        <f t="shared" si="17"/>
        <v>-26.305663686429657</v>
      </c>
      <c r="K166">
        <f t="shared" si="18"/>
        <v>-0.95827967737100861</v>
      </c>
      <c r="M166">
        <f t="shared" si="15"/>
        <v>-2.1778750296999911</v>
      </c>
      <c r="N166" s="13">
        <f t="shared" si="19"/>
        <v>2.034505940755398E-4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5.3194648195980783</v>
      </c>
      <c r="H167" s="10">
        <f t="shared" si="20"/>
        <v>-2.169150474272485</v>
      </c>
      <c r="I167">
        <f t="shared" si="17"/>
        <v>-26.029805691269821</v>
      </c>
      <c r="K167">
        <f t="shared" si="18"/>
        <v>-0.9448478504745319</v>
      </c>
      <c r="M167">
        <f t="shared" si="15"/>
        <v>-2.1546129923372686</v>
      </c>
      <c r="N167" s="13">
        <f t="shared" si="19"/>
        <v>2.1133838101674383E-4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5.3374095321202883</v>
      </c>
      <c r="H168" s="10">
        <f t="shared" si="20"/>
        <v>-2.1463630623991294</v>
      </c>
      <c r="I168">
        <f t="shared" si="17"/>
        <v>-25.756356748789553</v>
      </c>
      <c r="K168">
        <f t="shared" si="18"/>
        <v>-0.93159810605452198</v>
      </c>
      <c r="M168">
        <f t="shared" si="15"/>
        <v>-2.1315560039759585</v>
      </c>
      <c r="N168" s="13">
        <f t="shared" si="19"/>
        <v>2.1924897914719874E-4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5.3553542446424967</v>
      </c>
      <c r="H169" s="10">
        <f t="shared" si="20"/>
        <v>-2.1237759992471918</v>
      </c>
      <c r="I169">
        <f t="shared" si="17"/>
        <v>-25.485311990966302</v>
      </c>
      <c r="K169">
        <f t="shared" si="18"/>
        <v>-0.91852832965011444</v>
      </c>
      <c r="M169">
        <f t="shared" si="15"/>
        <v>-2.1087038381626018</v>
      </c>
      <c r="N169" s="13">
        <f t="shared" si="19"/>
        <v>2.2717003975983177E-4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5.3732989571647067</v>
      </c>
      <c r="H170" s="10">
        <f t="shared" si="20"/>
        <v>-2.1013888158977085</v>
      </c>
      <c r="I170">
        <f t="shared" si="17"/>
        <v>-25.216665790772502</v>
      </c>
      <c r="K170">
        <f t="shared" si="18"/>
        <v>-0.9056364104259409</v>
      </c>
      <c r="M170">
        <f t="shared" si="15"/>
        <v>-2.0860561989292106</v>
      </c>
      <c r="N170" s="13">
        <f t="shared" si="19"/>
        <v>2.3508914310267187E-4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5.3912436696869159</v>
      </c>
      <c r="H171" s="10">
        <f t="shared" si="20"/>
        <v>-2.079200983444951</v>
      </c>
      <c r="I171">
        <f t="shared" si="17"/>
        <v>-24.950411801339413</v>
      </c>
      <c r="K171">
        <f t="shared" si="18"/>
        <v>-0.89292024261093073</v>
      </c>
      <c r="M171">
        <f t="shared" si="15"/>
        <v>-2.0636127240255999</v>
      </c>
      <c r="N171" s="13">
        <f t="shared" si="19"/>
        <v>2.4299383172498665E-4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5.409188382209126</v>
      </c>
      <c r="H172" s="10">
        <f t="shared" si="20"/>
        <v>-2.0572119161321223</v>
      </c>
      <c r="I172">
        <f t="shared" si="17"/>
        <v>-24.686542993585469</v>
      </c>
      <c r="K172">
        <f t="shared" si="18"/>
        <v>-0.8803777268323798</v>
      </c>
      <c r="M172">
        <f t="shared" si="15"/>
        <v>-2.0413729880325158</v>
      </c>
      <c r="N172" s="13">
        <f t="shared" si="19"/>
        <v>2.5087164334450501E-4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5.4271330947313343</v>
      </c>
      <c r="H173" s="10">
        <f t="shared" si="20"/>
        <v>-2.0354209743635709</v>
      </c>
      <c r="I173">
        <f t="shared" si="17"/>
        <v>-24.42505169236285</v>
      </c>
      <c r="K173">
        <f t="shared" si="18"/>
        <v>-0.868006771351576</v>
      </c>
      <c r="M173">
        <f t="shared" si="15"/>
        <v>-2.0193365053597665</v>
      </c>
      <c r="N173" s="13">
        <f t="shared" si="19"/>
        <v>2.58710143134346E-4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5.4450778072535435</v>
      </c>
      <c r="H174" s="10">
        <f t="shared" si="20"/>
        <v>-2.0138274675978662</v>
      </c>
      <c r="I174">
        <f t="shared" si="17"/>
        <v>-24.165929611174395</v>
      </c>
      <c r="K174">
        <f t="shared" si="18"/>
        <v>-0.85580529320685705</v>
      </c>
      <c r="M174">
        <f t="shared" si="15"/>
        <v>-1.9975027331332911</v>
      </c>
      <c r="N174" s="13">
        <f t="shared" si="19"/>
        <v>2.6649695533888815E-4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5.4630225197757536</v>
      </c>
      <c r="H175" s="10">
        <f t="shared" si="20"/>
        <v>-1.9924306571259229</v>
      </c>
      <c r="I175">
        <f t="shared" si="17"/>
        <v>-23.909167885511074</v>
      </c>
      <c r="K175">
        <f t="shared" si="18"/>
        <v>-0.84377121926967336</v>
      </c>
      <c r="M175">
        <f t="shared" si="15"/>
        <v>-1.975871073975064</v>
      </c>
      <c r="N175" s="13">
        <f t="shared" si="19"/>
        <v>2.7421979413021083E-4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5.4809672322979628</v>
      </c>
      <c r="H176" s="10">
        <f t="shared" si="20"/>
        <v>-1.9712297587382501</v>
      </c>
      <c r="I176">
        <f t="shared" si="17"/>
        <v>-23.654757104859002</v>
      </c>
      <c r="K176">
        <f t="shared" si="18"/>
        <v>-0.83190248721888316</v>
      </c>
      <c r="M176">
        <f t="shared" si="15"/>
        <v>-1.9544408786795351</v>
      </c>
      <c r="N176" s="13">
        <f t="shared" si="19"/>
        <v>2.8186649362591947E-4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5.498911944820172</v>
      </c>
      <c r="H177" s="10">
        <f t="shared" si="20"/>
        <v>-1.9502239452852381</v>
      </c>
      <c r="I177">
        <f t="shared" si="17"/>
        <v>-23.402687343422858</v>
      </c>
      <c r="K177">
        <f t="shared" si="18"/>
        <v>-0.82019704643822888</v>
      </c>
      <c r="M177">
        <f t="shared" si="15"/>
        <v>-1.9332114487902108</v>
      </c>
      <c r="N177" s="13">
        <f t="shared" si="19"/>
        <v>2.8942503699331754E-4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5.5168566573423812</v>
      </c>
      <c r="H178" s="10">
        <f t="shared" si="20"/>
        <v>-1.9294123491342863</v>
      </c>
      <c r="I178">
        <f t="shared" si="17"/>
        <v>-23.152948189611436</v>
      </c>
      <c r="K178">
        <f t="shared" si="18"/>
        <v>-0.80865285884164173</v>
      </c>
      <c r="M178">
        <f t="shared" si="15"/>
        <v>-1.9121820390798556</v>
      </c>
      <c r="N178" s="13">
        <f t="shared" si="19"/>
        <v>2.9688358457181403E-4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5.5348013698645913</v>
      </c>
      <c r="H179" s="10">
        <f t="shared" si="20"/>
        <v>-1.9087940645274544</v>
      </c>
      <c r="I179">
        <f t="shared" si="17"/>
        <v>-22.905528774329454</v>
      </c>
      <c r="K179">
        <f t="shared" si="18"/>
        <v>-0.79726789963076561</v>
      </c>
      <c r="M179">
        <f t="shared" si="15"/>
        <v>-1.8913518599376615</v>
      </c>
      <c r="N179" s="13">
        <f t="shared" si="19"/>
        <v>3.0423050095219049E-4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5.5527460823867996</v>
      </c>
      <c r="H180" s="10">
        <f t="shared" si="20"/>
        <v>-1.8883681498431719</v>
      </c>
      <c r="I180">
        <f t="shared" si="17"/>
        <v>-22.660417798118061</v>
      </c>
      <c r="K180">
        <f t="shared" si="18"/>
        <v>-0.7860401579888382</v>
      </c>
      <c r="M180">
        <f t="shared" si="15"/>
        <v>-1.8707200796666519</v>
      </c>
      <c r="N180" s="13">
        <f t="shared" si="19"/>
        <v>3.1145438095537593E-4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5.5706907949090096</v>
      </c>
      <c r="H181" s="10">
        <f t="shared" si="20"/>
        <v>-1.8681336297654656</v>
      </c>
      <c r="I181">
        <f t="shared" si="17"/>
        <v>-22.417603557185586</v>
      </c>
      <c r="K181">
        <f t="shared" si="18"/>
        <v>-0.77496763771481103</v>
      </c>
      <c r="M181">
        <f t="shared" si="15"/>
        <v>-1.850285826694408</v>
      </c>
      <c r="N181" s="13">
        <f t="shared" si="19"/>
        <v>3.1854407446325309E-4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5.5886355074312188</v>
      </c>
      <c r="H182" s="10">
        <f t="shared" si="20"/>
        <v>-1.8480894973640027</v>
      </c>
      <c r="I182">
        <f t="shared" si="17"/>
        <v>-22.177073968368035</v>
      </c>
      <c r="K182">
        <f t="shared" si="18"/>
        <v>-0.76404835780140123</v>
      </c>
      <c r="M182">
        <f t="shared" si="15"/>
        <v>-1.8300481917001967</v>
      </c>
      <c r="N182" s="13">
        <f t="shared" si="19"/>
        <v>3.2548871005487907E-4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5.6065802199534271</v>
      </c>
      <c r="H183" s="10">
        <f t="shared" si="20"/>
        <v>-1.8282347160881856</v>
      </c>
      <c r="I183">
        <f t="shared" si="17"/>
        <v>-21.938816593058228</v>
      </c>
      <c r="K183">
        <f t="shared" si="18"/>
        <v>-0.75328035296051588</v>
      </c>
      <c r="M183">
        <f t="shared" si="15"/>
        <v>-1.810006229661385</v>
      </c>
      <c r="N183" s="13">
        <f t="shared" si="19"/>
        <v>3.3227771741205106E-4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5.6245249324756372</v>
      </c>
      <c r="H184" s="10">
        <f t="shared" si="20"/>
        <v>-1.808568221678384</v>
      </c>
      <c r="I184">
        <f t="shared" si="17"/>
        <v>-21.702818660140608</v>
      </c>
      <c r="K184">
        <f t="shared" si="18"/>
        <v>-0.74266167409931849</v>
      </c>
      <c r="M184">
        <f t="shared" si="15"/>
        <v>-1.7901589618219702</v>
      </c>
      <c r="N184" s="13">
        <f t="shared" si="19"/>
        <v>3.389008484609701E-4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5.6424696449978464</v>
      </c>
      <c r="H185" s="10">
        <f t="shared" si="20"/>
        <v>-1.7890889239973282</v>
      </c>
      <c r="I185">
        <f t="shared" si="17"/>
        <v>-21.46906708796794</v>
      </c>
      <c r="K185">
        <f t="shared" si="18"/>
        <v>-0.73219038875000775</v>
      </c>
      <c r="M185">
        <f t="shared" si="15"/>
        <v>-1.7705053775859709</v>
      </c>
      <c r="N185" s="13">
        <f t="shared" si="19"/>
        <v>3.4534819722307033E-4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5.6604143575200556</v>
      </c>
      <c r="H186" s="10">
        <f t="shared" si="20"/>
        <v>-1.7697957087845413</v>
      </c>
      <c r="I186">
        <f t="shared" si="17"/>
        <v>-21.237548505414495</v>
      </c>
      <c r="K186">
        <f t="shared" si="18"/>
        <v>-0.72186458145620047</v>
      </c>
      <c r="M186">
        <f t="shared" si="15"/>
        <v>-1.751044436338288</v>
      </c>
      <c r="N186" s="13">
        <f t="shared" si="19"/>
        <v>3.5161021835361815E-4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5.6783590700422657</v>
      </c>
      <c r="H187" s="10">
        <f t="shared" si="20"/>
        <v>-1.7506874393366432</v>
      </c>
      <c r="I187">
        <f t="shared" si="17"/>
        <v>-21.00824927203972</v>
      </c>
      <c r="K187">
        <f t="shared" si="18"/>
        <v>-0.71168235411864378</v>
      </c>
      <c r="M187">
        <f t="shared" si="15"/>
        <v>-1.7317750691955971</v>
      </c>
      <c r="N187" s="13">
        <f t="shared" si="19"/>
        <v>3.5767774435193115E-4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5.696303782564474</v>
      </c>
      <c r="H188" s="10">
        <f t="shared" si="20"/>
        <v>-1.7317629581162188</v>
      </c>
      <c r="I188">
        <f t="shared" si="17"/>
        <v>-20.781155497394625</v>
      </c>
      <c r="K188">
        <f t="shared" si="18"/>
        <v>-0.70164182630282879</v>
      </c>
      <c r="M188">
        <f t="shared" si="15"/>
        <v>-1.7126961806897183</v>
      </c>
      <c r="N188" s="13">
        <f t="shared" si="19"/>
        <v>3.6354200143171039E-4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5.7142484950866841</v>
      </c>
      <c r="H189" s="10">
        <f t="shared" si="20"/>
        <v>-1.7130210882918779</v>
      </c>
      <c r="I189">
        <f t="shared" si="17"/>
        <v>-20.556253059502534</v>
      </c>
      <c r="K189">
        <f t="shared" si="18"/>
        <v>-0.69174113551091887</v>
      </c>
      <c r="M189">
        <f t="shared" si="15"/>
        <v>-1.6938066503858389</v>
      </c>
      <c r="N189" s="13">
        <f t="shared" si="19"/>
        <v>3.6919462404503032E-4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5.7321932076088933</v>
      </c>
      <c r="H190" s="10">
        <f t="shared" si="20"/>
        <v>-1.6944606352120464</v>
      </c>
      <c r="I190">
        <f t="shared" si="17"/>
        <v>-20.333527622544558</v>
      </c>
      <c r="K190">
        <f t="shared" si="18"/>
        <v>-0.68197843742027775</v>
      </c>
      <c r="M190">
        <f t="shared" si="15"/>
        <v>-1.6751053344378952</v>
      </c>
      <c r="N190" s="13">
        <f t="shared" si="19"/>
        <v>3.746276680578562E-4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5.7501379201311034</v>
      </c>
      <c r="H191" s="10">
        <f t="shared" si="20"/>
        <v>-1.6760803878149246</v>
      </c>
      <c r="I191">
        <f t="shared" si="17"/>
        <v>-20.112964653779095</v>
      </c>
      <c r="K191">
        <f t="shared" si="18"/>
        <v>-0.67235190609073192</v>
      </c>
      <c r="M191">
        <f t="shared" si="15"/>
        <v>-1.6565910670832908</v>
      </c>
      <c r="N191" s="13">
        <f t="shared" si="19"/>
        <v>3.7983362258049046E-4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5.7680826326533117</v>
      </c>
      <c r="H192" s="10">
        <f t="shared" si="20"/>
        <v>-1.657879119976992</v>
      </c>
      <c r="I192">
        <f t="shared" si="17"/>
        <v>-19.894549439723903</v>
      </c>
      <c r="K192">
        <f t="shared" si="18"/>
        <v>-0.66285973414260424</v>
      </c>
      <c r="M192">
        <f t="shared" si="15"/>
        <v>-1.6382626620791403</v>
      </c>
      <c r="N192" s="13">
        <f t="shared" si="19"/>
        <v>3.8480542045818888E-4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5.7860273451755218</v>
      </c>
      <c r="H193" s="10">
        <f t="shared" si="20"/>
        <v>-1.6398555918023261</v>
      </c>
      <c r="I193">
        <f t="shared" si="17"/>
        <v>-19.678267101627913</v>
      </c>
      <c r="K193">
        <f t="shared" si="18"/>
        <v>-0.65350013290740117</v>
      </c>
      <c r="M193">
        <f t="shared" si="15"/>
        <v>-1.6201189140820489</v>
      </c>
      <c r="N193" s="13">
        <f t="shared" si="19"/>
        <v>3.8953644743408669E-4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5.8039720576977309</v>
      </c>
      <c r="H194" s="10">
        <f t="shared" si="20"/>
        <v>-1.6220085508549646</v>
      </c>
      <c r="I194">
        <f t="shared" si="17"/>
        <v>-19.464102610259577</v>
      </c>
      <c r="K194">
        <f t="shared" si="18"/>
        <v>-0.64427133255296798</v>
      </c>
      <c r="M194">
        <f t="shared" si="15"/>
        <v>-1.6021585999734709</v>
      </c>
      <c r="N194" s="13">
        <f t="shared" si="19"/>
        <v>3.9402054999771537E-4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5.8219167702199393</v>
      </c>
      <c r="H195" s="10">
        <f t="shared" si="20"/>
        <v>-1.6043367333364262</v>
      </c>
      <c r="I195">
        <f t="shared" si="17"/>
        <v>-19.252040800037115</v>
      </c>
      <c r="K195">
        <f t="shared" si="18"/>
        <v>-0.63517158218477421</v>
      </c>
      <c r="M195">
        <f t="shared" si="15"/>
        <v>-1.5843804801325327</v>
      </c>
      <c r="N195" s="13">
        <f t="shared" si="19"/>
        <v>3.9825204193790929E-4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5.8398614827421493</v>
      </c>
      <c r="H196" s="10">
        <f t="shared" si="20"/>
        <v>-1.586838865210457</v>
      </c>
      <c r="I196">
        <f t="shared" si="17"/>
        <v>-19.042066382525483</v>
      </c>
      <c r="K196">
        <f t="shared" si="18"/>
        <v>-0.62619914992493819</v>
      </c>
      <c r="M196">
        <f t="shared" si="15"/>
        <v>-1.5667832996582083</v>
      </c>
      <c r="N196" s="13">
        <f t="shared" si="19"/>
        <v>4.0222570962054649E-4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5.8578061952643585</v>
      </c>
      <c r="H197" s="10">
        <f t="shared" si="20"/>
        <v>-1.5695136632769955</v>
      </c>
      <c r="I197">
        <f t="shared" si="17"/>
        <v>-18.834163959323945</v>
      </c>
      <c r="K197">
        <f t="shared" si="18"/>
        <v>-0.61735232297047582</v>
      </c>
      <c r="M197">
        <f t="shared" si="15"/>
        <v>-1.5493657895426365</v>
      </c>
      <c r="N197" s="13">
        <f t="shared" si="19"/>
        <v>4.059368160156733E-4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5.8757509077865686</v>
      </c>
      <c r="H198" s="10">
        <f t="shared" si="20"/>
        <v>-1.5523598361972708</v>
      </c>
      <c r="I198">
        <f t="shared" si="17"/>
        <v>-18.628318034367251</v>
      </c>
      <c r="K198">
        <f t="shared" si="18"/>
        <v>-0.60862940763217321</v>
      </c>
      <c r="M198">
        <f t="shared" si="15"/>
        <v>-1.5321266677972947</v>
      </c>
      <c r="N198" s="13">
        <f t="shared" si="19"/>
        <v>4.093811035017927E-4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5.8936956203087769</v>
      </c>
      <c r="H199" s="10">
        <f t="shared" si="20"/>
        <v>-1.5353760854718983</v>
      </c>
      <c r="I199">
        <f t="shared" si="17"/>
        <v>-18.42451302566278</v>
      </c>
      <c r="K199">
        <f t="shared" si="18"/>
        <v>-0.60002872935542617</v>
      </c>
      <c r="M199">
        <f t="shared" si="15"/>
        <v>-1.5150646405337438</v>
      </c>
      <c r="N199" s="13">
        <f t="shared" si="19"/>
        <v>4.1255479547568248E-4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5.911640332830987</v>
      </c>
      <c r="H200" s="10">
        <f t="shared" si="20"/>
        <v>-1.5185611063737541</v>
      </c>
      <c r="I200">
        <f t="shared" si="17"/>
        <v>-18.222733276485048</v>
      </c>
      <c r="K200">
        <f t="shared" si="18"/>
        <v>-0.59154863272426894</v>
      </c>
      <c r="M200">
        <f t="shared" si="15"/>
        <v>-1.4981784030005163</v>
      </c>
      <c r="N200" s="13">
        <f t="shared" si="19"/>
        <v>4.1545459680139861E-4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5.9295850453531962</v>
      </c>
      <c r="H201" s="10">
        <f t="shared" si="20"/>
        <v>-1.5019135888373718</v>
      </c>
      <c r="I201">
        <f t="shared" si="17"/>
        <v>-18.022963066048462</v>
      </c>
      <c r="K201">
        <f t="shared" si="18"/>
        <v>-0.58318748144978572</v>
      </c>
      <c r="M201">
        <f t="shared" si="15"/>
        <v>-1.4814666405777517</v>
      </c>
      <c r="N201" s="13">
        <f t="shared" si="19"/>
        <v>4.1807769313158239E-4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5.9475297578754054</v>
      </c>
      <c r="H202" s="10">
        <f t="shared" si="20"/>
        <v>-1.4854322183065205</v>
      </c>
      <c r="I202">
        <f t="shared" si="17"/>
        <v>-17.825186619678245</v>
      </c>
      <c r="K202">
        <f t="shared" si="18"/>
        <v>-0.57494365834399075</v>
      </c>
      <c r="M202">
        <f t="shared" si="15"/>
        <v>-1.4649280297310585</v>
      </c>
      <c r="N202" s="13">
        <f t="shared" si="19"/>
        <v>4.2042174913810602E-4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5.9654744703976155</v>
      </c>
      <c r="H203" s="10">
        <f t="shared" si="20"/>
        <v>-1.469115676541582</v>
      </c>
      <c r="I203">
        <f t="shared" si="17"/>
        <v>-17.629388118498984</v>
      </c>
      <c r="K203">
        <f t="shared" si="18"/>
        <v>-0.56681556528022436</v>
      </c>
      <c r="M203">
        <f t="shared" si="15"/>
        <v>-1.4485612389260738</v>
      </c>
      <c r="N203" s="13">
        <f t="shared" si="19"/>
        <v>4.224849056898199E-4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5.9834191829198238</v>
      </c>
      <c r="H204" s="10">
        <f t="shared" si="20"/>
        <v>-1.4529626423882833</v>
      </c>
      <c r="I204">
        <f t="shared" si="17"/>
        <v>-17.4355517086594</v>
      </c>
      <c r="K204">
        <f t="shared" si="18"/>
        <v>-0.55880162314103499</v>
      </c>
      <c r="M204">
        <f t="shared" si="15"/>
        <v>-1.432364929505122</v>
      </c>
      <c r="N204" s="13">
        <f t="shared" si="19"/>
        <v>4.242657760171518E-4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6.0013638954420339</v>
      </c>
      <c r="H205" s="10">
        <f t="shared" si="20"/>
        <v>-1.4369717925092866</v>
      </c>
      <c r="I205">
        <f t="shared" si="17"/>
        <v>-17.243661510111441</v>
      </c>
      <c r="K205">
        <f t="shared" si="18"/>
        <v>-0.55090027175446687</v>
      </c>
      <c r="M205">
        <f t="shared" si="15"/>
        <v>-1.4163377565273325</v>
      </c>
      <c r="N205" s="13">
        <f t="shared" si="19"/>
        <v>4.2576344090457751E-4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6.0193086079642431</v>
      </c>
      <c r="H206" s="10">
        <f t="shared" si="20"/>
        <v>-1.4211418020800877</v>
      </c>
      <c r="I206">
        <f t="shared" si="17"/>
        <v>-17.05370162496105</v>
      </c>
      <c r="K206">
        <f t="shared" si="18"/>
        <v>-0.54310996981961579</v>
      </c>
      <c r="M206">
        <f t="shared" si="15"/>
        <v>-1.4004783695735357</v>
      </c>
      <c r="N206" s="13">
        <f t="shared" si="19"/>
        <v>4.2697744295283006E-4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6.0372533204864514</v>
      </c>
      <c r="H207" s="10">
        <f t="shared" si="20"/>
        <v>-1.405471345450618</v>
      </c>
      <c r="I207">
        <f t="shared" si="17"/>
        <v>-16.865656145407417</v>
      </c>
      <c r="K207">
        <f t="shared" si="18"/>
        <v>-0.5354291948222587</v>
      </c>
      <c r="M207">
        <f t="shared" si="15"/>
        <v>-1.3847854135171831</v>
      </c>
      <c r="N207" s="13">
        <f t="shared" si="19"/>
        <v>4.2790777995470303E-4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6.0551980330086614</v>
      </c>
      <c r="H208" s="10">
        <f t="shared" si="20"/>
        <v>-1.3899590967739039</v>
      </c>
      <c r="I208">
        <f t="shared" si="17"/>
        <v>-16.679509161286848</v>
      </c>
      <c r="K208">
        <f t="shared" si="18"/>
        <v>-0.5278564429413265</v>
      </c>
      <c r="M208">
        <f t="shared" si="15"/>
        <v>-1.3692575292625395</v>
      </c>
      <c r="N208" s="13">
        <f t="shared" si="19"/>
        <v>4.2855489742757918E-4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6.0731427455308706</v>
      </c>
      <c r="H209" s="10">
        <f t="shared" si="20"/>
        <v>-1.3746037306030863</v>
      </c>
      <c r="I209">
        <f t="shared" si="17"/>
        <v>-16.495244767237036</v>
      </c>
      <c r="K209">
        <f t="shared" si="18"/>
        <v>-0.52039022894693243</v>
      </c>
      <c r="M209">
        <f t="shared" si="15"/>
        <v>-1.3538933544513183</v>
      </c>
      <c r="N209" s="13">
        <f t="shared" si="19"/>
        <v>4.2891968034771912E-4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6.0910874580530798</v>
      </c>
      <c r="H210" s="10">
        <f t="shared" si="20"/>
        <v>-1.359403922458055</v>
      </c>
      <c r="I210">
        <f t="shared" si="17"/>
        <v>-16.312847069496659</v>
      </c>
      <c r="K210">
        <f t="shared" si="18"/>
        <v>-0.51302908609062292</v>
      </c>
      <c r="M210">
        <f t="shared" si="15"/>
        <v>-1.3386915241388844</v>
      </c>
      <c r="N210" s="13">
        <f t="shared" si="19"/>
        <v>4.290034441319811E-4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6.109032170575289</v>
      </c>
      <c r="H211" s="10">
        <f t="shared" si="20"/>
        <v>-1.3443583493629092</v>
      </c>
      <c r="I211">
        <f t="shared" si="17"/>
        <v>-16.132300192354911</v>
      </c>
      <c r="K211">
        <f t="shared" si="18"/>
        <v>-0.50577156598849393</v>
      </c>
      <c r="M211">
        <f t="shared" ref="M211:M274" si="22">$L$9*$O$6*EXP(-$O$7*(G211/$L$10-1))-SQRT($L$9)*$O$8*EXP(-$O$4*(G211/$L$10-1))</f>
        <v>-1.3236506714411584</v>
      </c>
      <c r="N211" s="13">
        <f t="shared" si="19"/>
        <v>4.2880792491096413E-4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6.1269768830974991</v>
      </c>
      <c r="H212" s="10">
        <f t="shared" si="20"/>
        <v>-1.3294656903554156</v>
      </c>
      <c r="I212">
        <f t="shared" ref="I212:I275" si="24">H212*$E$6</f>
        <v>-15.953588284264988</v>
      </c>
      <c r="K212">
        <f t="shared" ref="K212:K275" si="25">$L$9*$L$4*EXP(-$L$6*(G212/$L$10-1))-SQRT($L$9)*$L$5*EXP(-$L$7*(G212/$L$10-1))</f>
        <v>-0.49861623849775633</v>
      </c>
      <c r="M212">
        <f t="shared" si="22"/>
        <v>-1.3087694281532549</v>
      </c>
      <c r="N212" s="13">
        <f t="shared" ref="N212:N275" si="26">(M212-H212)^2*O212</f>
        <v>4.2833526914058559E-4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6.1449215956197083</v>
      </c>
      <c r="H213" s="10">
        <f t="shared" ref="H213:H276" si="27">-(-$B$4)*(1+D213+$E$5*D213^3)*EXP(-D213)</f>
        <v>-1.3147246269695889</v>
      </c>
      <c r="I213">
        <f t="shared" si="24"/>
        <v>-15.776695523635066</v>
      </c>
      <c r="K213">
        <f t="shared" si="25"/>
        <v>-0.49156169158731194</v>
      </c>
      <c r="M213">
        <f t="shared" si="22"/>
        <v>-1.2940464253408979</v>
      </c>
      <c r="N213" s="13">
        <f t="shared" si="26"/>
        <v>4.2758802259680123E-4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6.1628663081419166</v>
      </c>
      <c r="H214" s="10">
        <f t="shared" si="27"/>
        <v>-1.3001338436924861</v>
      </c>
      <c r="I214">
        <f t="shared" si="24"/>
        <v>-15.601606124309832</v>
      </c>
      <c r="K214">
        <f t="shared" si="25"/>
        <v>-0.48460653120286307</v>
      </c>
      <c r="M214">
        <f t="shared" si="22"/>
        <v>-1.2794802939055976</v>
      </c>
      <c r="N214" s="13">
        <f t="shared" si="26"/>
        <v>4.2656911879948166E-4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6.1808110206641267</v>
      </c>
      <c r="H215" s="10">
        <f t="shared" si="27"/>
        <v>-1.285692028396255</v>
      </c>
      <c r="I215">
        <f t="shared" si="24"/>
        <v>-15.428304340755059</v>
      </c>
      <c r="K215">
        <f t="shared" si="25"/>
        <v>-0.47774938112704191</v>
      </c>
      <c r="M215">
        <f t="shared" si="22"/>
        <v>-1.2650696651245474</v>
      </c>
      <c r="N215" s="13">
        <f t="shared" si="26"/>
        <v>4.2528186691027139E-4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6.1987557331863359</v>
      </c>
      <c r="H216" s="10">
        <f t="shared" si="27"/>
        <v>-1.2713978727464588</v>
      </c>
      <c r="I216">
        <f t="shared" si="24"/>
        <v>-15.256774472957506</v>
      </c>
      <c r="K216">
        <f t="shared" si="25"/>
        <v>-0.47098888283502843</v>
      </c>
      <c r="M216">
        <f t="shared" si="22"/>
        <v>-1.2508131711661692</v>
      </c>
      <c r="N216" s="13">
        <f t="shared" si="26"/>
        <v>4.2372993914957622E-4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6.216700445708546</v>
      </c>
      <c r="H217" s="10">
        <f t="shared" si="27"/>
        <v>-1.2572500725876361</v>
      </c>
      <c r="I217">
        <f t="shared" si="24"/>
        <v>-15.087000871051632</v>
      </c>
      <c r="K217">
        <f t="shared" si="25"/>
        <v>-0.46432369534607859</v>
      </c>
      <c r="M217">
        <f t="shared" si="22"/>
        <v>-1.2367094455821852</v>
      </c>
      <c r="N217" s="13">
        <f t="shared" si="26"/>
        <v>4.2191735777705864E-4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6.2346451582307543</v>
      </c>
      <c r="H218" s="10">
        <f t="shared" si="27"/>
        <v>-1.243247328307054</v>
      </c>
      <c r="I218">
        <f t="shared" si="24"/>
        <v>-14.918967939684649</v>
      </c>
      <c r="K218">
        <f t="shared" si="25"/>
        <v>-0.4577524950713765</v>
      </c>
      <c r="M218">
        <f t="shared" si="22"/>
        <v>-1.2227571237770964</v>
      </c>
      <c r="N218" s="13">
        <f t="shared" si="26"/>
        <v>4.1984848167949225E-4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6.2525898707529644</v>
      </c>
      <c r="H219" s="10">
        <f t="shared" si="27"/>
        <v>-1.2293883451775367</v>
      </c>
      <c r="I219">
        <f t="shared" si="24"/>
        <v>-14.752660142130441</v>
      </c>
      <c r="K219">
        <f t="shared" si="25"/>
        <v>-0.45127397565858024</v>
      </c>
      <c r="M219">
        <f t="shared" si="22"/>
        <v>-1.2089548434558728</v>
      </c>
      <c r="N219" s="13">
        <f t="shared" si="26"/>
        <v>4.175279926092422E-4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6.2705345832751735</v>
      </c>
      <c r="H220" s="10">
        <f t="shared" si="27"/>
        <v>-1.2156718336802652</v>
      </c>
      <c r="I220">
        <f t="shared" si="24"/>
        <v>-14.588062004163183</v>
      </c>
      <c r="K220">
        <f t="shared" si="25"/>
        <v>-0.44488684783343135</v>
      </c>
      <c r="M220">
        <f t="shared" si="22"/>
        <v>-1.1953012450506961</v>
      </c>
      <c r="N220" s="13">
        <f t="shared" si="26"/>
        <v>4.1496088111512934E-4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6.2884792957973827</v>
      </c>
      <c r="H221" s="10">
        <f t="shared" si="27"/>
        <v>-1.2020965098083682</v>
      </c>
      <c r="I221">
        <f t="shared" si="24"/>
        <v>-14.42515811770042</v>
      </c>
      <c r="K221">
        <f t="shared" si="25"/>
        <v>-0.43858983923874373</v>
      </c>
      <c r="M221">
        <f t="shared" si="22"/>
        <v>-1.1817949721274807</v>
      </c>
      <c r="N221" s="13">
        <f t="shared" si="26"/>
        <v>4.1215243220849474E-4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6.3064240083195928</v>
      </c>
      <c r="H222" s="10">
        <f t="shared" si="27"/>
        <v>-1.1886610953521273</v>
      </c>
      <c r="I222">
        <f t="shared" si="24"/>
        <v>-14.263933144225527</v>
      </c>
      <c r="K222">
        <f t="shared" si="25"/>
        <v>-0.43238169427109685</v>
      </c>
      <c r="M222">
        <f t="shared" si="22"/>
        <v>-1.1684346717729643</v>
      </c>
      <c r="N222" s="13">
        <f t="shared" si="26"/>
        <v>4.0910821080371827E-4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6.3243687208418011</v>
      </c>
      <c r="H223" s="10">
        <f t="shared" si="27"/>
        <v>-1.1753643181665681</v>
      </c>
      <c r="I223">
        <f t="shared" si="24"/>
        <v>-14.104371817998818</v>
      </c>
      <c r="K223">
        <f t="shared" si="25"/>
        <v>-0.42626117391552026</v>
      </c>
      <c r="M223">
        <f t="shared" si="22"/>
        <v>-1.1552189949630645</v>
      </c>
      <c r="N223" s="13">
        <f t="shared" si="26"/>
        <v>4.0583404697362035E-4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6.3423134333640112</v>
      </c>
      <c r="H224" s="10">
        <f t="shared" si="27"/>
        <v>-1.1622049124221936</v>
      </c>
      <c r="I224">
        <f t="shared" si="24"/>
        <v>-13.946458949066322</v>
      </c>
      <c r="K224">
        <f t="shared" si="25"/>
        <v>-0.42022705557844026</v>
      </c>
      <c r="M224">
        <f t="shared" si="22"/>
        <v>-1.1421465969131999</v>
      </c>
      <c r="N224" s="13">
        <f t="shared" si="26"/>
        <v>4.0233602105833839E-4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6.3602581458862204</v>
      </c>
      <c r="H225" s="10">
        <f t="shared" si="27"/>
        <v>-1.1491816188395794</v>
      </c>
      <c r="I225">
        <f t="shared" si="24"/>
        <v>-13.790179426074953</v>
      </c>
      <c r="K225">
        <f t="shared" si="25"/>
        <v>-0.41427813291915128</v>
      </c>
      <c r="M225">
        <f t="shared" si="22"/>
        <v>-1.1292161374112668</v>
      </c>
      <c r="N225" s="13">
        <f t="shared" si="26"/>
        <v>3.9862044866429373E-4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6.3782028584084296</v>
      </c>
      <c r="H226" s="10">
        <f t="shared" si="27"/>
        <v>-1.1362931849085274</v>
      </c>
      <c r="I226">
        <f t="shared" si="24"/>
        <v>-13.635518218902329</v>
      </c>
      <c r="K226">
        <f t="shared" si="25"/>
        <v>-0.40841321568004041</v>
      </c>
      <c r="M226">
        <f t="shared" si="22"/>
        <v>-1.1164262811338881</v>
      </c>
      <c r="N226" s="13">
        <f t="shared" si="26"/>
        <v>3.9469386559077679E-4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6.3961475709306388</v>
      </c>
      <c r="H227" s="10">
        <f t="shared" si="27"/>
        <v>-1.1235383650924518</v>
      </c>
      <c r="I227">
        <f t="shared" si="24"/>
        <v>-13.482460381109421</v>
      </c>
      <c r="K227">
        <f t="shared" si="25"/>
        <v>-0.40263112951579694</v>
      </c>
      <c r="M227">
        <f t="shared" si="22"/>
        <v>-1.1037756979465947</v>
      </c>
      <c r="N227" s="13">
        <f t="shared" si="26"/>
        <v>3.9056301271793805E-4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6.4140922834528489</v>
      </c>
      <c r="H228" s="10">
        <f t="shared" si="27"/>
        <v>-1.1109159210186403</v>
      </c>
      <c r="I228">
        <f t="shared" si="24"/>
        <v>-13.330991052223684</v>
      </c>
      <c r="K228">
        <f t="shared" si="25"/>
        <v>-0.39693071582181172</v>
      </c>
      <c r="M228">
        <f t="shared" si="22"/>
        <v>-1.091263063188519</v>
      </c>
      <c r="N228" s="13">
        <f t="shared" si="26"/>
        <v>3.8623482089096339E-4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6.4320369959750581</v>
      </c>
      <c r="H229" s="10">
        <f t="shared" si="27"/>
        <v>-1.0984246216550124</v>
      </c>
      <c r="I229">
        <f t="shared" si="24"/>
        <v>-13.181095459860149</v>
      </c>
      <c r="K229">
        <f t="shared" si="25"/>
        <v>-0.39131083156195917</v>
      </c>
      <c r="M229">
        <f t="shared" si="22"/>
        <v>-1.0788870579421963</v>
      </c>
      <c r="N229" s="13">
        <f t="shared" si="26"/>
        <v>3.817163958323492E-4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6.4499817084972664</v>
      </c>
      <c r="H230" s="10">
        <f t="shared" si="27"/>
        <v>-1.0860632434739672</v>
      </c>
      <c r="I230">
        <f t="shared" si="24"/>
        <v>-13.032758921687606</v>
      </c>
      <c r="K230">
        <f t="shared" si="25"/>
        <v>-0.38577034909594454</v>
      </c>
      <c r="M230">
        <f t="shared" si="22"/>
        <v>-1.0666463692890327</v>
      </c>
      <c r="N230" s="13">
        <f t="shared" si="26"/>
        <v>3.770150031135774E-4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6.4679264210194773</v>
      </c>
      <c r="H231" s="10">
        <f t="shared" si="27"/>
        <v>-1.0738305706039117</v>
      </c>
      <c r="I231">
        <f t="shared" si="24"/>
        <v>-12.885966847246941</v>
      </c>
      <c r="K231">
        <f t="shared" si="25"/>
        <v>-0.38030815600638634</v>
      </c>
      <c r="M231">
        <f t="shared" si="22"/>
        <v>-1.0545396905509812</v>
      </c>
      <c r="N231" s="13">
        <f t="shared" si="26"/>
        <v>3.7213805321655415E-4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6.4858711335416857</v>
      </c>
      <c r="H232" s="10">
        <f t="shared" si="27"/>
        <v>-1.0617253949690031</v>
      </c>
      <c r="I232">
        <f t="shared" si="24"/>
        <v>-12.740704739628036</v>
      </c>
      <c r="K232">
        <f t="shared" si="25"/>
        <v>-0.37492315492579159</v>
      </c>
      <c r="M232">
        <f t="shared" si="22"/>
        <v>-1.0425657215189652</v>
      </c>
      <c r="N232" s="13">
        <f t="shared" si="26"/>
        <v>3.670930867120866E-4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6.503815846063894</v>
      </c>
      <c r="H233" s="10">
        <f t="shared" si="27"/>
        <v>-1.0497465164176512</v>
      </c>
      <c r="I233">
        <f t="shared" si="24"/>
        <v>-12.596958197011814</v>
      </c>
      <c r="K233">
        <f t="shared" si="25"/>
        <v>-0.36961426336356218</v>
      </c>
      <c r="M233">
        <f t="shared" si="22"/>
        <v>-1.030723168668521</v>
      </c>
      <c r="N233" s="13">
        <f t="shared" si="26"/>
        <v>3.6188775958433594E-4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6.5217605585861049</v>
      </c>
      <c r="H234" s="10">
        <f t="shared" si="27"/>
        <v>-1.0378927428402898</v>
      </c>
      <c r="I234">
        <f t="shared" si="24"/>
        <v>-12.454712914083476</v>
      </c>
      <c r="K234">
        <f t="shared" si="25"/>
        <v>-0.36438041353318257</v>
      </c>
      <c r="M234">
        <f t="shared" si="22"/>
        <v>-1.0190107453631905</v>
      </c>
      <c r="N234" s="13">
        <f t="shared" si="26"/>
        <v>3.5652982872518387E-4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6.5397052711083132</v>
      </c>
      <c r="H235" s="10">
        <f t="shared" si="27"/>
        <v>-1.0261628902769069</v>
      </c>
      <c r="I235">
        <f t="shared" si="24"/>
        <v>-12.313954683322883</v>
      </c>
      <c r="K235">
        <f t="shared" si="25"/>
        <v>-0.3592205521797065</v>
      </c>
      <c r="M235">
        <f t="shared" si="22"/>
        <v>-1.007427172046111</v>
      </c>
      <c r="N235" s="13">
        <f t="shared" si="26"/>
        <v>3.5102713762377767E-4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6.5576499836305233</v>
      </c>
      <c r="H236" s="10">
        <f t="shared" si="27"/>
        <v>-1.0145557830148111</v>
      </c>
      <c r="I236">
        <f t="shared" si="24"/>
        <v>-12.174669396177734</v>
      </c>
      <c r="K236">
        <f t="shared" si="25"/>
        <v>-0.35413364040765311</v>
      </c>
      <c r="M236">
        <f t="shared" si="22"/>
        <v>-0.99597117642024124</v>
      </c>
      <c r="N236" s="13">
        <f t="shared" si="26"/>
        <v>3.4538760227492883E-4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6.5755946961527325</v>
      </c>
      <c r="H237" s="10">
        <f t="shared" si="27"/>
        <v>-1.0030702536770859</v>
      </c>
      <c r="I237">
        <f t="shared" si="24"/>
        <v>-12.036843044125032</v>
      </c>
      <c r="K237">
        <f t="shared" si="25"/>
        <v>-0.34911865350944132</v>
      </c>
      <c r="M237">
        <f t="shared" si="22"/>
        <v>-0.98464149361771147</v>
      </c>
      <c r="N237" s="13">
        <f t="shared" si="26"/>
        <v>3.3961919732599456E-4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6.5935394086749417</v>
      </c>
      <c r="H238" s="10">
        <f t="shared" si="27"/>
        <v>-0.99170514330217219</v>
      </c>
      <c r="I238">
        <f t="shared" si="24"/>
        <v>-11.900461719626065</v>
      </c>
      <c r="K238">
        <f t="shared" si="25"/>
        <v>-0.34417458079444224</v>
      </c>
      <c r="M238">
        <f t="shared" si="22"/>
        <v>-0.97343686635866522</v>
      </c>
      <c r="N238" s="13">
        <f t="shared" si="26"/>
        <v>3.3372994248466827E-4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6.6114841211971509</v>
      </c>
      <c r="H239" s="10">
        <f t="shared" si="27"/>
        <v>-0.98045930141499849</v>
      </c>
      <c r="I239">
        <f t="shared" si="24"/>
        <v>-11.765511616979982</v>
      </c>
      <c r="K239">
        <f t="shared" si="25"/>
        <v>-0.33930042541875438</v>
      </c>
      <c r="M239">
        <f t="shared" si="22"/>
        <v>-0.96235604510003747</v>
      </c>
      <c r="N239" s="13">
        <f t="shared" si="26"/>
        <v>3.2772788920517584E-4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6.6294288337193601</v>
      </c>
      <c r="H240" s="10">
        <f t="shared" si="27"/>
        <v>-0.96933158609006331</v>
      </c>
      <c r="I240">
        <f t="shared" si="24"/>
        <v>-11.631979033080761</v>
      </c>
      <c r="K240">
        <f t="shared" si="25"/>
        <v>-0.33449520421578743</v>
      </c>
      <c r="M240">
        <f t="shared" si="22"/>
        <v>-0.95139778817465326</v>
      </c>
      <c r="N240" s="13">
        <f t="shared" si="26"/>
        <v>3.2162110767076604E-4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6.6473735462415702</v>
      </c>
      <c r="H241" s="10">
        <f t="shared" si="27"/>
        <v>-0.9583208640068559</v>
      </c>
      <c r="I241">
        <f t="shared" si="24"/>
        <v>-11.499850368082271</v>
      </c>
      <c r="K241">
        <f t="shared" si="25"/>
        <v>-0.32975794752772736</v>
      </c>
      <c r="M241">
        <f t="shared" si="22"/>
        <v>-0.94056086192101851</v>
      </c>
      <c r="N241" s="13">
        <f t="shared" si="26"/>
        <v>3.1541767408894842E-4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6.6653182587637785</v>
      </c>
      <c r="H242" s="10">
        <f t="shared" si="27"/>
        <v>-0.94742601049799469</v>
      </c>
      <c r="I242">
        <f t="shared" si="24"/>
        <v>-11.369112125975937</v>
      </c>
      <c r="K242">
        <f t="shared" si="25"/>
        <v>-0.32508769903796553</v>
      </c>
      <c r="M242">
        <f t="shared" si="22"/>
        <v>-0.92984404080418626</v>
      </c>
      <c r="N242" s="13">
        <f t="shared" si="26"/>
        <v>3.0912565831399809E-4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6.6832629712859886</v>
      </c>
      <c r="H243" s="10">
        <f t="shared" si="27"/>
        <v>-0.93664590959042993</v>
      </c>
      <c r="I243">
        <f t="shared" si="24"/>
        <v>-11.239750915085159</v>
      </c>
      <c r="K243">
        <f t="shared" si="25"/>
        <v>-0.32048351560454813</v>
      </c>
      <c r="M243">
        <f t="shared" si="22"/>
        <v>-0.91924610752802882</v>
      </c>
      <c r="N243" s="13">
        <f t="shared" si="26"/>
        <v>3.027531118107377E-4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6.7012076838081978</v>
      </c>
      <c r="H244" s="10">
        <f t="shared" si="27"/>
        <v>-0.92597945404006787</v>
      </c>
      <c r="I244">
        <f t="shared" si="24"/>
        <v>-11.111753448480815</v>
      </c>
      <c r="K244">
        <f t="shared" si="25"/>
        <v>-0.31594446709471985</v>
      </c>
      <c r="M244">
        <f t="shared" si="22"/>
        <v>-0.90876585313928793</v>
      </c>
      <c r="N244" s="13">
        <f t="shared" si="26"/>
        <v>2.9630805597133218E-4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6.719152396330407</v>
      </c>
      <c r="H245" s="10">
        <f t="shared" si="27"/>
        <v>-0.91542554536013654</v>
      </c>
      <c r="I245">
        <f t="shared" si="24"/>
        <v>-10.985106544321638</v>
      </c>
      <c r="K245">
        <f t="shared" si="25"/>
        <v>-0.31146963622060614</v>
      </c>
      <c r="M245">
        <f t="shared" si="22"/>
        <v>-0.89840207712369435</v>
      </c>
      <c r="N245" s="13">
        <f t="shared" si="26"/>
        <v>2.89798470797156E-4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6.7370971088526161</v>
      </c>
      <c r="H246" s="10">
        <f t="shared" si="27"/>
        <v>-0.90498309384361542</v>
      </c>
      <c r="I246">
        <f t="shared" si="24"/>
        <v>-10.859797126123386</v>
      </c>
      <c r="K246">
        <f t="shared" si="25"/>
        <v>-0.30705811837609515</v>
      </c>
      <c r="M246">
        <f t="shared" si="22"/>
        <v>-0.88815358749451345</v>
      </c>
      <c r="N246" s="13">
        <f t="shared" si="26"/>
        <v>2.8323228395446331E-4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6.7550418213748262</v>
      </c>
      <c r="H247" s="10">
        <f t="shared" si="27"/>
        <v>-0.89465101858002916</v>
      </c>
      <c r="I247">
        <f t="shared" si="24"/>
        <v>-10.73581222296035</v>
      </c>
      <c r="K247">
        <f t="shared" si="25"/>
        <v>-0.30270902147496254</v>
      </c>
      <c r="M247">
        <f t="shared" si="22"/>
        <v>-0.87801920087379071</v>
      </c>
      <c r="N247" s="13">
        <f t="shared" si="26"/>
        <v>2.7661736021354681E-4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6.7729865338970354</v>
      </c>
      <c r="H248" s="10">
        <f t="shared" si="27"/>
        <v>-0.88442824746690085</v>
      </c>
      <c r="I248">
        <f t="shared" si="24"/>
        <v>-10.61313896960281</v>
      </c>
      <c r="K248">
        <f t="shared" si="25"/>
        <v>-0.29842146579028112</v>
      </c>
      <c r="M248">
        <f t="shared" si="22"/>
        <v>-0.86799774256660911</v>
      </c>
      <c r="N248" s="13">
        <f t="shared" si="26"/>
        <v>2.6996149127851097E-4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6.7909312464192437</v>
      </c>
      <c r="H249" s="10">
        <f t="shared" si="27"/>
        <v>-0.87431371721614348</v>
      </c>
      <c r="I249">
        <f t="shared" si="24"/>
        <v>-10.491764606593723</v>
      </c>
      <c r="K249">
        <f t="shared" si="25"/>
        <v>-0.29419458379515601</v>
      </c>
      <c r="M249">
        <f t="shared" si="22"/>
        <v>-0.85808804662864235</v>
      </c>
      <c r="N249" s="13">
        <f t="shared" si="26"/>
        <v>2.6327238601409921E-4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6.8088759589414547</v>
      </c>
      <c r="H250" s="10">
        <f t="shared" si="27"/>
        <v>-0.86430637335565508</v>
      </c>
      <c r="I250">
        <f t="shared" si="24"/>
        <v>-10.371676480267862</v>
      </c>
      <c r="K250">
        <f t="shared" si="25"/>
        <v>-0.29002752000481979</v>
      </c>
      <c r="M250">
        <f t="shared" si="22"/>
        <v>-0.84828895592726794</v>
      </c>
      <c r="N250" s="13">
        <f t="shared" si="26"/>
        <v>2.5655766107520004E-4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6.826820671463663</v>
      </c>
      <c r="H251" s="10">
        <f t="shared" si="27"/>
        <v>-0.85440517022637952</v>
      </c>
      <c r="I251">
        <f t="shared" si="24"/>
        <v>-10.252862042716554</v>
      </c>
      <c r="K251">
        <f t="shared" si="25"/>
        <v>-0.28591943082011956</v>
      </c>
      <c r="M251">
        <f t="shared" si="22"/>
        <v>-0.83859932219652344</v>
      </c>
      <c r="N251" s="13">
        <f t="shared" si="26"/>
        <v>2.4982483194290514E-4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6.8447653839858722</v>
      </c>
      <c r="H252" s="10">
        <f t="shared" si="27"/>
        <v>-0.84460907097507587</v>
      </c>
      <c r="I252">
        <f t="shared" si="24"/>
        <v>-10.135308851700911</v>
      </c>
      <c r="K252">
        <f t="shared" si="25"/>
        <v>-0.28186948437242104</v>
      </c>
      <c r="M252">
        <f t="shared" si="22"/>
        <v>-0.82901800608613652</v>
      </c>
      <c r="N252" s="13">
        <f t="shared" si="26"/>
        <v>2.4308130437111753E-4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6.8627100965080823</v>
      </c>
      <c r="H253" s="10">
        <f t="shared" si="27"/>
        <v>-0.83491704754303508</v>
      </c>
      <c r="I253">
        <f t="shared" si="24"/>
        <v>-10.019004570516421</v>
      </c>
      <c r="K253">
        <f t="shared" si="25"/>
        <v>-0.27787686036996107</v>
      </c>
      <c r="M253">
        <f t="shared" si="22"/>
        <v>-0.81954387720489774</v>
      </c>
      <c r="N253" s="13">
        <f t="shared" si="26"/>
        <v>2.3633436624538582E-4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6.8806548090302915</v>
      </c>
      <c r="H254" s="10">
        <f t="shared" si="27"/>
        <v>-0.82532808065096919</v>
      </c>
      <c r="I254">
        <f t="shared" si="24"/>
        <v>-9.9039369678116298</v>
      </c>
      <c r="K254">
        <f t="shared" si="25"/>
        <v>-0.27394074994566303</v>
      </c>
      <c r="M254">
        <f t="shared" si="22"/>
        <v>-0.81017581415860185</v>
      </c>
      <c r="N254" s="13">
        <f t="shared" si="26"/>
        <v>2.2959117985571801E-4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6.8985995215525007</v>
      </c>
      <c r="H255" s="10">
        <f t="shared" si="27"/>
        <v>-0.81584115978029004</v>
      </c>
      <c r="I255">
        <f t="shared" si="24"/>
        <v>-9.79009391736348</v>
      </c>
      <c r="K255">
        <f t="shared" si="25"/>
        <v>-0.27006035550644075</v>
      </c>
      <c r="M255">
        <f t="shared" si="22"/>
        <v>-0.80091270458278507</v>
      </c>
      <c r="N255" s="13">
        <f t="shared" si="26"/>
        <v>2.2285877458391297E-4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6.9165442340747099</v>
      </c>
      <c r="H256" s="10">
        <f t="shared" si="27"/>
        <v>-0.80645528315098602</v>
      </c>
      <c r="I256">
        <f t="shared" si="24"/>
        <v>-9.6774633978118327</v>
      </c>
      <c r="K256">
        <f t="shared" si="25"/>
        <v>-0.26623489058400485</v>
      </c>
      <c r="M256">
        <f t="shared" si="22"/>
        <v>-0.79175344517048474</v>
      </c>
      <c r="N256" s="13">
        <f t="shared" si="26"/>
        <v>2.1614404000491015E-4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6.9344889465969191</v>
      </c>
      <c r="H257" s="10">
        <f t="shared" si="27"/>
        <v>-0.79716945769629532</v>
      </c>
      <c r="I257">
        <f t="shared" si="24"/>
        <v>-9.5660334923555439</v>
      </c>
      <c r="K257">
        <f t="shared" si="25"/>
        <v>-0.26246357968718503</v>
      </c>
      <c r="M257">
        <f t="shared" si="22"/>
        <v>-0.78269694169523041</v>
      </c>
      <c r="N257" s="13">
        <f t="shared" si="26"/>
        <v>2.0945371940108004E-4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6.9524336591191283</v>
      </c>
      <c r="H258" s="10">
        <f t="shared" si="27"/>
        <v>-0.78798269903436602</v>
      </c>
      <c r="I258">
        <f t="shared" si="24"/>
        <v>-9.4557923884123927</v>
      </c>
      <c r="K258">
        <f t="shared" si="25"/>
        <v>-0.25874565815578515</v>
      </c>
      <c r="M258">
        <f t="shared" si="22"/>
        <v>-0.77374210902947338</v>
      </c>
      <c r="N258" s="13">
        <f t="shared" si="26"/>
        <v>2.0279440368744814E-4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6.9703783716413374</v>
      </c>
      <c r="H259" s="10">
        <f t="shared" si="27"/>
        <v>-0.77889403143708547</v>
      </c>
      <c r="I259">
        <f t="shared" si="24"/>
        <v>-9.3467283772450251</v>
      </c>
      <c r="K259">
        <f t="shared" si="25"/>
        <v>-0.25508037201597505</v>
      </c>
      <c r="M259">
        <f t="shared" si="22"/>
        <v>-0.76488787115864698</v>
      </c>
      <c r="N259" s="13">
        <f t="shared" si="26"/>
        <v>1.9617252574530798E-4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6.9883230841635475</v>
      </c>
      <c r="H260" s="10">
        <f t="shared" si="27"/>
        <v>-0.76990248779625259</v>
      </c>
      <c r="I260">
        <f t="shared" si="24"/>
        <v>-9.2388298535550319</v>
      </c>
      <c r="K260">
        <f t="shared" si="25"/>
        <v>-0.25146697783723132</v>
      </c>
      <c r="M260">
        <f t="shared" si="22"/>
        <v>-0.75613316119105478</v>
      </c>
      <c r="N260" s="13">
        <f t="shared" si="26"/>
        <v>1.8959435516060816E-4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7.0062677966857558</v>
      </c>
      <c r="H261" s="10">
        <f t="shared" si="27"/>
        <v>-0.76100710958726159</v>
      </c>
      <c r="I261">
        <f t="shared" si="24"/>
        <v>-9.1320853150471386</v>
      </c>
      <c r="K261">
        <f t="shared" si="25"/>
        <v>-0.24790474259083498</v>
      </c>
      <c r="M261">
        <f t="shared" si="22"/>
        <v>-0.74747692136376886</v>
      </c>
      <c r="N261" s="13">
        <f t="shared" si="26"/>
        <v>1.8306599336314117E-4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7.0242125092079659</v>
      </c>
      <c r="H262" s="10">
        <f t="shared" si="27"/>
        <v>-0.75220694683045364</v>
      </c>
      <c r="I262">
        <f t="shared" si="24"/>
        <v>-9.0264833619654432</v>
      </c>
      <c r="K262">
        <f t="shared" si="25"/>
        <v>-0.24439294350992338</v>
      </c>
      <c r="M262">
        <f t="shared" si="22"/>
        <v>-0.73891810304470407</v>
      </c>
      <c r="N262" s="13">
        <f t="shared" si="26"/>
        <v>1.7659336916205499E-4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7.0421572217301751</v>
      </c>
      <c r="H263" s="10">
        <f t="shared" si="27"/>
        <v>-0.74350105805029143</v>
      </c>
      <c r="I263">
        <f t="shared" si="24"/>
        <v>-8.9220126966034972</v>
      </c>
      <c r="K263">
        <f t="shared" si="25"/>
        <v>-0.24093086795111016</v>
      </c>
      <c r="M263">
        <f t="shared" si="22"/>
        <v>-0.73045566673106077</v>
      </c>
      <c r="N263" s="13">
        <f t="shared" si="26"/>
        <v>1.7018223467185864E-4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7.0601019342523843</v>
      </c>
      <c r="H264" s="10">
        <f t="shared" si="27"/>
        <v>-0.73488851023250057</v>
      </c>
      <c r="I264">
        <f t="shared" si="24"/>
        <v>-8.8186621227900073</v>
      </c>
      <c r="K264">
        <f t="shared" si="25"/>
        <v>-0.23751781325766425</v>
      </c>
      <c r="M264">
        <f t="shared" si="22"/>
        <v>-0.72208858204427373</v>
      </c>
      <c r="N264" s="13">
        <f t="shared" si="26"/>
        <v>1.6383816162376401E-4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7.0780466467745935</v>
      </c>
      <c r="H265" s="10">
        <f t="shared" si="27"/>
        <v>-0.72636837877931859</v>
      </c>
      <c r="I265">
        <f t="shared" si="24"/>
        <v>-8.7164205453518235</v>
      </c>
      <c r="K265">
        <f t="shared" si="25"/>
        <v>-0.23415308662425627</v>
      </c>
      <c r="M265">
        <f t="shared" si="22"/>
        <v>-0.71381582772164587</v>
      </c>
      <c r="N265" s="13">
        <f t="shared" si="26"/>
        <v>1.5756653805548058E-4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7.0959913592968036</v>
      </c>
      <c r="H266" s="10">
        <f t="shared" si="27"/>
        <v>-0.71793974746298106</v>
      </c>
      <c r="I266">
        <f t="shared" si="24"/>
        <v>-8.6152769695557723</v>
      </c>
      <c r="K266">
        <f t="shared" si="25"/>
        <v>-0.23083600496326689</v>
      </c>
      <c r="M266">
        <f t="shared" si="22"/>
        <v>-0.70563639160481129</v>
      </c>
      <c r="N266" s="13">
        <f t="shared" si="26"/>
        <v>1.5137256537276048E-4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7.1139360718190128</v>
      </c>
      <c r="H267" s="10">
        <f t="shared" si="27"/>
        <v>-0.70960170837757541</v>
      </c>
      <c r="I267">
        <f t="shared" si="24"/>
        <v>-8.515220500530905</v>
      </c>
      <c r="K267">
        <f t="shared" si="25"/>
        <v>-0.22756589477265685</v>
      </c>
      <c r="M267">
        <f t="shared" si="22"/>
        <v>-0.69754927062517047</v>
      </c>
      <c r="N267" s="13">
        <f t="shared" si="26"/>
        <v>1.4526125577559592E-4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7.1318807843412229</v>
      </c>
      <c r="H268" s="10">
        <f t="shared" si="27"/>
        <v>-0.70135336188938102</v>
      </c>
      <c r="I268">
        <f t="shared" si="24"/>
        <v>-8.4162403426725731</v>
      </c>
      <c r="K268">
        <f t="shared" si="25"/>
        <v>-0.22434209200539357</v>
      </c>
      <c r="M268">
        <f t="shared" si="22"/>
        <v>-0.68955347078644524</v>
      </c>
      <c r="N268" s="13">
        <f t="shared" si="26"/>
        <v>1.3923743004114292E-4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7.1498254968634303</v>
      </c>
      <c r="H269" s="10">
        <f t="shared" si="27"/>
        <v>-0.69319381658581125</v>
      </c>
      <c r="I269">
        <f t="shared" si="24"/>
        <v>-8.3183257990297346</v>
      </c>
      <c r="K269">
        <f t="shared" si="25"/>
        <v>-0.22116394194043448</v>
      </c>
      <c r="M269">
        <f t="shared" si="22"/>
        <v>-0.68164800714449092</v>
      </c>
      <c r="N269" s="13">
        <f t="shared" si="26"/>
        <v>1.3330571565528171E-4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7.1677702093856404</v>
      </c>
      <c r="H270" s="10">
        <f t="shared" si="27"/>
        <v>-0.68512218922306811</v>
      </c>
      <c r="I270">
        <f t="shared" si="24"/>
        <v>-8.2214662706768173</v>
      </c>
      <c r="K270">
        <f t="shared" si="25"/>
        <v>-0.2180307990552528</v>
      </c>
      <c r="M270">
        <f t="shared" si="22"/>
        <v>-0.67383190378447999</v>
      </c>
      <c r="N270" s="13">
        <f t="shared" si="26"/>
        <v>1.2747054528479496E-4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7.1857149219078504</v>
      </c>
      <c r="H271" s="10">
        <f t="shared" si="27"/>
        <v>-0.67713760467261175</v>
      </c>
      <c r="I271">
        <f t="shared" si="24"/>
        <v>-8.1256512560713414</v>
      </c>
      <c r="K271">
        <f t="shared" si="25"/>
        <v>-0.21494202689991293</v>
      </c>
      <c r="M271">
        <f t="shared" si="22"/>
        <v>-0.66610419379561703</v>
      </c>
      <c r="N271" s="13">
        <f t="shared" si="26"/>
        <v>1.217361555805854E-4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7.2036596344300579</v>
      </c>
      <c r="H272" s="10">
        <f t="shared" si="27"/>
        <v>-0.66923919586655112</v>
      </c>
      <c r="I272">
        <f t="shared" si="24"/>
        <v>-8.0308703503986134</v>
      </c>
      <c r="K272">
        <f t="shared" si="25"/>
        <v>-0.21189699797267592</v>
      </c>
      <c r="M272">
        <f t="shared" si="22"/>
        <v>-0.6584639192434677</v>
      </c>
      <c r="N272" s="13">
        <f t="shared" si="26"/>
        <v>1.16106586303968E-4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7.2216043469522679</v>
      </c>
      <c r="H273" s="10">
        <f t="shared" si="27"/>
        <v>-0.66142610374204136</v>
      </c>
      <c r="I273">
        <f t="shared" si="24"/>
        <v>-7.9371132449044968</v>
      </c>
      <c r="K273">
        <f t="shared" si="25"/>
        <v>-0.20889509359713224</v>
      </c>
      <c r="M273">
        <f t="shared" si="22"/>
        <v>-0.65091013114004059</v>
      </c>
      <c r="N273" s="13">
        <f t="shared" si="26"/>
        <v>1.1058567976603079E-4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7.239549059474478</v>
      </c>
      <c r="H274" s="10">
        <f t="shared" si="27"/>
        <v>-0.6536974771847871</v>
      </c>
      <c r="I274">
        <f t="shared" si="24"/>
        <v>-7.8443697262174457</v>
      </c>
      <c r="K274">
        <f t="shared" si="25"/>
        <v>-0.2059357038008586</v>
      </c>
      <c r="M274">
        <f t="shared" si="22"/>
        <v>-0.6434418894117403</v>
      </c>
      <c r="N274" s="13">
        <f t="shared" si="26"/>
        <v>1.0517708057066709E-4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7.2574937719966881</v>
      </c>
      <c r="H275" s="10">
        <f t="shared" si="27"/>
        <v>-0.64605247297173196</v>
      </c>
      <c r="I275">
        <f t="shared" si="24"/>
        <v>-7.7526296756607831</v>
      </c>
      <c r="K275">
        <f t="shared" si="25"/>
        <v>-0.20301822719558008</v>
      </c>
      <c r="M275">
        <f t="shared" ref="M275:M338" si="29">$L$9*$O$6*EXP(-$O$7*(G275/$L$10-1))-SQRT($L$9)*$O$8*EXP(-$O$4*(G275/$L$10-1))</f>
        <v>-0.63605826286527956</v>
      </c>
      <c r="N275" s="13">
        <f t="shared" si="26"/>
        <v>9.9884235651915415E-5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7.2754384845188955</v>
      </c>
      <c r="H276" s="10">
        <f t="shared" si="27"/>
        <v>-0.63849025571302154</v>
      </c>
      <c r="I276">
        <f t="shared" ref="I276:I339" si="31">H276*$E$6</f>
        <v>-7.6618830685562589</v>
      </c>
      <c r="K276">
        <f t="shared" ref="K276:K339" si="32">$L$9*$L$4*EXP(-$L$6*(G276/$L$10-1))-SQRT($L$9)*$L$5*EXP(-$L$7*(G276/$L$10-1))</f>
        <v>-0.20014207085883584</v>
      </c>
      <c r="M276">
        <f t="shared" si="29"/>
        <v>-0.62875832915167107</v>
      </c>
      <c r="N276" s="13">
        <f t="shared" ref="N276:N339" si="33">(M276-H276)^2*O276</f>
        <v>9.4710394595518742E-5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7.2933831970411056</v>
      </c>
      <c r="H277" s="10">
        <f t="shared" ref="H277:H340" si="34">-(-$B$4)*(1+D277+$E$5*D277^3)*EXP(-D277)</f>
        <v>-0.63100999779330957</v>
      </c>
      <c r="I277">
        <f t="shared" si="31"/>
        <v>-7.5721199735197153</v>
      </c>
      <c r="K277">
        <f t="shared" si="32"/>
        <v>-0.19730665021713231</v>
      </c>
      <c r="M277">
        <f t="shared" si="29"/>
        <v>-0.62154117472838732</v>
      </c>
      <c r="N277" s="13">
        <f t="shared" si="33"/>
        <v>8.9658610234803581E-5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7.3113279095633255</v>
      </c>
      <c r="H278" s="10">
        <f t="shared" si="34"/>
        <v>-0.62361087931248793</v>
      </c>
      <c r="I278">
        <f t="shared" si="31"/>
        <v>-7.4833305517498552</v>
      </c>
      <c r="K278">
        <f t="shared" si="32"/>
        <v>-0.19451138893058051</v>
      </c>
      <c r="M278">
        <f t="shared" si="29"/>
        <v>-0.61440589481980168</v>
      </c>
      <c r="N278" s="13">
        <f t="shared" si="33"/>
        <v>8.4731739510594375E-5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7.3292726220855249</v>
      </c>
      <c r="H279" s="10">
        <f t="shared" si="34"/>
        <v>-0.61629208802592772</v>
      </c>
      <c r="I279">
        <f t="shared" si="31"/>
        <v>-7.3955050563111326</v>
      </c>
      <c r="K279">
        <f t="shared" si="32"/>
        <v>-0.19175571877900527</v>
      </c>
      <c r="M279">
        <f t="shared" si="29"/>
        <v>-0.60735159337600142</v>
      </c>
      <c r="N279" s="13">
        <f t="shared" si="33"/>
        <v>7.9932444585360801E-5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7.3472173346077332</v>
      </c>
      <c r="H280" s="10">
        <f t="shared" si="34"/>
        <v>-0.60905281928422395</v>
      </c>
      <c r="I280">
        <f t="shared" si="31"/>
        <v>-7.3086338314106873</v>
      </c>
      <c r="K280">
        <f t="shared" si="32"/>
        <v>-0.18903907954949264</v>
      </c>
      <c r="M280">
        <f t="shared" si="29"/>
        <v>-0.60037738303000487</v>
      </c>
      <c r="N280" s="13">
        <f t="shared" si="33"/>
        <v>7.526319420101863E-5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7.3651620471299433</v>
      </c>
      <c r="H281" s="10">
        <f t="shared" si="34"/>
        <v>-0.60189227597263784</v>
      </c>
      <c r="I281">
        <f t="shared" si="31"/>
        <v>-7.2227073116716536</v>
      </c>
      <c r="K281">
        <f t="shared" si="32"/>
        <v>-0.18636091892541232</v>
      </c>
      <c r="M281">
        <f t="shared" si="29"/>
        <v>-0.59348238505359252</v>
      </c>
      <c r="N281" s="13">
        <f t="shared" si="33"/>
        <v>7.0726265270240859E-5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7.3831067596521605</v>
      </c>
      <c r="H282" s="10">
        <f t="shared" si="34"/>
        <v>-0.59480966845016292</v>
      </c>
      <c r="I282">
        <f t="shared" si="31"/>
        <v>-7.137716021401955</v>
      </c>
      <c r="K282">
        <f t="shared" si="32"/>
        <v>-0.18372069237685101</v>
      </c>
      <c r="M282">
        <f t="shared" si="29"/>
        <v>-0.5866657293117018</v>
      </c>
      <c r="N282" s="13">
        <f t="shared" si="33"/>
        <v>6.632374469095885E-5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7.4010514721743625</v>
      </c>
      <c r="H283" s="10">
        <f t="shared" si="34"/>
        <v>-0.5878042144883685</v>
      </c>
      <c r="I283">
        <f t="shared" si="31"/>
        <v>-7.0536505738604216</v>
      </c>
      <c r="K283">
        <f t="shared" si="32"/>
        <v>-0.18111786305248037</v>
      </c>
      <c r="M283">
        <f t="shared" si="29"/>
        <v>-0.57992655421555939</v>
      </c>
      <c r="N283" s="13">
        <f t="shared" si="33"/>
        <v>6.2057531373795014E-5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7.4189961846965709</v>
      </c>
      <c r="H284" s="10">
        <f t="shared" si="34"/>
        <v>-0.58087513920998668</v>
      </c>
      <c r="I284">
        <f t="shared" si="31"/>
        <v>-6.9705016705198402</v>
      </c>
      <c r="K284">
        <f t="shared" si="32"/>
        <v>-0.17855190167281762</v>
      </c>
      <c r="M284">
        <f t="shared" si="29"/>
        <v>-0.57326400667455224</v>
      </c>
      <c r="N284" s="13">
        <f t="shared" si="33"/>
        <v>5.7929338471948678E-5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7.4369408972187818</v>
      </c>
      <c r="H285" s="10">
        <f t="shared" si="34"/>
        <v>-0.57402167502740464</v>
      </c>
      <c r="I285">
        <f t="shared" si="31"/>
        <v>-6.8882601003288553</v>
      </c>
      <c r="K285">
        <f t="shared" si="32"/>
        <v>-0.17602228642490156</v>
      </c>
      <c r="M285">
        <f t="shared" si="29"/>
        <v>-0.56667724204699643</v>
      </c>
      <c r="N285" s="13">
        <f t="shared" si="33"/>
        <v>5.3940695803707839E-5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7.4548856097409981</v>
      </c>
      <c r="H286" s="10">
        <f t="shared" si="34"/>
        <v>-0.56724306158099957</v>
      </c>
      <c r="I286">
        <f t="shared" si="31"/>
        <v>-6.8069167389719949</v>
      </c>
      <c r="K286">
        <f t="shared" si="32"/>
        <v>-0.17352850285833551</v>
      </c>
      <c r="M286">
        <f t="shared" si="29"/>
        <v>-0.5601654240897963</v>
      </c>
      <c r="N286" s="13">
        <f t="shared" si="33"/>
        <v>5.0092952456886121E-5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7.4728303222631993</v>
      </c>
      <c r="H287" s="10">
        <f t="shared" si="34"/>
        <v>-0.56053854567744532</v>
      </c>
      <c r="I287">
        <f t="shared" si="31"/>
        <v>-6.7264625481293443</v>
      </c>
      <c r="K287">
        <f t="shared" si="32"/>
        <v>-0.17107004378271012</v>
      </c>
      <c r="M287">
        <f t="shared" si="29"/>
        <v>-0.55372772490711475</v>
      </c>
      <c r="N287" s="13">
        <f t="shared" si="33"/>
        <v>4.638727956556633E-5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7.4907750347854094</v>
      </c>
      <c r="H288" s="10">
        <f t="shared" si="34"/>
        <v>-0.55390738122795058</v>
      </c>
      <c r="I288">
        <f t="shared" si="31"/>
        <v>-6.6468885747354065</v>
      </c>
      <c r="K288">
        <f t="shared" si="32"/>
        <v>-0.16864640916636531</v>
      </c>
      <c r="M288">
        <f t="shared" si="29"/>
        <v>-0.54736332489806172</v>
      </c>
      <c r="N288" s="13">
        <f t="shared" si="33"/>
        <v>4.2824673248758441E-5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7.5087197473076195</v>
      </c>
      <c r="H289" s="10">
        <f t="shared" si="34"/>
        <v>-0.54734882918657746</v>
      </c>
      <c r="I289">
        <f t="shared" si="31"/>
        <v>-6.568185950238929</v>
      </c>
      <c r="K289">
        <f t="shared" si="32"/>
        <v>-0.16625710603651625</v>
      </c>
      <c r="M289">
        <f t="shared" si="29"/>
        <v>-0.54107141270355685</v>
      </c>
      <c r="N289" s="13">
        <f t="shared" si="33"/>
        <v>3.9405957701298765E-5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7.5266644598298358</v>
      </c>
      <c r="H290" s="10">
        <f t="shared" si="34"/>
        <v>-0.54086215748857069</v>
      </c>
      <c r="I290">
        <f t="shared" si="31"/>
        <v>-6.4903458898628479</v>
      </c>
      <c r="K290">
        <f t="shared" si="32"/>
        <v>-0.16390164838068882</v>
      </c>
      <c r="M290">
        <f t="shared" si="29"/>
        <v>-0.53485118515232222</v>
      </c>
      <c r="N290" s="13">
        <f t="shared" si="33"/>
        <v>3.6131788427144471E-5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7.544609172352037</v>
      </c>
      <c r="H291" s="10">
        <f t="shared" si="34"/>
        <v>-0.53444664098881389</v>
      </c>
      <c r="I291">
        <f t="shared" si="31"/>
        <v>-6.4133596918657663</v>
      </c>
      <c r="K291">
        <f t="shared" si="32"/>
        <v>-0.16157955704948182</v>
      </c>
      <c r="M291">
        <f t="shared" si="29"/>
        <v>-0.52870184720614466</v>
      </c>
      <c r="N291" s="13">
        <f t="shared" si="33"/>
        <v>3.3002655605395073E-5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7.5625538848742471</v>
      </c>
      <c r="H292" s="10">
        <f t="shared" si="34"/>
        <v>-0.52810156140036701</v>
      </c>
      <c r="I292">
        <f t="shared" si="31"/>
        <v>-6.3372187368044042</v>
      </c>
      <c r="K292">
        <f t="shared" si="32"/>
        <v>-0.15929035966061414</v>
      </c>
      <c r="M292">
        <f t="shared" si="29"/>
        <v>-0.5226226119043893</v>
      </c>
      <c r="N292" s="13">
        <f t="shared" si="33"/>
        <v>3.0018887579474446E-5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7.5804985973964554</v>
      </c>
      <c r="H293" s="10">
        <f t="shared" si="34"/>
        <v>-0.52182620723322171</v>
      </c>
      <c r="I293">
        <f t="shared" si="31"/>
        <v>-6.2619144867986609</v>
      </c>
      <c r="K293">
        <f t="shared" si="32"/>
        <v>-0.15703359050427776</v>
      </c>
      <c r="M293">
        <f t="shared" si="29"/>
        <v>-0.51661270030791229</v>
      </c>
      <c r="N293" s="13">
        <f t="shared" si="33"/>
        <v>2.7180654460249273E-5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7.5984433099186734</v>
      </c>
      <c r="H294" s="10">
        <f t="shared" si="34"/>
        <v>-0.51561987373319762</v>
      </c>
      <c r="I294">
        <f t="shared" si="31"/>
        <v>-6.1874384847983714</v>
      </c>
      <c r="K294">
        <f t="shared" si="32"/>
        <v>-0.15480879044974544</v>
      </c>
      <c r="M294">
        <f t="shared" si="29"/>
        <v>-0.51067134144232029</v>
      </c>
      <c r="N294" s="13">
        <f t="shared" si="33"/>
        <v>2.4487971833855612E-5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7.6163880224408746</v>
      </c>
      <c r="H295" s="10">
        <f t="shared" si="34"/>
        <v>-0.50948186282108965</v>
      </c>
      <c r="I295">
        <f t="shared" si="31"/>
        <v>-6.1137823538530753</v>
      </c>
      <c r="K295">
        <f t="shared" si="32"/>
        <v>-0.15261550685325084</v>
      </c>
      <c r="M295">
        <f t="shared" si="29"/>
        <v>-0.50479777224071865</v>
      </c>
      <c r="N295" s="13">
        <f t="shared" si="33"/>
        <v>2.1940704565120361E-5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7.634332734963083</v>
      </c>
      <c r="H296" s="10">
        <f t="shared" si="34"/>
        <v>-0.50341148303200978</v>
      </c>
      <c r="I296">
        <f t="shared" si="31"/>
        <v>-6.0409377963841173</v>
      </c>
      <c r="K296">
        <f t="shared" si="32"/>
        <v>-0.15045329346709369</v>
      </c>
      <c r="M296">
        <f t="shared" si="29"/>
        <v>-0.49899123748589741</v>
      </c>
      <c r="N296" s="13">
        <f t="shared" si="33"/>
        <v>1.9538570687926215E-5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7.6522774474852922</v>
      </c>
      <c r="H297" s="10">
        <f t="shared" si="34"/>
        <v>-0.49740804945505662</v>
      </c>
      <c r="I297">
        <f t="shared" si="31"/>
        <v>-5.9688965934606797</v>
      </c>
      <c r="K297">
        <f t="shared" si="32"/>
        <v>-0.1483217103499968</v>
      </c>
      <c r="M297">
        <f t="shared" si="29"/>
        <v>-0.49325098975211679</v>
      </c>
      <c r="N297" s="13">
        <f t="shared" si="33"/>
        <v>1.7281145373806237E-5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7.670222160007512</v>
      </c>
      <c r="H298" s="10">
        <f t="shared" si="34"/>
        <v>-0.49147088367322173</v>
      </c>
      <c r="I298">
        <f t="shared" si="31"/>
        <v>-5.8976506040786605</v>
      </c>
      <c r="K298">
        <f t="shared" si="32"/>
        <v>-0.14622032377866087</v>
      </c>
      <c r="M298">
        <f t="shared" si="29"/>
        <v>-0.48757628934642783</v>
      </c>
      <c r="N298" s="13">
        <f t="shared" si="33"/>
        <v>1.516786497029522E-5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7.6881668725297105</v>
      </c>
      <c r="H299" s="10">
        <f t="shared" si="34"/>
        <v>-0.48559931370364662</v>
      </c>
      <c r="I299">
        <f t="shared" si="31"/>
        <v>-5.827191764443759</v>
      </c>
      <c r="K299">
        <f t="shared" si="32"/>
        <v>-0.1441487061605351</v>
      </c>
      <c r="M299">
        <f t="shared" si="29"/>
        <v>-0.48196640424965093</v>
      </c>
      <c r="N299" s="13">
        <f t="shared" si="33"/>
        <v>1.3198031100931277E-5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7.7061115850519215</v>
      </c>
      <c r="H300" s="10">
        <f t="shared" si="34"/>
        <v>-0.47979267393815794</v>
      </c>
      <c r="I300">
        <f t="shared" si="31"/>
        <v>-5.7575120872578953</v>
      </c>
      <c r="K300">
        <f t="shared" si="32"/>
        <v>-0.14210643594775496</v>
      </c>
      <c r="M300">
        <f t="shared" si="29"/>
        <v>-0.47642061005696634</v>
      </c>
      <c r="N300" s="13">
        <f t="shared" si="33"/>
        <v>1.137081481883696E-5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7.7240562975741396</v>
      </c>
      <c r="H301" s="10">
        <f t="shared" si="34"/>
        <v>-0.47405030508420848</v>
      </c>
      <c r="I301">
        <f t="shared" si="31"/>
        <v>-5.688603661010502</v>
      </c>
      <c r="K301">
        <f t="shared" si="32"/>
        <v>-0.14009309755227711</v>
      </c>
      <c r="M301">
        <f t="shared" si="29"/>
        <v>-0.47093818991826775</v>
      </c>
      <c r="N301" s="13">
        <f t="shared" si="33"/>
        <v>9.6852608060783105E-6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7.7420010100963497</v>
      </c>
      <c r="H302" s="10">
        <f t="shared" si="34"/>
        <v>-0.4683715541061515</v>
      </c>
      <c r="I302">
        <f t="shared" si="31"/>
        <v>-5.620458649273818</v>
      </c>
      <c r="K302">
        <f t="shared" si="32"/>
        <v>-0.13810828126215968</v>
      </c>
      <c r="M302">
        <f t="shared" si="29"/>
        <v>-0.46551843447821661</v>
      </c>
      <c r="N302" s="13">
        <f t="shared" si="33"/>
        <v>8.140291611307301E-6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7.759945722618558</v>
      </c>
      <c r="H303" s="10">
        <f t="shared" si="34"/>
        <v>-0.46275577416688385</v>
      </c>
      <c r="I303">
        <f t="shared" si="31"/>
        <v>-5.5530692900026057</v>
      </c>
      <c r="K303">
        <f t="shared" si="32"/>
        <v>-0.13615158315898582</v>
      </c>
      <c r="M303">
        <f t="shared" si="29"/>
        <v>-0.46016064181606509</v>
      </c>
      <c r="N303" s="13">
        <f t="shared" si="33"/>
        <v>6.7347119182661186E-6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7.7778904351407574</v>
      </c>
      <c r="H304" s="10">
        <f t="shared" si="34"/>
        <v>-0.45720232456991328</v>
      </c>
      <c r="I304">
        <f t="shared" si="31"/>
        <v>-5.4864278948389593</v>
      </c>
      <c r="K304">
        <f t="shared" si="32"/>
        <v>-0.13422260503642747</v>
      </c>
      <c r="M304">
        <f t="shared" si="29"/>
        <v>-0.45486411738530713</v>
      </c>
      <c r="N304" s="13">
        <f t="shared" si="33"/>
        <v>5.4672128381437941E-6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7.7958351476629772</v>
      </c>
      <c r="H305" s="10">
        <f t="shared" si="34"/>
        <v>-0.45171057070179893</v>
      </c>
      <c r="I305">
        <f t="shared" si="31"/>
        <v>-5.4205268484215869</v>
      </c>
      <c r="K305">
        <f t="shared" si="32"/>
        <v>-0.13232095431991611</v>
      </c>
      <c r="M305">
        <f t="shared" si="29"/>
        <v>-0.44962817395314097</v>
      </c>
      <c r="N305" s="13">
        <f t="shared" si="33"/>
        <v>4.3363762188212235E-6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7.8137798601851856</v>
      </c>
      <c r="H306" s="10">
        <f t="shared" si="34"/>
        <v>-0.44627988397505886</v>
      </c>
      <c r="I306">
        <f t="shared" si="31"/>
        <v>-5.3553586077007065</v>
      </c>
      <c r="K306">
        <f t="shared" si="32"/>
        <v>-0.13044624398743399</v>
      </c>
      <c r="M306">
        <f t="shared" si="29"/>
        <v>-0.44445213153984608</v>
      </c>
      <c r="N306" s="13">
        <f t="shared" si="33"/>
        <v>3.340678964426213E-6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7.8317245727073947</v>
      </c>
      <c r="H307" s="10">
        <f t="shared" si="34"/>
        <v>-0.44090964177144842</v>
      </c>
      <c r="I307">
        <f t="shared" si="31"/>
        <v>-5.2909157012573811</v>
      </c>
      <c r="K307">
        <f t="shared" si="32"/>
        <v>-0.12859809249137347</v>
      </c>
      <c r="M307">
        <f t="shared" si="29"/>
        <v>-0.43933531735799769</v>
      </c>
      <c r="N307" s="13">
        <f t="shared" si="33"/>
        <v>2.4784973587869974E-6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7.8496692852295951</v>
      </c>
      <c r="H308" s="10">
        <f t="shared" si="34"/>
        <v>-0.43559922738572615</v>
      </c>
      <c r="I308">
        <f t="shared" si="31"/>
        <v>-5.227190728628714</v>
      </c>
      <c r="K308">
        <f t="shared" si="32"/>
        <v>-0.12677612368148991</v>
      </c>
      <c r="M308">
        <f t="shared" si="29"/>
        <v>-0.43427706575165875</v>
      </c>
      <c r="N308" s="13">
        <f t="shared" si="33"/>
        <v>1.7481113865997722E-6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7.8676139977518131</v>
      </c>
      <c r="H309" s="10">
        <f t="shared" si="34"/>
        <v>-0.43034802996983512</v>
      </c>
      <c r="I309">
        <f t="shared" si="31"/>
        <v>-5.1641763596380219</v>
      </c>
      <c r="K309">
        <f t="shared" si="32"/>
        <v>-0.12497996672890647</v>
      </c>
      <c r="M309">
        <f t="shared" si="29"/>
        <v>-0.42927671813549056</v>
      </c>
      <c r="N309" s="13">
        <f t="shared" si="33"/>
        <v>1.1477090464066997E-6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7.8855587102740232</v>
      </c>
      <c r="H310" s="10">
        <f t="shared" si="34"/>
        <v>-0.42515544447758075</v>
      </c>
      <c r="I310">
        <f t="shared" si="31"/>
        <v>-5.1018653337309692</v>
      </c>
      <c r="K310">
        <f t="shared" si="32"/>
        <v>-0.12320925605118148</v>
      </c>
      <c r="M310">
        <f t="shared" si="29"/>
        <v>-0.42433362293388238</v>
      </c>
      <c r="N310" s="13">
        <f t="shared" si="33"/>
        <v>6.7539064968676276E-7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7.9035034227962324</v>
      </c>
      <c r="H311" s="10">
        <f t="shared" si="34"/>
        <v>-0.42002087160972501</v>
      </c>
      <c r="I311">
        <f t="shared" si="31"/>
        <v>-5.0402504593167006</v>
      </c>
      <c r="K311">
        <f t="shared" si="32"/>
        <v>-0.12146363123839528</v>
      </c>
      <c r="M311">
        <f t="shared" si="29"/>
        <v>-0.41944713552003865</v>
      </c>
      <c r="N311" s="13">
        <f t="shared" si="33"/>
        <v>3.2917310060859587E-7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7.9214481353184327</v>
      </c>
      <c r="H312" s="10">
        <f t="shared" si="34"/>
        <v>-0.41494371775958805</v>
      </c>
      <c r="I312">
        <f t="shared" si="31"/>
        <v>-4.9793246131150566</v>
      </c>
      <c r="K312">
        <f t="shared" si="32"/>
        <v>-0.11974273698027293</v>
      </c>
      <c r="M312">
        <f t="shared" si="29"/>
        <v>-0.41461661815512896</v>
      </c>
      <c r="N312" s="13">
        <f t="shared" si="33"/>
        <v>1.0699415123729395E-7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7.9393928478406508</v>
      </c>
      <c r="H313" s="10">
        <f t="shared" si="34"/>
        <v>-0.40992339495909969</v>
      </c>
      <c r="I313">
        <f t="shared" si="31"/>
        <v>-4.9190807395091962</v>
      </c>
      <c r="K313">
        <f t="shared" si="32"/>
        <v>-0.11804622299430777</v>
      </c>
      <c r="M313">
        <f t="shared" si="29"/>
        <v>-0.40984143992746302</v>
      </c>
      <c r="N313" s="13">
        <f t="shared" si="33"/>
        <v>6.716627210565971E-9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7.95733756036286</v>
      </c>
      <c r="H314" s="10">
        <f t="shared" si="34"/>
        <v>-0.40495932082536718</v>
      </c>
      <c r="I314">
        <f t="shared" si="31"/>
        <v>-4.8595118499044059</v>
      </c>
      <c r="K314">
        <f t="shared" si="32"/>
        <v>-0.11637374395489382</v>
      </c>
      <c r="M314">
        <f t="shared" si="29"/>
        <v>-0.40512097669177288</v>
      </c>
      <c r="N314" s="13">
        <f t="shared" si="33"/>
        <v>2.6132619143380024E-8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7.9752822728850701</v>
      </c>
      <c r="H315" s="10">
        <f t="shared" si="34"/>
        <v>-0.40005091850768265</v>
      </c>
      <c r="I315">
        <f t="shared" si="31"/>
        <v>-4.800611022092192</v>
      </c>
      <c r="K315">
        <f t="shared" si="32"/>
        <v>-0.11472495942342598</v>
      </c>
      <c r="M315">
        <f t="shared" si="29"/>
        <v>-0.40045461100853968</v>
      </c>
      <c r="N315" s="13">
        <f t="shared" si="33"/>
        <v>1.6296763524820604E-7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7.9932269854072713</v>
      </c>
      <c r="H316" s="10">
        <f t="shared" si="34"/>
        <v>-0.39519761663505482</v>
      </c>
      <c r="I316">
        <f t="shared" si="31"/>
        <v>-4.7423713996206578</v>
      </c>
      <c r="K316">
        <f t="shared" si="32"/>
        <v>-0.11309953377938507</v>
      </c>
      <c r="M316">
        <f t="shared" si="29"/>
        <v>-0.39584173208347079</v>
      </c>
      <c r="N316" s="13">
        <f t="shared" si="33"/>
        <v>4.1488471088810828E-7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8.0111716979294876</v>
      </c>
      <c r="H317" s="10">
        <f t="shared" si="34"/>
        <v>-0.39039884926420654</v>
      </c>
      <c r="I317">
        <f t="shared" si="31"/>
        <v>-4.6847861911704785</v>
      </c>
      <c r="K317">
        <f t="shared" si="32"/>
        <v>-0.11149713615237043</v>
      </c>
      <c r="M317">
        <f t="shared" si="29"/>
        <v>-0.39128173570707819</v>
      </c>
      <c r="N317" s="13">
        <f t="shared" si="33"/>
        <v>7.7948847100656484E-7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8.0291164104516977</v>
      </c>
      <c r="H318" s="10">
        <f t="shared" si="34"/>
        <v>-0.38565405582810014</v>
      </c>
      <c r="I318">
        <f t="shared" si="31"/>
        <v>-4.6278486699372019</v>
      </c>
      <c r="K318">
        <f t="shared" si="32"/>
        <v>-0.10991744035509111</v>
      </c>
      <c r="M318">
        <f t="shared" si="29"/>
        <v>-0.38677402419443846</v>
      </c>
      <c r="N318" s="13">
        <f t="shared" si="33"/>
        <v>1.2543291415985249E-6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8.0470611229739077</v>
      </c>
      <c r="H319" s="10">
        <f t="shared" si="34"/>
        <v>-0.38096268108491516</v>
      </c>
      <c r="I319">
        <f t="shared" si="31"/>
        <v>-4.5715521730189819</v>
      </c>
      <c r="K319">
        <f t="shared" si="32"/>
        <v>-0.10836012481727635</v>
      </c>
      <c r="M319">
        <f t="shared" si="29"/>
        <v>-0.38231800632507812</v>
      </c>
      <c r="N319" s="13">
        <f t="shared" si="33"/>
        <v>1.8369065066227943E-6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8.0650058354961072</v>
      </c>
      <c r="H320" s="10">
        <f t="shared" si="34"/>
        <v>-0.37632417506755605</v>
      </c>
      <c r="I320">
        <f t="shared" si="31"/>
        <v>-4.5158901008106724</v>
      </c>
      <c r="K320">
        <f t="shared" si="32"/>
        <v>-0.10682487252051776</v>
      </c>
      <c r="M320">
        <f t="shared" si="29"/>
        <v>-0.37791309728306904</v>
      </c>
      <c r="N320" s="13">
        <f t="shared" si="33"/>
        <v>2.5246738069507053E-6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8.0829505480183261</v>
      </c>
      <c r="H321" s="10">
        <f t="shared" si="34"/>
        <v>-0.37173799303363209</v>
      </c>
      <c r="I321">
        <f t="shared" si="31"/>
        <v>-4.4608559164035846</v>
      </c>
      <c r="K321">
        <f t="shared" si="32"/>
        <v>-0.10531137093401158</v>
      </c>
      <c r="M321">
        <f t="shared" si="29"/>
        <v>-0.37355871859729461</v>
      </c>
      <c r="N321" s="13">
        <f t="shared" si="33"/>
        <v>3.3150415781742324E-6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8.1008952605405362</v>
      </c>
      <c r="H322" s="10">
        <f t="shared" si="34"/>
        <v>-0.36720359541597114</v>
      </c>
      <c r="I322">
        <f t="shared" si="31"/>
        <v>-4.4064431449916537</v>
      </c>
      <c r="K322">
        <f t="shared" si="32"/>
        <v>-0.10381931195121072</v>
      </c>
      <c r="M322">
        <f t="shared" si="29"/>
        <v>-0.36925429808196292</v>
      </c>
      <c r="N322" s="13">
        <f t="shared" si="33"/>
        <v>4.2053814243057822E-6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8.1188399730627445</v>
      </c>
      <c r="H323" s="10">
        <f t="shared" si="34"/>
        <v>-0.36272044777358387</v>
      </c>
      <c r="I323">
        <f t="shared" si="31"/>
        <v>-4.3526453732830062</v>
      </c>
      <c r="K323">
        <f t="shared" si="32"/>
        <v>-0.10234839182734615</v>
      </c>
      <c r="M323">
        <f t="shared" si="29"/>
        <v>-0.36499926977729968</v>
      </c>
      <c r="N323" s="13">
        <f t="shared" si="33"/>
        <v>5.1930297246193809E-6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8.1367846855849457</v>
      </c>
      <c r="H324" s="10">
        <f t="shared" si="34"/>
        <v>-0.35828802074316096</v>
      </c>
      <c r="I324">
        <f t="shared" si="31"/>
        <v>-4.2994562489179318</v>
      </c>
      <c r="K324">
        <f t="shared" si="32"/>
        <v>-0.10089831111783258</v>
      </c>
      <c r="M324">
        <f t="shared" si="29"/>
        <v>-0.36079307389050891</v>
      </c>
      <c r="N324" s="13">
        <f t="shared" si="33"/>
        <v>6.2752912710378523E-6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8.1547293981071629</v>
      </c>
      <c r="H325" s="10">
        <f t="shared" si="34"/>
        <v>-0.35390578999104072</v>
      </c>
      <c r="I325">
        <f t="shared" si="31"/>
        <v>-4.2468694798924886</v>
      </c>
      <c r="K325">
        <f t="shared" si="32"/>
        <v>-9.9468774617528094E-2</v>
      </c>
      <c r="M325">
        <f t="shared" si="29"/>
        <v>-0.35663515673696289</v>
      </c>
      <c r="N325" s="13">
        <f t="shared" si="33"/>
        <v>7.4494428337457651E-6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8.172674110629373</v>
      </c>
      <c r="H326" s="10">
        <f t="shared" si="34"/>
        <v>-0.34957323616570518</v>
      </c>
      <c r="I326">
        <f t="shared" si="31"/>
        <v>-4.1948788339884624</v>
      </c>
      <c r="K326">
        <f t="shared" si="32"/>
        <v>-9.8059491300854132E-2</v>
      </c>
      <c r="M326">
        <f t="shared" si="29"/>
        <v>-0.35252497068168231</v>
      </c>
      <c r="N326" s="13">
        <f t="shared" si="33"/>
        <v>8.712736652810763E-6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8.1906188231515813</v>
      </c>
      <c r="H327" s="10">
        <f t="shared" si="34"/>
        <v>-0.34528984485072473</v>
      </c>
      <c r="I327">
        <f t="shared" si="31"/>
        <v>-4.1434781382086969</v>
      </c>
      <c r="K327">
        <f t="shared" si="32"/>
        <v>-9.6670174262740119E-2</v>
      </c>
      <c r="M327">
        <f t="shared" si="29"/>
        <v>-0.34846197408104918</v>
      </c>
      <c r="N327" s="13">
        <f t="shared" si="33"/>
        <v>1.0062403853878786E-5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8.2085635356737914</v>
      </c>
      <c r="H328" s="10">
        <f t="shared" si="34"/>
        <v>-0.3410551065182254</v>
      </c>
      <c r="I328">
        <f t="shared" si="31"/>
        <v>-4.0926612782187046</v>
      </c>
      <c r="K328">
        <f t="shared" si="32"/>
        <v>-9.5300540660404595E-2</v>
      </c>
      <c r="M328">
        <f t="shared" si="29"/>
        <v>-0.34444563122482891</v>
      </c>
      <c r="N328" s="13">
        <f t="shared" si="33"/>
        <v>1.1495657786088776E-5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8.2265082481960015</v>
      </c>
      <c r="H329" s="10">
        <f t="shared" si="34"/>
        <v>-0.33686851648283389</v>
      </c>
      <c r="I329">
        <f t="shared" si="31"/>
        <v>-4.0424221977940071</v>
      </c>
      <c r="K329">
        <f t="shared" si="32"/>
        <v>-9.3950311655950497E-2</v>
      </c>
      <c r="M329">
        <f t="shared" si="29"/>
        <v>-0.3404754122784806</v>
      </c>
      <c r="N329" s="13">
        <f t="shared" si="33"/>
        <v>1.3009697280653942E-5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8.2444529607182115</v>
      </c>
      <c r="H330" s="10">
        <f t="shared" si="34"/>
        <v>-0.33272957485610738</v>
      </c>
      <c r="I330">
        <f t="shared" si="31"/>
        <v>-3.9927548982732883</v>
      </c>
      <c r="K330">
        <f t="shared" si="32"/>
        <v>-9.2619212359763392E-2</v>
      </c>
      <c r="M330">
        <f t="shared" si="29"/>
        <v>-0.33655079322576154</v>
      </c>
      <c r="N330" s="13">
        <f t="shared" si="33"/>
        <v>1.4601709828582365E-5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8.2623976732404181</v>
      </c>
      <c r="H331" s="10">
        <f t="shared" si="34"/>
        <v>-0.3286377865014482</v>
      </c>
      <c r="I331">
        <f t="shared" si="31"/>
        <v>-3.9436534380173782</v>
      </c>
      <c r="K331">
        <f t="shared" si="32"/>
        <v>-9.1306971774705467E-2</v>
      </c>
      <c r="M331">
        <f t="shared" si="29"/>
        <v>-0.33267125581164975</v>
      </c>
      <c r="N331" s="13">
        <f t="shared" si="33"/>
        <v>1.6268874676337711E-5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8.2803423857626282</v>
      </c>
      <c r="H332" s="10">
        <f t="shared" si="34"/>
        <v>-0.3245926609894968</v>
      </c>
      <c r="I332">
        <f t="shared" si="31"/>
        <v>-3.8951119318739615</v>
      </c>
      <c r="K332">
        <f t="shared" si="32"/>
        <v>-9.0013322741090571E-2</v>
      </c>
      <c r="M332">
        <f t="shared" si="29"/>
        <v>-0.3288362874855783</v>
      </c>
      <c r="N332" s="13">
        <f t="shared" si="33"/>
        <v>1.8008365838245031E-5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8.2982870982848382</v>
      </c>
      <c r="H333" s="10">
        <f t="shared" si="34"/>
        <v>-0.32059371255400182</v>
      </c>
      <c r="I333">
        <f t="shared" si="31"/>
        <v>-3.8471245506480218</v>
      </c>
      <c r="K333">
        <f t="shared" si="32"/>
        <v>-8.8738001882434761E-2</v>
      </c>
      <c r="M333">
        <f t="shared" si="29"/>
        <v>-0.3250453813450036</v>
      </c>
      <c r="N333" s="13">
        <f t="shared" si="33"/>
        <v>1.9817355024779283E-5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8.3162318108070465</v>
      </c>
      <c r="H334" s="10">
        <f t="shared" si="34"/>
        <v>-0.31664046004816387</v>
      </c>
      <c r="I334">
        <f t="shared" si="31"/>
        <v>-3.7996855205779667</v>
      </c>
      <c r="K334">
        <f t="shared" si="32"/>
        <v>-8.7480749551966316E-2</v>
      </c>
      <c r="M334">
        <f t="shared" si="29"/>
        <v>-0.32129803607930219</v>
      </c>
      <c r="N334" s="13">
        <f t="shared" si="33"/>
        <v>2.1693014485834099E-5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8.3341765233292566</v>
      </c>
      <c r="H335" s="10">
        <f t="shared" si="34"/>
        <v>-0.31273242690144581</v>
      </c>
      <c r="I335">
        <f t="shared" si="31"/>
        <v>-3.75278912281735</v>
      </c>
      <c r="K335">
        <f t="shared" si="32"/>
        <v>-8.624130977988731E-2</v>
      </c>
      <c r="M335">
        <f t="shared" si="29"/>
        <v>-0.31759375591400768</v>
      </c>
      <c r="N335" s="13">
        <f t="shared" si="33"/>
        <v>2.3632519768375726E-5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8.3521212358514667</v>
      </c>
      <c r="H336" s="10">
        <f t="shared" si="34"/>
        <v>-0.30886914107685187</v>
      </c>
      <c r="I336">
        <f t="shared" si="31"/>
        <v>-3.7064296929222227</v>
      </c>
      <c r="K336">
        <f t="shared" si="32"/>
        <v>-8.5019430221378353E-2</v>
      </c>
      <c r="M336">
        <f t="shared" si="29"/>
        <v>-0.31393205055540063</v>
      </c>
      <c r="N336" s="13">
        <f t="shared" si="33"/>
        <v>2.5633052387978883E-5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8.370065948373675</v>
      </c>
      <c r="H337" s="10">
        <f t="shared" si="34"/>
        <v>-0.30505013502866418</v>
      </c>
      <c r="I337">
        <f t="shared" si="31"/>
        <v>-3.6606016203439702</v>
      </c>
      <c r="K337">
        <f t="shared" si="32"/>
        <v>-8.3814862105332524E-2</v>
      </c>
      <c r="M337">
        <f t="shared" si="29"/>
        <v>-0.31031243513544504</v>
      </c>
      <c r="N337" s="13">
        <f t="shared" si="33"/>
        <v>2.7691802413825844E-5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8.3880106608958833</v>
      </c>
      <c r="H338" s="10">
        <f t="shared" si="34"/>
        <v>-0.3012749456606405</v>
      </c>
      <c r="I338">
        <f t="shared" si="31"/>
        <v>-3.615299347927686</v>
      </c>
      <c r="K338">
        <f t="shared" si="32"/>
        <v>-8.2627360183810644E-2</v>
      </c>
      <c r="M338">
        <f t="shared" si="29"/>
        <v>-0.30673443015708662</v>
      </c>
      <c r="N338" s="13">
        <f t="shared" si="33"/>
        <v>2.9805970966935553E-5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8.4059553734180934</v>
      </c>
      <c r="H339" s="10">
        <f t="shared" si="34"/>
        <v>-0.29754311428466068</v>
      </c>
      <c r="I339">
        <f t="shared" si="31"/>
        <v>-3.570517371415928</v>
      </c>
      <c r="K339">
        <f t="shared" si="32"/>
        <v>-8.1456682682208306E-2</v>
      </c>
      <c r="M339">
        <f t="shared" ref="M339:M402" si="36">$L$9*$O$6*EXP(-$O$7*(G339/$L$10-1))-SQRT($L$9)*$O$8*EXP(-$O$4*(G339/$L$10-1))</f>
        <v>-0.30319756143991378</v>
      </c>
      <c r="N339" s="13">
        <f t="shared" si="33"/>
        <v>3.1972772631549822E-5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8.4239000859403035</v>
      </c>
      <c r="H340" s="10">
        <f t="shared" si="34"/>
        <v>-0.29385418657982482</v>
      </c>
      <c r="I340">
        <f t="shared" ref="I340:I403" si="38">H340*$E$6</f>
        <v>-3.526250238957898</v>
      </c>
      <c r="K340">
        <f t="shared" ref="K340:K403" si="39">$L$9*$L$4*EXP(-$L$6*(G340/$L$10-1))-SQRT($L$9)*$L$5*EXP(-$L$7*(G340/$L$10-1))</f>
        <v>-8.0302591250124178E-2</v>
      </c>
      <c r="M340">
        <f t="shared" si="36"/>
        <v>-0.29970136006618975</v>
      </c>
      <c r="N340" s="13">
        <f t="shared" ref="N340:N403" si="40">(M340-H340)^2*O340</f>
        <v>3.4189437779649026E-5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8.4418447984625136</v>
      </c>
      <c r="H341" s="10">
        <f t="shared" ref="H341:H404" si="41">-(-$B$4)*(1+D341+$E$5*D341^3)*EXP(-D341)</f>
        <v>-0.29020771255199268</v>
      </c>
      <c r="I341">
        <f t="shared" si="38"/>
        <v>-3.4824925506239124</v>
      </c>
      <c r="K341">
        <f t="shared" si="39"/>
        <v>-7.916485091291868E-2</v>
      </c>
      <c r="M341">
        <f t="shared" si="36"/>
        <v>-0.29624536232725335</v>
      </c>
      <c r="N341" s="13">
        <f t="shared" si="40"/>
        <v>3.6453214808705184E-5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8.4597895109847219</v>
      </c>
      <c r="H342" s="10">
        <f t="shared" si="41"/>
        <v>-0.2866032464937644</v>
      </c>
      <c r="I342">
        <f t="shared" si="38"/>
        <v>-3.4392389579251725</v>
      </c>
      <c r="K342">
        <f t="shared" si="39"/>
        <v>-7.80432300239568E-2</v>
      </c>
      <c r="M342">
        <f t="shared" si="36"/>
        <v>-0.29282910967030207</v>
      </c>
      <c r="N342" s="13">
        <f t="shared" si="40"/>
        <v>3.8761372292967746E-5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8.477734223506932</v>
      </c>
      <c r="H343" s="10">
        <f t="shared" si="41"/>
        <v>-0.28304034694489349</v>
      </c>
      <c r="I343">
        <f t="shared" si="38"/>
        <v>-3.3964841633387222</v>
      </c>
      <c r="K343">
        <f t="shared" si="39"/>
        <v>-7.6937500217521437E-2</v>
      </c>
      <c r="M343">
        <f t="shared" si="36"/>
        <v>-0.28945214864555147</v>
      </c>
      <c r="N343" s="13">
        <f t="shared" si="40"/>
        <v>4.1111201048560449E-5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8.4956789360291403</v>
      </c>
      <c r="H344" s="10">
        <f t="shared" si="41"/>
        <v>-0.27951857665313246</v>
      </c>
      <c r="I344">
        <f t="shared" si="38"/>
        <v>-3.3542229198375892</v>
      </c>
      <c r="K344">
        <f t="shared" si="39"/>
        <v>-7.5847436362392079E-2</v>
      </c>
      <c r="M344">
        <f t="shared" si="36"/>
        <v>-0.28611403085378345</v>
      </c>
      <c r="N344" s="13">
        <f t="shared" si="40"/>
        <v>4.3500016112884871E-5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8.5136236485513486</v>
      </c>
      <c r="H345" s="10">
        <f t="shared" si="41"/>
        <v>-0.27603750253549925</v>
      </c>
      <c r="I345">
        <f t="shared" si="38"/>
        <v>-3.3124500304259907</v>
      </c>
      <c r="K345">
        <f t="shared" si="39"/>
        <v>-7.4772816516076104E-2</v>
      </c>
      <c r="M345">
        <f t="shared" si="36"/>
        <v>-0.28281431289427755</v>
      </c>
      <c r="N345" s="13">
        <f t="shared" si="40"/>
        <v>4.5925158638844965E-5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8.5315683610735586</v>
      </c>
      <c r="H346" s="10">
        <f t="shared" si="41"/>
        <v>-0.27259669563996808</v>
      </c>
      <c r="I346">
        <f t="shared" si="38"/>
        <v>-3.2711603476796167</v>
      </c>
      <c r="K346">
        <f t="shared" si="39"/>
        <v>-7.3713421879685992E-2</v>
      </c>
      <c r="M346">
        <f t="shared" si="36"/>
        <v>-0.27955255631313741</v>
      </c>
      <c r="N346" s="13">
        <f t="shared" si="40"/>
        <v>4.8383997704543738E-5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8.5495130735957705</v>
      </c>
      <c r="H347" s="10">
        <f t="shared" si="41"/>
        <v>-0.26919573110757111</v>
      </c>
      <c r="I347">
        <f t="shared" si="38"/>
        <v>-3.2303487732908533</v>
      </c>
      <c r="K347">
        <f t="shared" si="39"/>
        <v>-7.2669036753452487E-2</v>
      </c>
      <c r="M347">
        <f t="shared" si="36"/>
        <v>-0.27632832755200598</v>
      </c>
      <c r="N347" s="13">
        <f t="shared" si="40"/>
        <v>5.0873932039164935E-5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8.567457786117977</v>
      </c>
      <c r="H348" s="10">
        <f t="shared" si="41"/>
        <v>-0.26583418813491388</v>
      </c>
      <c r="I348">
        <f t="shared" si="38"/>
        <v>-3.1900102576189666</v>
      </c>
      <c r="K348">
        <f t="shared" si="39"/>
        <v>-7.1639448492865812E-2</v>
      </c>
      <c r="M348">
        <f t="shared" si="36"/>
        <v>-0.27314119789718194</v>
      </c>
      <c r="N348" s="13">
        <f t="shared" si="40"/>
        <v>5.339239166588069E-5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8.5854024986401871</v>
      </c>
      <c r="H349" s="10">
        <f t="shared" si="41"/>
        <v>-0.26251164993709181</v>
      </c>
      <c r="I349">
        <f t="shared" si="38"/>
        <v>-3.1501397992451015</v>
      </c>
      <c r="K349">
        <f t="shared" si="39"/>
        <v>-7.0624447465433324E-2</v>
      </c>
      <c r="M349">
        <f t="shared" si="36"/>
        <v>-0.26999074342912477</v>
      </c>
      <c r="N349" s="13">
        <f t="shared" si="40"/>
        <v>5.5936839462569805E-5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8.6033472111623972</v>
      </c>
      <c r="H350" s="10">
        <f t="shared" si="41"/>
        <v>-0.25922770371101039</v>
      </c>
      <c r="I350">
        <f t="shared" si="38"/>
        <v>-3.1107324445321245</v>
      </c>
      <c r="K350">
        <f t="shared" si="39"/>
        <v>-6.9623827008050199E-2</v>
      </c>
      <c r="M350">
        <f t="shared" si="36"/>
        <v>-0.26687654497236873</v>
      </c>
      <c r="N350" s="13">
        <f t="shared" si="40"/>
        <v>5.8504772641457861E-5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8.6212919236846073</v>
      </c>
      <c r="H351" s="10">
        <f t="shared" si="41"/>
        <v>-0.25598194059909701</v>
      </c>
      <c r="I351">
        <f t="shared" si="38"/>
        <v>-3.0717832871891639</v>
      </c>
      <c r="K351">
        <f t="shared" si="39"/>
        <v>-6.8637383384969108E-2</v>
      </c>
      <c r="M351">
        <f t="shared" si="36"/>
        <v>-0.26379818804583144</v>
      </c>
      <c r="N351" s="13">
        <f t="shared" si="40"/>
        <v>6.1093724148582427E-5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8.6392366362068156</v>
      </c>
      <c r="H352" s="10">
        <f t="shared" si="41"/>
        <v>-0.2527739556534051</v>
      </c>
      <c r="I352">
        <f t="shared" si="38"/>
        <v>-3.0332874678408612</v>
      </c>
      <c r="K352">
        <f t="shared" si="39"/>
        <v>-6.7664915746364532E-2</v>
      </c>
      <c r="M352">
        <f t="shared" si="36"/>
        <v>-0.26075526281352701</v>
      </c>
      <c r="N352" s="13">
        <f t="shared" si="40"/>
        <v>6.3701263984213252E-5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8.6571813487290257</v>
      </c>
      <c r="H353" s="10">
        <f t="shared" si="41"/>
        <v>-0.24960334780010043</v>
      </c>
      <c r="I353">
        <f t="shared" si="38"/>
        <v>-2.9952401736012053</v>
      </c>
      <c r="K353">
        <f t="shared" si="39"/>
        <v>-6.6706226087480947E-2</v>
      </c>
      <c r="M353">
        <f t="shared" si="36"/>
        <v>-0.25774736403568155</v>
      </c>
      <c r="N353" s="13">
        <f t="shared" si="40"/>
        <v>6.6325000445408778E-5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8.6751260612512358</v>
      </c>
      <c r="H354" s="10">
        <f t="shared" si="41"/>
        <v>-0.2464697198043295</v>
      </c>
      <c r="I354">
        <f t="shared" si="38"/>
        <v>-2.9576366376519538</v>
      </c>
      <c r="K354">
        <f t="shared" si="39"/>
        <v>-6.5761119208358226E-2</v>
      </c>
      <c r="M354">
        <f t="shared" si="36"/>
        <v>-0.25477409102025339</v>
      </c>
      <c r="N354" s="13">
        <f t="shared" si="40"/>
        <v>6.8962581291865305E-5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8.6930707737734441</v>
      </c>
      <c r="H355" s="10">
        <f t="shared" si="41"/>
        <v>-0.24337267823546027</v>
      </c>
      <c r="I355">
        <f t="shared" si="38"/>
        <v>-2.9204721388255233</v>
      </c>
      <c r="K355">
        <f t="shared" si="39"/>
        <v>-6.482940267412611E-2</v>
      </c>
      <c r="M355">
        <f t="shared" si="36"/>
        <v>-0.25183504757486047</v>
      </c>
      <c r="N355" s="13">
        <f t="shared" si="40"/>
        <v>7.1611694836420567E-5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8.7110154862956524</v>
      </c>
      <c r="H356" s="10">
        <f t="shared" si="41"/>
        <v>-0.24031183343269391</v>
      </c>
      <c r="I356">
        <f t="shared" si="38"/>
        <v>-2.8837420011923269</v>
      </c>
      <c r="K356">
        <f t="shared" si="39"/>
        <v>-6.3910886775858267E-2</v>
      </c>
      <c r="M356">
        <f t="shared" si="36"/>
        <v>-0.24892984195910817</v>
      </c>
      <c r="N356" s="13">
        <f t="shared" si="40"/>
        <v>7.4270070961348809E-5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8.7289601988178624</v>
      </c>
      <c r="H357" s="10">
        <f t="shared" si="41"/>
        <v>-0.2372867994710397</v>
      </c>
      <c r="I357">
        <f t="shared" si="38"/>
        <v>-2.8474415936524764</v>
      </c>
      <c r="K357">
        <f t="shared" si="39"/>
        <v>-6.3005384491979982E-2</v>
      </c>
      <c r="M357">
        <f t="shared" si="36"/>
        <v>-0.2460580868373283</v>
      </c>
      <c r="N357" s="13">
        <f t="shared" si="40"/>
        <v>7.6935482062013999E-5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8.7469049113400708</v>
      </c>
      <c r="H358" s="10">
        <f t="shared" si="41"/>
        <v>-0.23429719412764999</v>
      </c>
      <c r="I358">
        <f t="shared" si="38"/>
        <v>-2.8115663295318001</v>
      </c>
      <c r="K358">
        <f t="shared" si="39"/>
        <v>-6.2112711450221111E-2</v>
      </c>
      <c r="M358">
        <f t="shared" si="36"/>
        <v>-0.24321939923172201</v>
      </c>
      <c r="N358" s="13">
        <f t="shared" si="40"/>
        <v>7.9605743919128753E-5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8.7648496238622808</v>
      </c>
      <c r="H359" s="10">
        <f t="shared" si="41"/>
        <v>-0.23134263884850975</v>
      </c>
      <c r="I359">
        <f t="shared" si="38"/>
        <v>-2.7761116661821168</v>
      </c>
      <c r="K359">
        <f t="shared" si="39"/>
        <v>-6.1232685890105748E-2</v>
      </c>
      <c r="M359">
        <f t="shared" si="36"/>
        <v>-0.2404134004759072</v>
      </c>
      <c r="N359" s="13">
        <f t="shared" si="40"/>
        <v>8.2278716501066039E-5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8.7827943363844909</v>
      </c>
      <c r="H360" s="10">
        <f t="shared" si="41"/>
        <v>-0.22842275871547396</v>
      </c>
      <c r="I360">
        <f t="shared" si="38"/>
        <v>-2.7410731045856878</v>
      </c>
      <c r="K360">
        <f t="shared" si="39"/>
        <v>-6.0365128625972618E-2</v>
      </c>
      <c r="M360">
        <f t="shared" si="36"/>
        <v>-0.23763971616887503</v>
      </c>
      <c r="N360" s="13">
        <f t="shared" si="40"/>
        <v>8.4952304697805434E-5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8.8007390489066992</v>
      </c>
      <c r="H361" s="10">
        <f t="shared" si="41"/>
        <v>-0.22553718241365189</v>
      </c>
      <c r="I361">
        <f t="shared" si="38"/>
        <v>-2.7064461889638229</v>
      </c>
      <c r="K361">
        <f t="shared" si="39"/>
        <v>-5.950986301051793E-2</v>
      </c>
      <c r="M361">
        <f t="shared" si="36"/>
        <v>-0.23489797612935071</v>
      </c>
      <c r="N361" s="13">
        <f t="shared" si="40"/>
        <v>8.7624458987866364E-5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8.8186837614289093</v>
      </c>
      <c r="H362" s="10">
        <f t="shared" si="41"/>
        <v>-0.22268554219912803</v>
      </c>
      <c r="I362">
        <f t="shared" si="38"/>
        <v>-2.6722265063895363</v>
      </c>
      <c r="K362">
        <f t="shared" si="39"/>
        <v>-5.8666714898852744E-2</v>
      </c>
      <c r="M362">
        <f t="shared" si="36"/>
        <v>-0.23218781435055766</v>
      </c>
      <c r="N362" s="13">
        <f t="shared" si="40"/>
        <v>9.0293176039834996E-5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8.8366284739511176</v>
      </c>
      <c r="H363" s="10">
        <f t="shared" si="41"/>
        <v>-0.21986747386702035</v>
      </c>
      <c r="I363">
        <f t="shared" si="38"/>
        <v>-2.6384096864042443</v>
      </c>
      <c r="K363">
        <f t="shared" si="39"/>
        <v>-5.7835512613069476E-2</v>
      </c>
      <c r="M363">
        <f t="shared" si="36"/>
        <v>-0.22950886895539052</v>
      </c>
      <c r="N363" s="13">
        <f t="shared" si="40"/>
        <v>9.295649925004843E-5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8.8545731864733277</v>
      </c>
      <c r="H364" s="10">
        <f t="shared" si="41"/>
        <v>-0.21708261671986576</v>
      </c>
      <c r="I364">
        <f t="shared" si="38"/>
        <v>-2.6049914006383892</v>
      </c>
      <c r="K364">
        <f t="shared" si="39"/>
        <v>-5.7016086907307903E-2</v>
      </c>
      <c r="M364">
        <f t="shared" si="36"/>
        <v>-0.22686078215198729</v>
      </c>
      <c r="N364" s="13">
        <f t="shared" si="40"/>
        <v>9.5612519217936595E-5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8.8725178989955378</v>
      </c>
      <c r="H365" s="10">
        <f t="shared" si="41"/>
        <v>-0.21433061353633318</v>
      </c>
      <c r="I365">
        <f t="shared" si="38"/>
        <v>-2.571967362435998</v>
      </c>
      <c r="K365">
        <f t="shared" si="39"/>
        <v>-5.6208270933316519E-2</v>
      </c>
      <c r="M365">
        <f t="shared" si="36"/>
        <v>-0.22424320018970878</v>
      </c>
      <c r="N365" s="13">
        <f t="shared" si="40"/>
        <v>9.8259374160680163E-5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8.8904626115177461</v>
      </c>
      <c r="H366" s="10">
        <f t="shared" si="41"/>
        <v>-0.21161111054025436</v>
      </c>
      <c r="I366">
        <f t="shared" si="38"/>
        <v>-2.5393333264830522</v>
      </c>
      <c r="K366">
        <f t="shared" si="39"/>
        <v>-5.541190020649963E-2</v>
      </c>
      <c r="M366">
        <f t="shared" si="36"/>
        <v>-0.22165577331551806</v>
      </c>
      <c r="N366" s="13">
        <f t="shared" si="40"/>
        <v>1.0089525026876818E-4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8.9084073240399562</v>
      </c>
      <c r="H367" s="10">
        <f t="shared" si="41"/>
        <v>-0.20892375736997232</v>
      </c>
      <c r="I367">
        <f t="shared" si="38"/>
        <v>-2.507085088439668</v>
      </c>
      <c r="K367">
        <f t="shared" si="39"/>
        <v>-5.4626812572444686E-2</v>
      </c>
      <c r="M367">
        <f t="shared" si="36"/>
        <v>-0.21909815573075925</v>
      </c>
      <c r="N367" s="13">
        <f t="shared" si="40"/>
        <v>1.0351838200398375E-4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8.9263520365621662</v>
      </c>
      <c r="H368" s="10">
        <f t="shared" si="41"/>
        <v>-0.20626820704799945</v>
      </c>
      <c r="I368">
        <f t="shared" si="38"/>
        <v>-2.4752184845759935</v>
      </c>
      <c r="K368">
        <f t="shared" si="39"/>
        <v>-5.385284817392369E-2</v>
      </c>
      <c r="M368">
        <f t="shared" si="36"/>
        <v>-0.21657000554834188</v>
      </c>
      <c r="N368" s="13">
        <f t="shared" si="40"/>
        <v>1.0612705234165764E-4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8.9442967490843728</v>
      </c>
      <c r="H369" s="10">
        <f t="shared" si="41"/>
        <v>-0.20364411595098239</v>
      </c>
      <c r="I369">
        <f t="shared" si="38"/>
        <v>-2.4437293914117886</v>
      </c>
      <c r="K369">
        <f t="shared" si="39"/>
        <v>-5.3089849418360521E-2</v>
      </c>
      <c r="M369">
        <f t="shared" si="36"/>
        <v>-0.21407098475031816</v>
      </c>
      <c r="N369" s="13">
        <f t="shared" si="40"/>
        <v>1.0871959295856177E-4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8.9622414616065829</v>
      </c>
      <c r="H370" s="10">
        <f t="shared" si="41"/>
        <v>-0.20105114377996866</v>
      </c>
      <c r="I370">
        <f t="shared" si="38"/>
        <v>-2.4126137253596238</v>
      </c>
      <c r="K370">
        <f t="shared" si="39"/>
        <v>-5.2337660945758084E-2</v>
      </c>
      <c r="M370">
        <f t="shared" si="36"/>
        <v>-0.2116007591458588</v>
      </c>
      <c r="N370" s="13">
        <f t="shared" si="40"/>
        <v>1.1129438436822527E-4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8.9801861741287929</v>
      </c>
      <c r="H371" s="10">
        <f t="shared" si="41"/>
        <v>-0.19848895353097082</v>
      </c>
      <c r="I371">
        <f t="shared" si="38"/>
        <v>-2.3818674423716497</v>
      </c>
      <c r="K371">
        <f t="shared" si="39"/>
        <v>-5.1596129597080424E-2</v>
      </c>
      <c r="M371">
        <f t="shared" si="36"/>
        <v>-0.20915899832962803</v>
      </c>
      <c r="N371" s="13">
        <f t="shared" si="40"/>
        <v>1.1384985600535185E-4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8.998130886651003</v>
      </c>
      <c r="H372" s="10">
        <f t="shared" si="41"/>
        <v>-0.19595721146582268</v>
      </c>
      <c r="I372">
        <f t="shared" si="38"/>
        <v>-2.3514865375898721</v>
      </c>
      <c r="K372">
        <f t="shared" si="39"/>
        <v>-5.0865104383080749E-2</v>
      </c>
      <c r="M372">
        <f t="shared" si="36"/>
        <v>-0.20674537564054901</v>
      </c>
      <c r="N372" s="13">
        <f t="shared" si="40"/>
        <v>1.1638448626084871E-4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9.0160755991732113</v>
      </c>
      <c r="H373" s="10">
        <f t="shared" si="41"/>
        <v>-0.19345558708332566</v>
      </c>
      <c r="I373">
        <f t="shared" si="38"/>
        <v>-2.321467044999908</v>
      </c>
      <c r="K373">
        <f t="shared" si="39"/>
        <v>-5.0144436453570911E-2</v>
      </c>
      <c r="M373">
        <f t="shared" si="36"/>
        <v>-0.20435956812096234</v>
      </c>
      <c r="N373" s="13">
        <f t="shared" si="40"/>
        <v>1.1889680246914026E-4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9.0340203116954214</v>
      </c>
      <c r="H374" s="10">
        <f t="shared" si="41"/>
        <v>-0.19098375309067747</v>
      </c>
      <c r="I374">
        <f t="shared" si="38"/>
        <v>-2.2918050370881295</v>
      </c>
      <c r="K374">
        <f t="shared" si="39"/>
        <v>-4.9433979067125579E-2</v>
      </c>
      <c r="M374">
        <f t="shared" si="36"/>
        <v>-0.20200125647617762</v>
      </c>
      <c r="N374" s="13">
        <f t="shared" si="40"/>
        <v>1.2138538084950713E-4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9.0519650242176297</v>
      </c>
      <c r="H375" s="10">
        <f t="shared" si="41"/>
        <v>-0.1885413853751822</v>
      </c>
      <c r="I375">
        <f t="shared" si="38"/>
        <v>-2.2624966245021865</v>
      </c>
      <c r="K375">
        <f t="shared" si="39"/>
        <v>-4.8733587561215416E-2</v>
      </c>
      <c r="M375">
        <f t="shared" si="36"/>
        <v>-0.19967012503441278</v>
      </c>
      <c r="N375" s="13">
        <f t="shared" si="40"/>
        <v>1.2384884640293168E-4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9.0699097367398398</v>
      </c>
      <c r="H376" s="10">
        <f t="shared" si="41"/>
        <v>-0.18612816297623549</v>
      </c>
      <c r="I376">
        <f t="shared" si="38"/>
        <v>-2.2335379557148261</v>
      </c>
      <c r="K376">
        <f t="shared" si="39"/>
        <v>-4.8043119322762028E-2</v>
      </c>
      <c r="M376">
        <f t="shared" si="36"/>
        <v>-0.19736586170711912</v>
      </c>
      <c r="N376" s="13">
        <f t="shared" si="40"/>
        <v>1.2628587276610335E-4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9.0878544492620481</v>
      </c>
      <c r="H377" s="10">
        <f t="shared" si="41"/>
        <v>-0.18374376805758197</v>
      </c>
      <c r="I377">
        <f t="shared" si="38"/>
        <v>-2.2049252166909836</v>
      </c>
      <c r="K377">
        <f t="shared" si="39"/>
        <v>-4.7362433759110527E-2</v>
      </c>
      <c r="M377">
        <f t="shared" si="36"/>
        <v>-0.19508815794969531</v>
      </c>
      <c r="N377" s="13">
        <f t="shared" si="40"/>
        <v>1.2869518202428327E-4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9.10579916178426</v>
      </c>
      <c r="H378" s="10">
        <f t="shared" si="41"/>
        <v>-0.18138788587983934</v>
      </c>
      <c r="I378">
        <f t="shared" si="38"/>
        <v>-2.1766546305580721</v>
      </c>
      <c r="K378">
        <f t="shared" si="39"/>
        <v>-4.6691392269411457E-2</v>
      </c>
      <c r="M378">
        <f t="shared" si="36"/>
        <v>-0.19283670872257944</v>
      </c>
      <c r="N378" s="13">
        <f t="shared" si="40"/>
        <v>1.3107554448444744E-4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9.1237438743064683</v>
      </c>
      <c r="H379" s="10">
        <f t="shared" si="41"/>
        <v>-0.17906020477328732</v>
      </c>
      <c r="I379">
        <f t="shared" si="38"/>
        <v>-2.1487224572794479</v>
      </c>
      <c r="K379">
        <f t="shared" si="39"/>
        <v>-4.6029858216410022E-2</v>
      </c>
      <c r="M379">
        <f t="shared" si="36"/>
        <v>-0.19061121245273011</v>
      </c>
      <c r="N379" s="13">
        <f t="shared" si="40"/>
        <v>1.3342577841054612E-4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9.1416885868286766</v>
      </c>
      <c r="H380" s="10">
        <f t="shared" si="41"/>
        <v>-0.1767604161109152</v>
      </c>
      <c r="I380">
        <f t="shared" si="38"/>
        <v>-2.1211249933309824</v>
      </c>
      <c r="K380">
        <f t="shared" si="39"/>
        <v>-4.5377696898631442E-2</v>
      </c>
      <c r="M380">
        <f t="shared" si="36"/>
        <v>-0.18841137099547631</v>
      </c>
      <c r="N380" s="13">
        <f t="shared" si="40"/>
        <v>1.357447497220784E-4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9.1596332993508867</v>
      </c>
      <c r="H381" s="10">
        <f t="shared" si="41"/>
        <v>-0.17448821428172628</v>
      </c>
      <c r="I381">
        <f t="shared" si="38"/>
        <v>-2.0938585713807152</v>
      </c>
      <c r="K381">
        <f t="shared" si="39"/>
        <v>-4.4734775522962726E-2</v>
      </c>
      <c r="M381">
        <f t="shared" si="36"/>
        <v>-0.18623688959675389</v>
      </c>
      <c r="N381" s="13">
        <f t="shared" si="40"/>
        <v>1.380313716579389E-4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9.177578011873095</v>
      </c>
      <c r="H382" s="10">
        <f t="shared" si="41"/>
        <v>-0.17224329666429325</v>
      </c>
      <c r="I382">
        <f t="shared" si="38"/>
        <v>-2.0669195599715189</v>
      </c>
      <c r="K382">
        <f t="shared" si="39"/>
        <v>-4.4100963177621112E-2</v>
      </c>
      <c r="M382">
        <f t="shared" si="36"/>
        <v>-0.1840874768557112</v>
      </c>
      <c r="N382" s="13">
        <f t="shared" si="40"/>
        <v>1.4028460440677727E-4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9.1955227243953033</v>
      </c>
      <c r="H383" s="10">
        <f t="shared" si="41"/>
        <v>-0.17002536360056242</v>
      </c>
      <c r="I383">
        <f t="shared" si="38"/>
        <v>-2.040304363206749</v>
      </c>
      <c r="K383">
        <f t="shared" si="39"/>
        <v>-4.3476130805505303E-2</v>
      </c>
      <c r="M383">
        <f t="shared" si="36"/>
        <v>-0.18196284468768933</v>
      </c>
      <c r="N383" s="13">
        <f t="shared" si="40"/>
        <v>1.4250345470551284E-4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9.2134674369175151</v>
      </c>
      <c r="H384" s="10">
        <f t="shared" si="41"/>
        <v>-0.16783411836990314</v>
      </c>
      <c r="I384">
        <f t="shared" si="38"/>
        <v>-2.0140094204388377</v>
      </c>
      <c r="K384">
        <f t="shared" si="39"/>
        <v>-4.2860151177923737E-2</v>
      </c>
      <c r="M384">
        <f t="shared" si="36"/>
        <v>-0.17986270828757045</v>
      </c>
      <c r="N384" s="13">
        <f t="shared" si="40"/>
        <v>1.4468697540740764E-4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9.2314121494397252</v>
      </c>
      <c r="H385" s="10">
        <f t="shared" si="41"/>
        <v>-0.165669267163397</v>
      </c>
      <c r="I385">
        <f t="shared" si="38"/>
        <v>-1.9880312059607639</v>
      </c>
      <c r="K385">
        <f t="shared" si="39"/>
        <v>-4.2252898868695786E-2</v>
      </c>
      <c r="M385">
        <f t="shared" si="36"/>
        <v>-0.17778678609349832</v>
      </c>
      <c r="N385" s="13">
        <f t="shared" si="40"/>
        <v>1.4683426502136391E-4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9.2493568619619317</v>
      </c>
      <c r="H386" s="10">
        <f t="shared" si="41"/>
        <v>-0.16353051905836566</v>
      </c>
      <c r="I386">
        <f t="shared" si="38"/>
        <v>-1.9623662287003878</v>
      </c>
      <c r="K386">
        <f t="shared" si="39"/>
        <v>-4.1654250228618045E-2</v>
      </c>
      <c r="M386">
        <f t="shared" si="36"/>
        <v>-0.17573479975095926</v>
      </c>
      <c r="N386" s="13">
        <f t="shared" si="40"/>
        <v>1.4894446722361305E-4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9.2673015744841418</v>
      </c>
      <c r="H387" s="10">
        <f t="shared" si="41"/>
        <v>-0.16141758599313163</v>
      </c>
      <c r="I387">
        <f t="shared" si="38"/>
        <v>-1.9370110319175797</v>
      </c>
      <c r="K387">
        <f t="shared" si="39"/>
        <v>-4.1064083360292797E-2</v>
      </c>
      <c r="M387">
        <f t="shared" si="36"/>
        <v>-0.17370647407722806</v>
      </c>
      <c r="N387" s="13">
        <f t="shared" si="40"/>
        <v>1.5101677034344704E-4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9.2852462870063519</v>
      </c>
      <c r="H388" s="10">
        <f t="shared" si="41"/>
        <v>-0.15933018274201091</v>
      </c>
      <c r="I388">
        <f t="shared" si="38"/>
        <v>-1.9119621929041308</v>
      </c>
      <c r="K388">
        <f t="shared" si="39"/>
        <v>-4.0482278093313354E-2</v>
      </c>
      <c r="M388">
        <f t="shared" si="36"/>
        <v>-0.17170153702617663</v>
      </c>
      <c r="N388" s="13">
        <f t="shared" si="40"/>
        <v>1.5305040682434551E-4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9.303190999528562</v>
      </c>
      <c r="H389" s="10">
        <f t="shared" si="41"/>
        <v>-0.15726802689053121</v>
      </c>
      <c r="I389">
        <f t="shared" si="38"/>
        <v>-1.8872163226863745</v>
      </c>
      <c r="K389">
        <f t="shared" si="39"/>
        <v>-3.9908715959799869E-2</v>
      </c>
      <c r="M389">
        <f t="shared" si="36"/>
        <v>-0.16971971965343768</v>
      </c>
      <c r="N389" s="13">
        <f t="shared" si="40"/>
        <v>1.5504465266181748E-4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9.3211357120507703</v>
      </c>
      <c r="H390" s="10">
        <f t="shared" si="41"/>
        <v>-0.15523083881087599</v>
      </c>
      <c r="I390">
        <f t="shared" si="38"/>
        <v>-1.862770065730512</v>
      </c>
      <c r="K390">
        <f t="shared" si="39"/>
        <v>-3.9343280170281901E-2</v>
      </c>
      <c r="M390">
        <f t="shared" si="36"/>
        <v>-0.16776075608192575</v>
      </c>
      <c r="N390" s="13">
        <f t="shared" si="40"/>
        <v>1.5699882681935126E-4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9.3390804245729804</v>
      </c>
      <c r="H391" s="10">
        <f t="shared" si="41"/>
        <v>-0.15321834163754725</v>
      </c>
      <c r="I391">
        <f t="shared" si="38"/>
        <v>-1.8386200996505671</v>
      </c>
      <c r="K391">
        <f t="shared" si="39"/>
        <v>-3.878585558992205E-2</v>
      </c>
      <c r="M391">
        <f t="shared" si="36"/>
        <v>-0.16582438346770939</v>
      </c>
      <c r="N391" s="13">
        <f t="shared" si="40"/>
        <v>1.5891229062379777E-4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9.3570251370951905</v>
      </c>
      <c r="H392" s="10">
        <f t="shared" si="41"/>
        <v>-0.15123026124324776</v>
      </c>
      <c r="I392">
        <f t="shared" si="38"/>
        <v>-1.814763134918973</v>
      </c>
      <c r="K392">
        <f t="shared" si="39"/>
        <v>-3.8236328715077143E-2</v>
      </c>
      <c r="M392">
        <f t="shared" si="36"/>
        <v>-0.16391034196623752</v>
      </c>
      <c r="N392" s="13">
        <f t="shared" si="40"/>
        <v>1.6078444714153655E-4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9.3749698496173988</v>
      </c>
      <c r="H393" s="10">
        <f t="shared" si="41"/>
        <v>-0.14926632621497596</v>
      </c>
      <c r="I393">
        <f t="shared" si="38"/>
        <v>-1.7911959145797116</v>
      </c>
      <c r="K393">
        <f t="shared" si="39"/>
        <v>-3.7694587650190271E-2</v>
      </c>
      <c r="M393">
        <f t="shared" si="36"/>
        <v>-0.16201837469891009</v>
      </c>
      <c r="N393" s="13">
        <f t="shared" si="40"/>
        <v>1.6261474053660675E-4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9.3929145621396071</v>
      </c>
      <c r="H394" s="10">
        <f t="shared" si="41"/>
        <v>-0.14732626783033401</v>
      </c>
      <c r="I394">
        <f t="shared" si="38"/>
        <v>-1.7679152139640082</v>
      </c>
      <c r="K394">
        <f t="shared" si="39"/>
        <v>-3.7160522085010507E-2</v>
      </c>
      <c r="M394">
        <f t="shared" si="36"/>
        <v>-0.16014822771999498</v>
      </c>
      <c r="N394" s="13">
        <f t="shared" si="40"/>
        <v>1.6440265541207494E-4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9.4108592746618172</v>
      </c>
      <c r="H395" s="10">
        <f t="shared" si="41"/>
        <v>-0.14540982003404226</v>
      </c>
      <c r="I395">
        <f t="shared" si="38"/>
        <v>-1.7449178404085073</v>
      </c>
      <c r="K395">
        <f t="shared" si="39"/>
        <v>-3.6634023272135142E-2</v>
      </c>
      <c r="M395">
        <f t="shared" si="36"/>
        <v>-0.1582996499838891</v>
      </c>
      <c r="N395" s="13">
        <f t="shared" si="40"/>
        <v>1.6614771613596838E-4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9.4288039871840255</v>
      </c>
      <c r="H396" s="10">
        <f t="shared" si="41"/>
        <v>-0.14351671941466157</v>
      </c>
      <c r="I396">
        <f t="shared" si="38"/>
        <v>-1.7222006329759387</v>
      </c>
      <c r="K396">
        <f t="shared" si="39"/>
        <v>-3.6114984004870093E-2</v>
      </c>
      <c r="M396">
        <f t="shared" si="36"/>
        <v>-0.15647239331271851</v>
      </c>
      <c r="N396" s="13">
        <f t="shared" si="40"/>
        <v>1.6784948615279377E-4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9.4467486997062355</v>
      </c>
      <c r="H397" s="10">
        <f t="shared" si="41"/>
        <v>-0.14164670518151573</v>
      </c>
      <c r="I397">
        <f t="shared" si="38"/>
        <v>-1.6997604621781888</v>
      </c>
      <c r="K397">
        <f t="shared" si="39"/>
        <v>-3.5603298595403149E-2</v>
      </c>
      <c r="M397">
        <f t="shared" si="36"/>
        <v>-0.15466621236427439</v>
      </c>
      <c r="N397" s="13">
        <f t="shared" si="40"/>
        <v>1.6950756728190421E-4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9.4646934122284456</v>
      </c>
      <c r="H398" s="10">
        <f t="shared" si="41"/>
        <v>-0.13979951914181618</v>
      </c>
      <c r="I398">
        <f t="shared" si="38"/>
        <v>-1.6775942297017941</v>
      </c>
      <c r="K398">
        <f t="shared" si="39"/>
        <v>-3.5098862853287373E-2</v>
      </c>
      <c r="M398">
        <f t="shared" si="36"/>
        <v>-0.15288086460028774</v>
      </c>
      <c r="N398" s="13">
        <f t="shared" si="40"/>
        <v>1.7112159900387451E-4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9.4826381247506557</v>
      </c>
      <c r="H399" s="10">
        <f t="shared" si="41"/>
        <v>-0.13797490567798171</v>
      </c>
      <c r="I399">
        <f t="shared" si="38"/>
        <v>-1.6556988681357805</v>
      </c>
      <c r="K399">
        <f t="shared" si="39"/>
        <v>-3.4601574064228292E-2</v>
      </c>
      <c r="M399">
        <f t="shared" si="36"/>
        <v>-0.15111611025503197</v>
      </c>
      <c r="N399" s="13">
        <f t="shared" si="40"/>
        <v>1.7269125773588666E-4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9.500582837272864</v>
      </c>
      <c r="H400" s="10">
        <f t="shared" si="41"/>
        <v>-0.13617261172515407</v>
      </c>
      <c r="I400">
        <f t="shared" si="38"/>
        <v>-1.634071340701849</v>
      </c>
      <c r="K400">
        <f t="shared" si="39"/>
        <v>-3.4111330969171877E-2</v>
      </c>
      <c r="M400">
        <f t="shared" si="36"/>
        <v>-0.14937171230425791</v>
      </c>
      <c r="N400" s="13">
        <f t="shared" si="40"/>
        <v>1.7421625609729931E-4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9.5185275497950723</v>
      </c>
      <c r="H401" s="10">
        <f t="shared" si="41"/>
        <v>-0.1343923867489045</v>
      </c>
      <c r="I401">
        <f t="shared" si="38"/>
        <v>-1.6127086409868538</v>
      </c>
      <c r="K401">
        <f t="shared" si="39"/>
        <v>-3.3628033743688578E-2</v>
      </c>
      <c r="M401">
        <f t="shared" si="36"/>
        <v>-0.14764743643445347</v>
      </c>
      <c r="N401" s="13">
        <f t="shared" si="40"/>
        <v>1.7569634216637185E-4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9.5364722623172824</v>
      </c>
      <c r="H402" s="10">
        <f t="shared" si="41"/>
        <v>-0.13263398272312982</v>
      </c>
      <c r="I402">
        <f t="shared" si="38"/>
        <v>-1.5916077926775578</v>
      </c>
      <c r="K402">
        <f t="shared" si="39"/>
        <v>-3.3151583977649328E-2</v>
      </c>
      <c r="M402">
        <f t="shared" si="36"/>
        <v>-0.14594305101242858</v>
      </c>
      <c r="N402" s="13">
        <f t="shared" si="40"/>
        <v>1.7713129872921779E-4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9.5544169748394925</v>
      </c>
      <c r="H403" s="10">
        <f t="shared" si="41"/>
        <v>-0.13089715410813513</v>
      </c>
      <c r="I403">
        <f t="shared" si="38"/>
        <v>-1.5707658492976215</v>
      </c>
      <c r="K403">
        <f t="shared" si="39"/>
        <v>-3.2681884655189626E-2</v>
      </c>
      <c r="M403">
        <f t="shared" ref="M403:M469" si="43">$L$9*$O$6*EXP(-$O$7*(G403/$L$10-1))-SQRT($L$9)*$O$8*EXP(-$O$4*(G403/$L$10-1))</f>
        <v>-0.14425832705522185</v>
      </c>
      <c r="N403" s="13">
        <f t="shared" si="40"/>
        <v>1.78520942521962E-4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9.5723616873617008</v>
      </c>
      <c r="H404" s="10">
        <f t="shared" si="41"/>
        <v>-0.12918165782890073</v>
      </c>
      <c r="I404">
        <f t="shared" ref="I404:I467" si="45">H404*$E$6</f>
        <v>-1.5501798939468088</v>
      </c>
      <c r="K404">
        <f t="shared" ref="K404:K469" si="46">$L$9*$L$4*EXP(-$L$6*(G404/$L$10-1))-SQRT($L$9)*$L$5*EXP(-$L$7*(G404/$L$10-1))</f>
        <v>-3.2218840134956912E-2</v>
      </c>
      <c r="M404">
        <f t="shared" si="43"/>
        <v>-0.14259303820032423</v>
      </c>
      <c r="N404" s="13">
        <f t="shared" ref="N404:N467" si="47">(M404-H404)^2*O404</f>
        <v>1.7986512346700363E-4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9.5903063998839109</v>
      </c>
      <c r="H405" s="10">
        <f t="shared" ref="H405:H469" si="48">-(-$B$4)*(1+D405+$E$5*D405^3)*EXP(-D405)</f>
        <v>-0.12748725325353075</v>
      </c>
      <c r="I405">
        <f t="shared" si="45"/>
        <v>-1.5298470390423691</v>
      </c>
      <c r="K405">
        <f t="shared" si="46"/>
        <v>-3.1762356130638054E-2</v>
      </c>
      <c r="M405">
        <f t="shared" si="43"/>
        <v>-0.14094696067621965</v>
      </c>
      <c r="N405" s="13">
        <f t="shared" si="47"/>
        <v>1.8116372390438666E-4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9.608251112406121</v>
      </c>
      <c r="H406" s="10">
        <f t="shared" si="48"/>
        <v>-0.12581370217188154</v>
      </c>
      <c r="I406">
        <f t="shared" si="45"/>
        <v>-1.5097644260625784</v>
      </c>
      <c r="K406">
        <f t="shared" si="46"/>
        <v>-3.1312339691762572E-2</v>
      </c>
      <c r="M406">
        <f t="shared" si="43"/>
        <v>-0.13931987327323944</v>
      </c>
      <c r="N406" s="13">
        <f t="shared" si="47"/>
        <v>1.8241665781915543E-4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9.6261958249283275</v>
      </c>
      <c r="H407" s="10">
        <f t="shared" si="48"/>
        <v>-0.12416076877436656</v>
      </c>
      <c r="I407">
        <f t="shared" si="45"/>
        <v>-1.4899292252923988</v>
      </c>
      <c r="K407">
        <f t="shared" si="46"/>
        <v>-3.08686991847777E-2</v>
      </c>
      <c r="M407">
        <f t="shared" si="43"/>
        <v>-0.13771155731472634</v>
      </c>
      <c r="N407" s="13">
        <f t="shared" si="47"/>
        <v>1.836238700655459E-4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9.6441405374505376</v>
      </c>
      <c r="H408" s="10">
        <f t="shared" si="48"/>
        <v>-0.12252821963093692</v>
      </c>
      <c r="I408">
        <f t="shared" si="45"/>
        <v>-1.4703386355712431</v>
      </c>
      <c r="K408">
        <f t="shared" si="46"/>
        <v>-3.0431344274391179E-2</v>
      </c>
      <c r="M408">
        <f t="shared" si="43"/>
        <v>-0.13612179662850538</v>
      </c>
      <c r="N408" s="13">
        <f t="shared" si="47"/>
        <v>1.8478533558882219E-4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9.6620852499727476</v>
      </c>
      <c r="H409" s="10">
        <f t="shared" si="48"/>
        <v>-0.12091582367023428</v>
      </c>
      <c r="I409">
        <f t="shared" si="45"/>
        <v>-1.4509898840428113</v>
      </c>
      <c r="K409">
        <f t="shared" si="46"/>
        <v>-3.0000185905179146E-2</v>
      </c>
      <c r="M409">
        <f t="shared" si="43"/>
        <v>-0.13455037751866306</v>
      </c>
      <c r="N409" s="13">
        <f t="shared" si="47"/>
        <v>1.8590105864570402E-4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9.6800299624949577</v>
      </c>
      <c r="H410" s="10">
        <f t="shared" si="48"/>
        <v>-0.11932335215891385</v>
      </c>
      <c r="I410">
        <f t="shared" si="45"/>
        <v>-1.4318802259069661</v>
      </c>
      <c r="K410">
        <f t="shared" si="46"/>
        <v>-2.9575136283453551E-2</v>
      </c>
      <c r="M410">
        <f t="shared" si="43"/>
        <v>-0.13299708873762503</v>
      </c>
      <c r="N410" s="13">
        <f t="shared" si="47"/>
        <v>1.8697107202398418E-4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9.697974675017166</v>
      </c>
      <c r="H411" s="10">
        <f t="shared" si="48"/>
        <v>-0.11775057868113679</v>
      </c>
      <c r="I411">
        <f t="shared" si="45"/>
        <v>-1.4130069441736415</v>
      </c>
      <c r="K411">
        <f t="shared" si="46"/>
        <v>-2.9156108859387145E-2</v>
      </c>
      <c r="M411">
        <f t="shared" si="43"/>
        <v>-0.13146172145853685</v>
      </c>
      <c r="N411" s="13">
        <f t="shared" si="47"/>
        <v>1.8799543626224973E-4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9.7159193875393761</v>
      </c>
      <c r="H412" s="10">
        <f t="shared" si="48"/>
        <v>-0.11619727911822765</v>
      </c>
      <c r="I412">
        <f t="shared" si="45"/>
        <v>-1.3943673494187319</v>
      </c>
      <c r="K412">
        <f t="shared" si="46"/>
        <v>-2.8743018309391046E-2</v>
      </c>
      <c r="M412">
        <f t="shared" si="43"/>
        <v>-0.12994406924793894</v>
      </c>
      <c r="N412" s="13">
        <f t="shared" si="47"/>
        <v>1.889742388703278E-4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9.7338641000615844</v>
      </c>
      <c r="H413" s="10">
        <f t="shared" si="48"/>
        <v>-0.11466323162849761</v>
      </c>
      <c r="I413">
        <f t="shared" si="45"/>
        <v>-1.3759587795419712</v>
      </c>
      <c r="K413">
        <f t="shared" si="46"/>
        <v>-2.8335780518742595E-2</v>
      </c>
      <c r="M413">
        <f t="shared" si="43"/>
        <v>-0.12844392803873816</v>
      </c>
      <c r="N413" s="13">
        <f t="shared" si="47"/>
        <v>1.8990759355121703E-4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9.7518088125837945</v>
      </c>
      <c r="H414" s="10">
        <f t="shared" si="48"/>
        <v>-0.11314821662722871</v>
      </c>
      <c r="I414">
        <f t="shared" si="45"/>
        <v>-1.3577785995267444</v>
      </c>
      <c r="K414">
        <f t="shared" si="46"/>
        <v>-2.7934312564458587E-2</v>
      </c>
      <c r="M414">
        <f t="shared" si="43"/>
        <v>-0.12696109610346903</v>
      </c>
      <c r="N414" s="13">
        <f t="shared" si="47"/>
        <v>1.907956394251412E-4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9.7697535251060046</v>
      </c>
      <c r="H415" s="10">
        <f t="shared" si="48"/>
        <v>-0.11165201676681977</v>
      </c>
      <c r="I415">
        <f t="shared" si="45"/>
        <v>-1.3398242012018371</v>
      </c>
      <c r="K415">
        <f t="shared" si="46"/>
        <v>-2.7538532698411649E-2</v>
      </c>
      <c r="M415">
        <f t="shared" si="43"/>
        <v>-0.12549537402784558</v>
      </c>
      <c r="N415" s="13">
        <f t="shared" si="47"/>
        <v>1.9163854025639609E-4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9.7876982376282147</v>
      </c>
      <c r="H416" s="10">
        <f t="shared" si="48"/>
        <v>-0.11017441691708962</v>
      </c>
      <c r="I416">
        <f t="shared" si="45"/>
        <v>-1.3220930030050755</v>
      </c>
      <c r="K416">
        <f t="shared" si="46"/>
        <v>-2.7148360330685468E-2</v>
      </c>
      <c r="M416">
        <f t="shared" si="43"/>
        <v>-0.1240465646845987</v>
      </c>
      <c r="N416" s="13">
        <f t="shared" si="47"/>
        <v>1.924364836836069E-4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9.805642950150423</v>
      </c>
      <c r="H417" s="10">
        <f t="shared" si="48"/>
        <v>-0.10871520414573833</v>
      </c>
      <c r="I417">
        <f t="shared" si="45"/>
        <v>-1.3045824497488601</v>
      </c>
      <c r="K417">
        <f t="shared" si="46"/>
        <v>-2.6763716013165829E-2</v>
      </c>
      <c r="M417">
        <f t="shared" si="43"/>
        <v>-0.12261447320759657</v>
      </c>
      <c r="N417" s="13">
        <f t="shared" si="47"/>
        <v>1.9318968045392945E-4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9.8235876626726313</v>
      </c>
      <c r="H418" s="10">
        <f t="shared" si="48"/>
        <v>-0.10727416769896238</v>
      </c>
      <c r="I418">
        <f t="shared" si="45"/>
        <v>-1.2872900123875486</v>
      </c>
      <c r="K418">
        <f t="shared" si="46"/>
        <v>-2.6384521423364154E-2</v>
      </c>
      <c r="M418">
        <f t="shared" si="43"/>
        <v>-0.12119890696624694</v>
      </c>
      <c r="N418" s="13">
        <f t="shared" si="47"/>
        <v>1.9389836366185656E-4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9.8415323751948414</v>
      </c>
      <c r="H419" s="10">
        <f t="shared" si="48"/>
        <v>-0.10585109898222358</v>
      </c>
      <c r="I419">
        <f t="shared" si="45"/>
        <v>-1.2702131877866831</v>
      </c>
      <c r="K419">
        <f t="shared" si="46"/>
        <v>-2.6010699348470209E-2</v>
      </c>
      <c r="M419">
        <f t="shared" si="43"/>
        <v>-0.11979967554017759</v>
      </c>
      <c r="N419" s="13">
        <f t="shared" si="47"/>
        <v>1.9456278799310405E-4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9.8594770877170514</v>
      </c>
      <c r="H420" s="10">
        <f t="shared" si="48"/>
        <v>-0.10444579154116906</v>
      </c>
      <c r="I420">
        <f t="shared" si="45"/>
        <v>-1.2533494984940288</v>
      </c>
      <c r="K420">
        <f t="shared" si="46"/>
        <v>-2.5642173669630682E-2</v>
      </c>
      <c r="M420">
        <f t="shared" si="43"/>
        <v>-0.11841659069419236</v>
      </c>
      <c r="N420" s="13">
        <f t="shared" si="47"/>
        <v>1.9518322897411639E-4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9.8774218002392598</v>
      </c>
      <c r="H421" s="10">
        <f t="shared" si="48"/>
        <v>-0.10305804104270168</v>
      </c>
      <c r="I421">
        <f t="shared" si="45"/>
        <v>-1.2366964925124202</v>
      </c>
      <c r="K421">
        <f t="shared" si="46"/>
        <v>-2.5278869346450395E-2</v>
      </c>
      <c r="M421">
        <f t="shared" si="43"/>
        <v>-0.11704946635349996</v>
      </c>
      <c r="N421" s="13">
        <f t="shared" si="47"/>
        <v>1.9575998222764668E-4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9.8953665127614698</v>
      </c>
      <c r="H422" s="10">
        <f t="shared" si="48"/>
        <v>-0.10168764525619761</v>
      </c>
      <c r="I422">
        <f t="shared" si="45"/>
        <v>-1.2202517430743713</v>
      </c>
      <c r="K422">
        <f t="shared" si="46"/>
        <v>-2.4920712401713091E-2</v>
      </c>
      <c r="M422">
        <f t="shared" si="43"/>
        <v>-0.11569811857921342</v>
      </c>
      <c r="N422" s="13">
        <f t="shared" si="47"/>
        <v>1.9629336273493752E-4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9.9133112252836799</v>
      </c>
      <c r="H423" s="10">
        <f t="shared" si="48"/>
        <v>-0.10033440403487159</v>
      </c>
      <c r="I423">
        <f t="shared" si="45"/>
        <v>-1.2040128484184591</v>
      </c>
      <c r="K423">
        <f t="shared" si="46"/>
        <v>-2.4567629906318743E-2</v>
      </c>
      <c r="M423">
        <f t="shared" si="43"/>
        <v>-0.11436236554411763</v>
      </c>
      <c r="N423" s="13">
        <f t="shared" si="47"/>
        <v>1.9678370410488842E-4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9.9312559378058882</v>
      </c>
      <c r="H424" s="10">
        <f t="shared" si="48"/>
        <v>-9.8998119297286288E-2</v>
      </c>
      <c r="I424">
        <f t="shared" si="45"/>
        <v>-1.1879774315674354</v>
      </c>
      <c r="K424">
        <f t="shared" si="46"/>
        <v>-2.4219549964434258E-2</v>
      </c>
      <c r="M424">
        <f t="shared" si="43"/>
        <v>-0.11304202750870204</v>
      </c>
      <c r="N424" s="13">
        <f t="shared" si="47"/>
        <v>1.9723135785067083E-4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9.9492006503280965</v>
      </c>
      <c r="H425" s="10">
        <f t="shared" si="48"/>
        <v>-9.7678595009005706E-2</v>
      </c>
      <c r="I425">
        <f t="shared" si="45"/>
        <v>-1.1721431401080684</v>
      </c>
      <c r="K425">
        <f t="shared" si="46"/>
        <v>-2.3876401698854258E-2</v>
      </c>
      <c r="M425">
        <f t="shared" si="43"/>
        <v>-0.11173692679745584</v>
      </c>
      <c r="N425" s="13">
        <f t="shared" si="47"/>
        <v>1.9763669267414748E-4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9.9671453628503066</v>
      </c>
      <c r="H426" s="10">
        <f t="shared" si="48"/>
        <v>-9.637563716439014E-2</v>
      </c>
      <c r="I426">
        <f t="shared" si="45"/>
        <v>-1.1565076459726817</v>
      </c>
      <c r="K426">
        <f t="shared" si="46"/>
        <v>-2.3538115236569644E-2</v>
      </c>
      <c r="M426">
        <f t="shared" si="43"/>
        <v>-0.1104468877754235</v>
      </c>
      <c r="N426" s="13">
        <f t="shared" si="47"/>
        <v>1.9800009375850659E-4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9.9850900753725149</v>
      </c>
      <c r="H427" s="10">
        <f t="shared" si="48"/>
        <v>-9.5089053768532203E-2</v>
      </c>
      <c r="I427">
        <f t="shared" si="45"/>
        <v>-1.1410686452223864</v>
      </c>
      <c r="K427">
        <f t="shared" si="46"/>
        <v>-2.3204621694540368E-2</v>
      </c>
      <c r="M427">
        <f t="shared" si="43"/>
        <v>-0.10917173682501816</v>
      </c>
      <c r="N427" s="13">
        <f t="shared" si="47"/>
        <v>1.9832196206943657E-4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10.003034787894727</v>
      </c>
      <c r="H428" s="10">
        <f t="shared" si="48"/>
        <v>-9.3818654819331257E-2</v>
      </c>
      <c r="I428">
        <f t="shared" si="45"/>
        <v>-1.125823857831975</v>
      </c>
      <c r="K428">
        <f t="shared" si="46"/>
        <v>-2.2875853165669671E-2</v>
      </c>
      <c r="M428">
        <f t="shared" si="43"/>
        <v>-0.10791130232308903</v>
      </c>
      <c r="N428" s="13">
        <f t="shared" si="47"/>
        <v>1.9860271366517015E-4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10.020979500416935</v>
      </c>
      <c r="H429" s="10">
        <f t="shared" si="48"/>
        <v>-9.2564252289706397E-2</v>
      </c>
      <c r="I429">
        <f t="shared" si="45"/>
        <v>-1.1107710274764768</v>
      </c>
      <c r="K429">
        <f t="shared" si="46"/>
        <v>-2.2551742704977375E-2</v>
      </c>
      <c r="M429">
        <f t="shared" si="43"/>
        <v>-0.10666541461824344</v>
      </c>
      <c r="N429" s="13">
        <f t="shared" si="47"/>
        <v>1.9884277901575231E-4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10.038924212939145</v>
      </c>
      <c r="H430" s="10">
        <f t="shared" si="48"/>
        <v>-9.1325660109944834E-2</v>
      </c>
      <c r="I430">
        <f t="shared" si="45"/>
        <v>-1.0959079213193381</v>
      </c>
      <c r="K430">
        <f t="shared" si="46"/>
        <v>-2.2232224315968392E-2</v>
      </c>
      <c r="M430">
        <f t="shared" si="43"/>
        <v>-0.10543390600841548</v>
      </c>
      <c r="N430" s="13">
        <f t="shared" si="47"/>
        <v>1.9904260233171393E-4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10.056868925461353</v>
      </c>
      <c r="H431" s="10">
        <f t="shared" si="48"/>
        <v>-9.010269415018636E-2</v>
      </c>
      <c r="I431">
        <f t="shared" si="45"/>
        <v>-1.0812323298022364</v>
      </c>
      <c r="K431">
        <f t="shared" si="46"/>
        <v>-2.1917232937195236E-2</v>
      </c>
      <c r="M431">
        <f t="shared" si="43"/>
        <v>-0.1042166107186866</v>
      </c>
      <c r="N431" s="13">
        <f t="shared" si="47"/>
        <v>1.992026409025855E-4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10.074813637983562</v>
      </c>
      <c r="H432" s="10">
        <f t="shared" si="48"/>
        <v>-8.8895172203040662E-2</v>
      </c>
      <c r="I432">
        <f t="shared" si="45"/>
        <v>-1.0667420664364879</v>
      </c>
      <c r="K432">
        <f t="shared" si="46"/>
        <v>-2.1606704429010078E-2</v>
      </c>
      <c r="M432">
        <f t="shared" si="43"/>
        <v>-0.10301336487934738</v>
      </c>
      <c r="N432" s="13">
        <f t="shared" si="47"/>
        <v>1.9932336444532071E-4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10.092758350505772</v>
      </c>
      <c r="H433" s="10">
        <f t="shared" si="48"/>
        <v>-8.7702913966337462E-2</v>
      </c>
      <c r="I433">
        <f t="shared" si="45"/>
        <v>-1.0524349675960496</v>
      </c>
      <c r="K433">
        <f t="shared" si="46"/>
        <v>-2.1300575560504947E-2</v>
      </c>
      <c r="M433">
        <f t="shared" si="43"/>
        <v>-0.10182400650420415</v>
      </c>
      <c r="N433" s="13">
        <f t="shared" si="47"/>
        <v>1.9940525446299413E-4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10.110703063027982</v>
      </c>
      <c r="H434" s="10">
        <f t="shared" si="48"/>
        <v>-8.6525741026008282E-2</v>
      </c>
      <c r="I434">
        <f t="shared" si="45"/>
        <v>-1.0383088923120993</v>
      </c>
      <c r="K434">
        <f t="shared" si="46"/>
        <v>-2.0998783996636846E-2</v>
      </c>
      <c r="M434">
        <f t="shared" si="43"/>
        <v>-0.10064837546912518</v>
      </c>
      <c r="N434" s="13">
        <f t="shared" si="47"/>
        <v>1.9944880361391176E-4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10.12864777555019</v>
      </c>
      <c r="H435" s="10">
        <f t="shared" si="48"/>
        <v>-8.5363476839097355E-2</v>
      </c>
      <c r="I435">
        <f t="shared" si="45"/>
        <v>-1.0243617220691683</v>
      </c>
      <c r="K435">
        <f t="shared" si="46"/>
        <v>-2.0701268285535236E-2</v>
      </c>
      <c r="M435">
        <f t="shared" si="43"/>
        <v>-9.9486313490824804E-2</v>
      </c>
      <c r="N435" s="13">
        <f t="shared" si="47"/>
        <v>1.9945451509137619E-4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10.1465924880724</v>
      </c>
      <c r="H436" s="10">
        <f t="shared" si="48"/>
        <v>-8.4215946716902274E-2</v>
      </c>
      <c r="I436">
        <f t="shared" si="45"/>
        <v>-1.0105913606028274</v>
      </c>
      <c r="K436">
        <f t="shared" si="46"/>
        <v>-2.0407967845989122E-2</v>
      </c>
      <c r="M436">
        <f t="shared" si="43"/>
        <v>-9.8337664105881545E-2</v>
      </c>
      <c r="N436" s="13">
        <f t="shared" si="47"/>
        <v>1.9942290201419951E-4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10.16453720059461</v>
      </c>
      <c r="H437" s="10">
        <f t="shared" si="48"/>
        <v>-8.3082977808241712E-2</v>
      </c>
      <c r="I437">
        <f t="shared" si="45"/>
        <v>-0.9969957336989006</v>
      </c>
      <c r="K437">
        <f t="shared" si="46"/>
        <v>-2.0118822955111981E-2</v>
      </c>
      <c r="M437">
        <f t="shared" si="43"/>
        <v>-9.7202272649992108E-2</v>
      </c>
      <c r="N437" s="13">
        <f t="shared" si="47"/>
        <v>1.9935448682827935E-4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10.182481913116817</v>
      </c>
      <c r="H438" s="10">
        <f t="shared" si="48"/>
        <v>-8.196439908285004E-2</v>
      </c>
      <c r="I438">
        <f t="shared" si="45"/>
        <v>-0.98357278899420053</v>
      </c>
      <c r="K438">
        <f t="shared" si="46"/>
        <v>-1.9833774736180872E-2</v>
      </c>
      <c r="M438">
        <f t="shared" si="43"/>
        <v>-9.6079986237453216E-2</v>
      </c>
      <c r="N438" s="13">
        <f t="shared" si="47"/>
        <v>1.992498007191982E-4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10.200426625639027</v>
      </c>
      <c r="H439" s="10">
        <f t="shared" si="48"/>
        <v>-8.0860041314897158E-2</v>
      </c>
      <c r="I439">
        <f t="shared" si="45"/>
        <v>-0.97032049577876589</v>
      </c>
      <c r="K439">
        <f t="shared" si="46"/>
        <v>-1.9552765146647916E-2</v>
      </c>
      <c r="M439">
        <f t="shared" si="43"/>
        <v>-9.4970653740872296E-2</v>
      </c>
      <c r="N439" s="13">
        <f t="shared" si="47"/>
        <v>1.9910938303608399E-4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10.218371338161237</v>
      </c>
      <c r="H440" s="10">
        <f t="shared" si="48"/>
        <v>-7.9769737066633026E-2</v>
      </c>
      <c r="I440">
        <f t="shared" si="45"/>
        <v>-0.95723684479959625</v>
      </c>
      <c r="K440">
        <f t="shared" si="46"/>
        <v>-1.9275736966322038E-2</v>
      </c>
      <c r="M440">
        <f t="shared" si="43"/>
        <v>-9.3874125771105404E-2</v>
      </c>
      <c r="N440" s="13">
        <f t="shared" si="47"/>
        <v>1.9893378072684801E-4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10.236316050683449</v>
      </c>
      <c r="H441" s="10">
        <f t="shared" si="48"/>
        <v>-7.8693320672154995E-2</v>
      </c>
      <c r="I441">
        <f t="shared" si="45"/>
        <v>-0.94431984806585989</v>
      </c>
      <c r="K441">
        <f t="shared" si="46"/>
        <v>-1.90026337857176E-2</v>
      </c>
      <c r="M441">
        <f t="shared" si="43"/>
        <v>-9.2790254657416679E-2</v>
      </c>
      <c r="N441" s="13">
        <f t="shared" si="47"/>
        <v>1.9872354778482587E-4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10.254260763205655</v>
      </c>
      <c r="H442" s="10">
        <f t="shared" si="48"/>
        <v>-7.763062822129814E-2</v>
      </c>
      <c r="I442">
        <f t="shared" si="45"/>
        <v>-0.93156753865557773</v>
      </c>
      <c r="K442">
        <f t="shared" si="46"/>
        <v>-1.8733399994568609E-2</v>
      </c>
      <c r="M442">
        <f t="shared" si="43"/>
        <v>-9.1718894427861561E-2</v>
      </c>
      <c r="N442" s="13">
        <f t="shared" si="47"/>
        <v>1.984792447069969E-4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10.272205475727866</v>
      </c>
      <c r="H443" s="10">
        <f t="shared" si="48"/>
        <v>-7.6581497543645932E-2</v>
      </c>
      <c r="I443">
        <f t="shared" si="45"/>
        <v>-0.91897797052375119</v>
      </c>
      <c r="K443">
        <f t="shared" si="46"/>
        <v>-1.8467980770504884E-2</v>
      </c>
      <c r="M443">
        <f t="shared" si="43"/>
        <v>-9.0659900789884923E-2</v>
      </c>
      <c r="N443" s="13">
        <f t="shared" si="47"/>
        <v>1.9820143796371256E-4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10.290150188250076</v>
      </c>
      <c r="H444" s="10">
        <f t="shared" si="48"/>
        <v>-7.5545768192662247E-2</v>
      </c>
      <c r="I444">
        <f t="shared" si="45"/>
        <v>-0.90654921831194701</v>
      </c>
      <c r="K444">
        <f t="shared" si="46"/>
        <v>-1.8206322067889712E-2</v>
      </c>
      <c r="M444">
        <f t="shared" si="43"/>
        <v>-8.9613131111141109E-2</v>
      </c>
      <c r="N444" s="13">
        <f t="shared" si="47"/>
        <v>1.9789069948019413E-4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10.308094900772284</v>
      </c>
      <c r="H445" s="10">
        <f t="shared" si="48"/>
        <v>-7.4523281429941662E-2</v>
      </c>
      <c r="I445">
        <f t="shared" si="45"/>
        <v>-0.89427937715929995</v>
      </c>
      <c r="K445">
        <f t="shared" si="46"/>
        <v>-1.7948370606814781E-2</v>
      </c>
      <c r="M445">
        <f t="shared" si="43"/>
        <v>-8.85784444005243E-2</v>
      </c>
      <c r="N445" s="13">
        <f t="shared" si="47"/>
        <v>1.9754760612963738E-4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10.326039613294492</v>
      </c>
      <c r="H446" s="10">
        <f t="shared" si="48"/>
        <v>-7.3513880209579024E-2</v>
      </c>
      <c r="I446">
        <f t="shared" si="45"/>
        <v>-0.88216656251494829</v>
      </c>
      <c r="K446">
        <f t="shared" si="46"/>
        <v>-1.769407386225132E-2</v>
      </c>
      <c r="M446">
        <f t="shared" si="43"/>
        <v>-8.7555701289412743E-2</v>
      </c>
      <c r="N446" s="13">
        <f t="shared" si="47"/>
        <v>1.971727392380626E-4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10.343984325816704</v>
      </c>
      <c r="H447" s="10">
        <f t="shared" si="48"/>
        <v>-7.2517409162655574E-2</v>
      </c>
      <c r="I447">
        <f t="shared" si="45"/>
        <v>-0.87020890995186684</v>
      </c>
      <c r="K447">
        <f t="shared" si="46"/>
        <v>-1.7443380053354982E-2</v>
      </c>
      <c r="M447">
        <f t="shared" si="43"/>
        <v>-8.6544764013122222E-2</v>
      </c>
      <c r="N447" s="13">
        <f t="shared" si="47"/>
        <v>1.9676668410091019E-4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10.361929038338912</v>
      </c>
      <c r="H448" s="10">
        <f t="shared" si="48"/>
        <v>-7.1533714581842531E-2</v>
      </c>
      <c r="I448">
        <f t="shared" si="45"/>
        <v>-0.85840457498211031</v>
      </c>
      <c r="K448">
        <f t="shared" si="46"/>
        <v>-1.7196238132922339E-2</v>
      </c>
      <c r="M448">
        <f t="shared" si="43"/>
        <v>-8.5545496392569059E-2</v>
      </c>
      <c r="N448" s="13">
        <f t="shared" si="47"/>
        <v>1.9633002951140679E-4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10.379873750861123</v>
      </c>
      <c r="H449" s="10">
        <f t="shared" si="48"/>
        <v>-7.0562644406119229E-2</v>
      </c>
      <c r="I449">
        <f t="shared" si="45"/>
        <v>-0.84675173287343075</v>
      </c>
      <c r="K449">
        <f t="shared" si="46"/>
        <v>-1.6952597776996391E-2</v>
      </c>
      <c r="M449">
        <f t="shared" si="43"/>
        <v>-8.4557763816135972E-2</v>
      </c>
      <c r="N449" s="13">
        <f t="shared" si="47"/>
        <v>1.9586336730062739E-4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10.397818463383331</v>
      </c>
      <c r="H450" s="10">
        <f t="shared" si="48"/>
        <v>-6.9604048205607241E-2</v>
      </c>
      <c r="I450">
        <f t="shared" si="45"/>
        <v>-0.83524857846728695</v>
      </c>
      <c r="K450">
        <f t="shared" si="46"/>
        <v>-1.671240937461977E-2</v>
      </c>
      <c r="M450">
        <f t="shared" si="43"/>
        <v>-8.3581433221743828E-2</v>
      </c>
      <c r="N450" s="13">
        <f t="shared" si="47"/>
        <v>1.9536729188931957E-4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10.415763175905541</v>
      </c>
      <c r="H451" s="10">
        <f t="shared" si="48"/>
        <v>-6.8657777166517164E-2</v>
      </c>
      <c r="I451">
        <f t="shared" si="45"/>
        <v>-0.82389332599820597</v>
      </c>
      <c r="K451">
        <f t="shared" si="46"/>
        <v>-1.6475624017732726E-2</v>
      </c>
      <c r="M451">
        <f t="shared" si="43"/>
        <v>-8.2616373079122812E-2</v>
      </c>
      <c r="N451" s="13">
        <f t="shared" si="47"/>
        <v>1.948423998514111E-4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10.433707888427749</v>
      </c>
      <c r="H452" s="10">
        <f t="shared" si="48"/>
        <v>-6.7723684076209545E-2</v>
      </c>
      <c r="I452">
        <f t="shared" si="45"/>
        <v>-0.81268420891451454</v>
      </c>
      <c r="K452">
        <f t="shared" si="46"/>
        <v>-1.6242193491214633E-2</v>
      </c>
      <c r="M452">
        <f t="shared" si="43"/>
        <v>-8.1662453372284352E-2</v>
      </c>
      <c r="N452" s="13">
        <f t="shared" si="47"/>
        <v>1.9428928948919777E-4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10.451652600949959</v>
      </c>
      <c r="H453" s="10">
        <f t="shared" si="48"/>
        <v>-6.6801623308367183E-2</v>
      </c>
      <c r="I453">
        <f t="shared" si="45"/>
        <v>-0.80161947970040615</v>
      </c>
      <c r="K453">
        <f t="shared" si="46"/>
        <v>-1.6012070263066214E-2</v>
      </c>
      <c r="M453">
        <f t="shared" si="43"/>
        <v>-8.0719545582188468E-2</v>
      </c>
      <c r="N453" s="13">
        <f t="shared" si="47"/>
        <v>1.9370856042013064E-4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10.469597313472169</v>
      </c>
      <c r="H454" s="10">
        <f t="shared" si="48"/>
        <v>-6.58914508082796E-2</v>
      </c>
      <c r="I454">
        <f t="shared" si="45"/>
        <v>-0.7906974096993552</v>
      </c>
      <c r="K454">
        <f t="shared" si="46"/>
        <v>-1.5785207474731063E-2</v>
      </c>
      <c r="M454">
        <f t="shared" si="43"/>
        <v>-7.9787522669607425E-2</v>
      </c>
      <c r="N454" s="13">
        <f t="shared" si="47"/>
        <v>1.9310081317518694E-4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10.487542025994379</v>
      </c>
      <c r="H455" s="10">
        <f t="shared" si="48"/>
        <v>-6.4993024078237469E-2</v>
      </c>
      <c r="I455">
        <f t="shared" si="45"/>
        <v>-0.77991628893884957</v>
      </c>
      <c r="K455">
        <f t="shared" si="46"/>
        <v>-1.5561558931554295E-2</v>
      </c>
      <c r="M455">
        <f t="shared" si="43"/>
        <v>-7.8866259058181579E-2</v>
      </c>
      <c r="N455" s="13">
        <f t="shared" si="47"/>
        <v>1.9246664880874484E-4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10.505486738516586</v>
      </c>
      <c r="H456" s="10">
        <f t="shared" si="48"/>
        <v>-6.4106202163037598E-2</v>
      </c>
      <c r="I456">
        <f t="shared" si="45"/>
        <v>-0.76927442595645124</v>
      </c>
      <c r="K456">
        <f t="shared" si="46"/>
        <v>-1.5341079093376299E-2</v>
      </c>
      <c r="M456">
        <f t="shared" si="43"/>
        <v>-7.7955630617666138E-2</v>
      </c>
      <c r="N456" s="13">
        <f t="shared" si="47"/>
        <v>1.9180666851987467E-4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10.523431451038796</v>
      </c>
      <c r="H457" s="10">
        <f t="shared" si="48"/>
        <v>-6.3230845635596361E-2</v>
      </c>
      <c r="I457">
        <f t="shared" si="45"/>
        <v>-0.75877014762715633</v>
      </c>
      <c r="K457">
        <f t="shared" si="46"/>
        <v>-1.5123723065259652E-2</v>
      </c>
      <c r="M457">
        <f t="shared" si="43"/>
        <v>-7.7055514647366305E-2</v>
      </c>
      <c r="N457" s="13">
        <f t="shared" si="47"/>
        <v>1.9112147328499216E-4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10.541376163561006</v>
      </c>
      <c r="H458" s="10">
        <f t="shared" si="48"/>
        <v>-6.2366816582671916E-2</v>
      </c>
      <c r="I458">
        <f t="shared" si="45"/>
        <v>-0.74840179899206305</v>
      </c>
      <c r="K458">
        <f t="shared" si="46"/>
        <v>-1.4909446588347773E-2</v>
      </c>
      <c r="M458">
        <f t="shared" si="43"/>
        <v>-7.6165789859759983E-2</v>
      </c>
      <c r="N458" s="13">
        <f t="shared" si="47"/>
        <v>1.904116635017906E-4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10.559320876083214</v>
      </c>
      <c r="H459" s="10">
        <f t="shared" si="48"/>
        <v>-6.151397859069406E-2</v>
      </c>
      <c r="I459">
        <f t="shared" si="45"/>
        <v>-0.73816774308832867</v>
      </c>
      <c r="K459">
        <f t="shared" si="46"/>
        <v>-1.4698206030852737E-2</v>
      </c>
      <c r="M459">
        <f t="shared" si="43"/>
        <v>-7.528633636430479E-2</v>
      </c>
      <c r="N459" s="13">
        <f t="shared" si="47"/>
        <v>1.8967783864433591E-4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10.577265588605425</v>
      </c>
      <c r="H460" s="10">
        <f t="shared" si="48"/>
        <v>-6.067219673170058E-2</v>
      </c>
      <c r="I460">
        <f t="shared" si="45"/>
        <v>-0.72806636078040698</v>
      </c>
      <c r="K460">
        <f t="shared" si="46"/>
        <v>-1.4489958379170772E-2</v>
      </c>
      <c r="M460">
        <f t="shared" si="43"/>
        <v>-7.441703565142721E-2</v>
      </c>
      <c r="N460" s="13">
        <f t="shared" si="47"/>
        <v>1.8892059692923193E-4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10.595210301127635</v>
      </c>
      <c r="H461" s="10">
        <f t="shared" si="48"/>
        <v>-5.9841337549380397E-2</v>
      </c>
      <c r="I461">
        <f t="shared" si="45"/>
        <v>-0.71809605059256476</v>
      </c>
      <c r="K461">
        <f t="shared" si="46"/>
        <v>-1.4284661229123972E-2</v>
      </c>
      <c r="M461">
        <f t="shared" si="43"/>
        <v>-7.3557770576693882E-2</v>
      </c>
      <c r="N461" s="13">
        <f t="shared" si="47"/>
        <v>1.8814053499277618E-4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10.613155013649843</v>
      </c>
      <c r="H462" s="10">
        <f t="shared" si="48"/>
        <v>-5.9021269045221515E-2</v>
      </c>
      <c r="I462">
        <f t="shared" si="45"/>
        <v>-0.70825522854265821</v>
      </c>
      <c r="K462">
        <f t="shared" si="46"/>
        <v>-1.4082272777325794E-2</v>
      </c>
      <c r="M462">
        <f t="shared" si="43"/>
        <v>-7.2708425345160616E-2</v>
      </c>
      <c r="N462" s="13">
        <f t="shared" si="47"/>
        <v>1.8733824757896259E-4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10.631099726172051</v>
      </c>
      <c r="H463" s="10">
        <f t="shared" si="48"/>
        <v>-5.8211860664764491E-2</v>
      </c>
      <c r="I463">
        <f t="shared" si="45"/>
        <v>-0.69854232797717386</v>
      </c>
      <c r="K463">
        <f t="shared" si="46"/>
        <v>-1.3882751812668837E-2</v>
      </c>
      <c r="M463">
        <f t="shared" si="43"/>
        <v>-7.1868885495898496E-2</v>
      </c>
      <c r="N463" s="13">
        <f t="shared" si="47"/>
        <v>1.8651432723821082E-4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10.649044438694261</v>
      </c>
      <c r="H464" s="10">
        <f t="shared" si="48"/>
        <v>-5.7412983283959378E-2</v>
      </c>
      <c r="I464">
        <f t="shared" si="45"/>
        <v>-0.6889557994075125</v>
      </c>
      <c r="K464">
        <f t="shared" si="46"/>
        <v>-1.36860577079335E-2</v>
      </c>
      <c r="M464">
        <f t="shared" si="43"/>
        <v>-7.1039037886695203E-2</v>
      </c>
      <c r="N464" s="13">
        <f t="shared" si="47"/>
        <v>1.8566936403673816E-4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10.66698915121647</v>
      </c>
      <c r="H465" s="10">
        <f t="shared" si="48"/>
        <v>-5.6624509195626734E-2</v>
      </c>
      <c r="I465">
        <f t="shared" si="45"/>
        <v>-0.67949411034752083</v>
      </c>
      <c r="K465">
        <f t="shared" si="46"/>
        <v>-1.3492150411515379E-2</v>
      </c>
      <c r="M465">
        <f t="shared" si="43"/>
        <v>-7.0218770678929843E-2</v>
      </c>
      <c r="N465" s="13">
        <f t="shared" si="47"/>
        <v>1.8480394527641846E-4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10.684933863738681</v>
      </c>
      <c r="H466" s="10">
        <f t="shared" si="48"/>
        <v>-5.5846312096020916E-2</v>
      </c>
      <c r="I466">
        <f t="shared" si="45"/>
        <v>-0.67015574515225096</v>
      </c>
      <c r="K466">
        <f t="shared" si="46"/>
        <v>-1.3300990439269657E-2</v>
      </c>
      <c r="M466">
        <f t="shared" si="43"/>
        <v>-6.9407973322617639E-2</v>
      </c>
      <c r="N466" s="13">
        <f t="shared" si="47"/>
        <v>1.8391865522497693E-4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10.70287857626089</v>
      </c>
      <c r="H467" s="10">
        <f t="shared" si="48"/>
        <v>-5.5078267071496018E-2</v>
      </c>
      <c r="I467">
        <f t="shared" si="45"/>
        <v>-0.66093920485795221</v>
      </c>
      <c r="K467">
        <f t="shared" si="46"/>
        <v>-1.3112538866471627E-2</v>
      </c>
      <c r="M467">
        <f t="shared" si="43"/>
        <v>-6.8606536541625837E-2</v>
      </c>
      <c r="N467" s="13">
        <f t="shared" si="47"/>
        <v>1.8301407485644654E-4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10.7208232887831</v>
      </c>
      <c r="H468" s="10">
        <f t="shared" si="48"/>
        <v>-5.4320250585272872E-2</v>
      </c>
      <c r="I468">
        <f t="shared" ref="I468:I469" si="50">H468*$E$6</f>
        <v>-0.65184300702327447</v>
      </c>
      <c r="K468">
        <f t="shared" si="46"/>
        <v>-1.2926757319890332E-2</v>
      </c>
      <c r="M468">
        <f t="shared" si="43"/>
        <v>-6.7814352319055263E-2</v>
      </c>
      <c r="N468" s="13">
        <f t="shared" ref="N468:N469" si="51">(M468-H468)^2*O468</f>
        <v>1.8209078160166893E-4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10.738768001305308</v>
      </c>
      <c r="H469" s="10">
        <f t="shared" si="48"/>
        <v>-5.3572140464307506E-2</v>
      </c>
      <c r="I469">
        <f t="shared" si="50"/>
        <v>-0.6428656855716901</v>
      </c>
      <c r="K469">
        <f t="shared" si="46"/>
        <v>-1.2743607969975214E-2</v>
      </c>
      <c r="M469">
        <f t="shared" si="43"/>
        <v>-6.7031313882789101E-2</v>
      </c>
      <c r="N469" s="13">
        <f t="shared" si="51"/>
        <v>1.8114934910876154E-4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190</v>
      </c>
      <c r="E1" s="1" t="s">
        <v>176</v>
      </c>
      <c r="F1" s="1"/>
      <c r="H1" s="1"/>
      <c r="I1" s="1"/>
      <c r="J1" s="1"/>
      <c r="L1" s="1"/>
      <c r="M1" s="1"/>
      <c r="N1" s="1"/>
      <c r="Q1" s="26" t="s">
        <v>177</v>
      </c>
      <c r="X1" s="26" t="s">
        <v>177</v>
      </c>
      <c r="AC1" s="24"/>
      <c r="AF1" s="26" t="s">
        <v>177</v>
      </c>
      <c r="AH1" s="25"/>
    </row>
    <row r="2" spans="1:34" x14ac:dyDescent="0.4">
      <c r="D2" s="2" t="s">
        <v>175</v>
      </c>
      <c r="E2" s="35" t="s">
        <v>83</v>
      </c>
      <c r="F2" s="12" t="s">
        <v>94</v>
      </c>
      <c r="H2" s="2" t="s">
        <v>175</v>
      </c>
      <c r="I2" s="35" t="s">
        <v>83</v>
      </c>
      <c r="J2" s="12" t="s">
        <v>94</v>
      </c>
      <c r="L2" s="2" t="s">
        <v>175</v>
      </c>
      <c r="M2" s="35" t="s">
        <v>83</v>
      </c>
      <c r="N2" s="12" t="s">
        <v>94</v>
      </c>
      <c r="Q2" s="40" t="s">
        <v>187</v>
      </c>
      <c r="R2" s="39"/>
      <c r="S2" s="39"/>
      <c r="T2" s="41"/>
      <c r="U2" s="39"/>
      <c r="V2" s="39"/>
      <c r="X2" s="40" t="s">
        <v>188</v>
      </c>
      <c r="AB2" s="45"/>
      <c r="AC2" s="39"/>
      <c r="AD2" s="41"/>
      <c r="AF2" s="40" t="s">
        <v>189</v>
      </c>
      <c r="AG2" s="48"/>
      <c r="AH2" s="41"/>
    </row>
    <row r="3" spans="1:34" x14ac:dyDescent="0.4">
      <c r="A3" s="1" t="s">
        <v>125</v>
      </c>
      <c r="B3" s="1" t="s">
        <v>126</v>
      </c>
      <c r="C3" s="1" t="s">
        <v>127</v>
      </c>
      <c r="D3" s="2" t="s">
        <v>170</v>
      </c>
      <c r="E3" s="35" t="s">
        <v>170</v>
      </c>
      <c r="F3" s="12" t="s">
        <v>170</v>
      </c>
      <c r="H3" s="2" t="s">
        <v>174</v>
      </c>
      <c r="I3" s="35" t="s">
        <v>174</v>
      </c>
      <c r="J3" s="12" t="s">
        <v>174</v>
      </c>
      <c r="L3" s="2" t="s">
        <v>255</v>
      </c>
      <c r="M3" s="35" t="s">
        <v>256</v>
      </c>
      <c r="N3" s="12" t="s">
        <v>256</v>
      </c>
      <c r="P3" s="11" t="s">
        <v>178</v>
      </c>
      <c r="Q3" s="26" t="s">
        <v>183</v>
      </c>
      <c r="R3" t="s">
        <v>184</v>
      </c>
      <c r="S3" t="s">
        <v>179</v>
      </c>
      <c r="T3" s="27" t="s">
        <v>193</v>
      </c>
      <c r="V3" t="s">
        <v>248</v>
      </c>
      <c r="X3" s="26" t="s">
        <v>183</v>
      </c>
      <c r="Y3" t="s">
        <v>184</v>
      </c>
      <c r="Z3" t="s">
        <v>179</v>
      </c>
      <c r="AA3" t="s">
        <v>193</v>
      </c>
      <c r="AB3" s="45" t="s">
        <v>191</v>
      </c>
      <c r="AC3" t="s">
        <v>256</v>
      </c>
      <c r="AD3" s="27" t="s">
        <v>195</v>
      </c>
      <c r="AF3" s="26" t="s">
        <v>193</v>
      </c>
      <c r="AG3" s="47" t="s">
        <v>192</v>
      </c>
      <c r="AH3" s="27" t="s">
        <v>256</v>
      </c>
    </row>
    <row r="4" spans="1:34" x14ac:dyDescent="0.4">
      <c r="A4" s="1" t="s">
        <v>199</v>
      </c>
      <c r="P4" s="11" t="s">
        <v>198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253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94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182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253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128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180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200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203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240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241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253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205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204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232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233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234</v>
      </c>
      <c r="B11" s="5"/>
      <c r="C11" s="20"/>
      <c r="D11" s="36"/>
      <c r="H11" s="36"/>
      <c r="J11" s="38"/>
      <c r="L11" s="36"/>
      <c r="N11" s="38"/>
      <c r="P11" s="11" t="s">
        <v>235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129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180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253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130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180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131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181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253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132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185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253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236</v>
      </c>
      <c r="B16" s="5"/>
      <c r="C16" s="20"/>
      <c r="D16" s="36"/>
      <c r="H16" s="36"/>
      <c r="J16" s="38"/>
      <c r="L16" s="36"/>
      <c r="N16" s="38"/>
      <c r="P16" s="11" t="s">
        <v>237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238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237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253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239</v>
      </c>
      <c r="B18" s="5"/>
      <c r="C18" s="20"/>
      <c r="D18" s="36"/>
      <c r="H18" s="36"/>
      <c r="J18" s="38"/>
      <c r="L18" s="36"/>
      <c r="N18" s="38"/>
      <c r="P18" s="11" t="s">
        <v>210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133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182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253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134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180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201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206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135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186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136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182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137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182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207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208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138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182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139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180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140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181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116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181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253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141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180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209</v>
      </c>
      <c r="B31" s="5"/>
      <c r="C31" s="20"/>
      <c r="D31" s="36"/>
      <c r="H31" s="36"/>
      <c r="J31" s="38"/>
      <c r="L31" s="36"/>
      <c r="N31" s="38"/>
      <c r="P31" s="11" t="s">
        <v>210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142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185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253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242</v>
      </c>
      <c r="B33" s="5"/>
      <c r="C33" s="20"/>
      <c r="D33" s="36"/>
      <c r="H33" s="36"/>
      <c r="J33" s="38"/>
      <c r="L33" s="36"/>
      <c r="N33" s="38"/>
      <c r="P33" s="11" t="s">
        <v>203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243</v>
      </c>
      <c r="B34" s="5"/>
      <c r="C34" s="20"/>
      <c r="D34" s="36"/>
      <c r="H34" s="36"/>
      <c r="J34" s="38"/>
      <c r="L34" s="36"/>
      <c r="N34" s="38"/>
      <c r="P34" s="11" t="s">
        <v>244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245</v>
      </c>
      <c r="B35" s="5"/>
      <c r="C35" s="20"/>
      <c r="D35" s="36"/>
      <c r="H35" s="36"/>
      <c r="J35" s="38"/>
      <c r="L35" s="36"/>
      <c r="N35" s="38"/>
      <c r="P35" s="11" t="s">
        <v>210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143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182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211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212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144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180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145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180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146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182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147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182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213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206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148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180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171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181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149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181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124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181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257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150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180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151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181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214</v>
      </c>
      <c r="B49" s="5"/>
      <c r="C49" s="20"/>
      <c r="D49" s="36"/>
      <c r="H49" s="36"/>
      <c r="J49" s="38"/>
      <c r="L49" s="36"/>
      <c r="N49" s="38"/>
      <c r="P49" s="11" t="s">
        <v>215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216</v>
      </c>
      <c r="B50" s="5"/>
      <c r="C50" s="20"/>
      <c r="D50" s="36"/>
      <c r="H50" s="36"/>
      <c r="J50" s="38"/>
      <c r="L50" s="36"/>
      <c r="N50" s="38"/>
      <c r="P50" s="11" t="s">
        <v>202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246</v>
      </c>
      <c r="B51" s="5"/>
      <c r="C51" s="20"/>
      <c r="D51" s="36"/>
      <c r="H51" s="36"/>
      <c r="J51" s="38"/>
      <c r="L51" s="36"/>
      <c r="N51" s="38"/>
      <c r="P51" s="11" t="s">
        <v>244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247</v>
      </c>
      <c r="B52" s="5"/>
      <c r="C52" s="20"/>
      <c r="D52" s="36"/>
      <c r="H52" s="36"/>
      <c r="J52" s="38"/>
      <c r="L52" s="36"/>
      <c r="N52" s="38"/>
      <c r="P52" s="11" t="s">
        <v>210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152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182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253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153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182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217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186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154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181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218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186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172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186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219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186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220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186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155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180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156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180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221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203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157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203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222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206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158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180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252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159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223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206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160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180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161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182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162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182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163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180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224</v>
      </c>
      <c r="B74" s="5"/>
      <c r="C74" s="20"/>
      <c r="D74" s="36"/>
      <c r="H74" s="36"/>
      <c r="J74" s="38"/>
      <c r="L74" s="36"/>
      <c r="N74" s="38"/>
      <c r="P74" s="11" t="s">
        <v>206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164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181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165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181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166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181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257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167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182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168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181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173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203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225</v>
      </c>
      <c r="P81" s="11" t="s">
        <v>226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169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181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227</v>
      </c>
      <c r="P83" s="11" t="s">
        <v>212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228</v>
      </c>
      <c r="P84" s="11" t="s">
        <v>229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230</v>
      </c>
      <c r="P85" s="11" t="s">
        <v>231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251</v>
      </c>
    </row>
    <row r="87" spans="1:34" x14ac:dyDescent="0.4">
      <c r="C87" s="1" t="s">
        <v>254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fit_BCC_FCC</vt:lpstr>
      <vt:lpstr>fit_FCC&amp;HCP</vt:lpstr>
      <vt:lpstr>fit_FCC&amp;BCC</vt:lpstr>
      <vt:lpstr>fit_HCP</vt:lpstr>
      <vt:lpstr>fit_BCC</vt:lpstr>
      <vt:lpstr>fit_FCC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2024-11-21T09:52:22Z</dcterms:modified>
</cp:coreProperties>
</file>