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morse\"/>
    </mc:Choice>
  </mc:AlternateContent>
  <xr:revisionPtr revIDLastSave="0" documentId="13_ncr:1_{86A1F199-461A-42ED-94CF-4949A217F88D}" xr6:coauthVersionLast="47" xr6:coauthVersionMax="47" xr10:uidLastSave="{00000000-0000-0000-0000-000000000000}"/>
  <bookViews>
    <workbookView xWindow="495" yWindow="0" windowWidth="18615" windowHeight="15225" xr2:uid="{9FA31FFC-5884-4546-BFEE-7BADB99B6D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E13" i="1"/>
  <c r="C12" i="1"/>
  <c r="I13" i="1"/>
  <c r="H13" i="1"/>
  <c r="D13" i="1"/>
  <c r="F13" i="1"/>
</calcChain>
</file>

<file path=xl/sharedStrings.xml><?xml version="1.0" encoding="utf-8"?>
<sst xmlns="http://schemas.openxmlformats.org/spreadsheetml/2006/main" count="28" uniqueCount="18">
  <si>
    <t>pair_style morse</t>
  </si>
  <si>
    <t>pair_coeff 1 1</t>
  </si>
  <si>
    <t>#</t>
  </si>
  <si>
    <t>Mo</t>
  </si>
  <si>
    <t># D0[eV] a[1/A] r0[A] rc[A], 1NN</t>
    <phoneticPr fontId="1"/>
  </si>
  <si>
    <t>Fe</t>
    <phoneticPr fontId="1"/>
  </si>
  <si>
    <t>#</t>
    <phoneticPr fontId="1"/>
  </si>
  <si>
    <t>&lt;- input, e.g., copy&amp;paste</t>
  </si>
  <si>
    <t>&lt;- input, e.g., copy&amp;paste</t>
    <phoneticPr fontId="1"/>
  </si>
  <si>
    <t>&lt;- output, use it on lammps</t>
    <phoneticPr fontId="1"/>
  </si>
  <si>
    <t>A atom, input</t>
    <phoneticPr fontId="1"/>
  </si>
  <si>
    <t>B atom, input</t>
    <phoneticPr fontId="1"/>
  </si>
  <si>
    <t>A-B atom, output</t>
    <phoneticPr fontId="1"/>
  </si>
  <si>
    <t>pair_coeff 1 2</t>
    <phoneticPr fontId="1"/>
  </si>
  <si>
    <t>pair_coeff 2 2</t>
    <phoneticPr fontId="1"/>
  </si>
  <si>
    <t>mixing (Note: Here, we use a mixing rule that is relatively similar to the Tersoff potential.)</t>
    <phoneticPr fontId="1"/>
  </si>
  <si>
    <t>chi</t>
    <phoneticPr fontId="1"/>
  </si>
  <si>
    <t>for D0(A-B), If the groups in the periodic table are too far apart, all the parameters must be fitted.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</si>
</sst>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4" borderId="8" xfId="0" applyFill="1" applyBorder="1">
      <alignment vertical="center"/>
    </xf>
    <xf numFmtId="0" fontId="0" fillId="4" borderId="9" xfId="0" applyFill="1" applyBorder="1">
      <alignment vertical="center"/>
    </xf>
    <xf numFmtId="176" fontId="0" fillId="0" borderId="6" xfId="0" applyNumberFormat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176" fontId="0" fillId="0" borderId="10" xfId="0" applyNumberFormat="1" applyBorder="1">
      <alignment vertical="center"/>
    </xf>
    <xf numFmtId="0" fontId="2" fillId="2" borderId="10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C1554-5646-4BD1-B39C-E819901EC83D}">
  <dimension ref="B1:J15"/>
  <sheetViews>
    <sheetView tabSelected="1" workbookViewId="0">
      <selection activeCell="B16" sqref="B16"/>
    </sheetView>
  </sheetViews>
  <sheetFormatPr defaultRowHeight="18.75" x14ac:dyDescent="0.4"/>
  <cols>
    <col min="1" max="1" width="3.25" customWidth="1"/>
    <col min="2" max="2" width="14.75" customWidth="1"/>
    <col min="3" max="6" width="10" bestFit="1" customWidth="1"/>
  </cols>
  <sheetData>
    <row r="1" spans="2:10" x14ac:dyDescent="0.4">
      <c r="B1" t="s">
        <v>15</v>
      </c>
    </row>
    <row r="3" spans="2:10" x14ac:dyDescent="0.4">
      <c r="B3" s="13" t="s">
        <v>10</v>
      </c>
      <c r="C3" s="14"/>
      <c r="D3" s="1"/>
      <c r="E3" s="1"/>
      <c r="F3" s="1"/>
      <c r="G3" s="1"/>
      <c r="H3" s="1"/>
      <c r="I3" s="2"/>
    </row>
    <row r="4" spans="2:10" x14ac:dyDescent="0.4">
      <c r="B4" s="3" t="s">
        <v>0</v>
      </c>
      <c r="C4">
        <v>3.64556024</v>
      </c>
      <c r="D4" t="s">
        <v>4</v>
      </c>
      <c r="I4" s="4"/>
      <c r="J4" t="s">
        <v>8</v>
      </c>
    </row>
    <row r="5" spans="2:10" x14ac:dyDescent="0.4">
      <c r="B5" s="5" t="s">
        <v>1</v>
      </c>
      <c r="C5" s="6">
        <v>1.3858999999999999</v>
      </c>
      <c r="D5" s="6">
        <v>1.0103</v>
      </c>
      <c r="E5" s="6">
        <v>2.5777999999999999</v>
      </c>
      <c r="F5" s="6">
        <v>3.1116999999999999</v>
      </c>
      <c r="G5" s="6" t="s">
        <v>2</v>
      </c>
      <c r="H5" s="6" t="s">
        <v>5</v>
      </c>
      <c r="I5" s="7" t="s">
        <v>5</v>
      </c>
      <c r="J5" t="s">
        <v>7</v>
      </c>
    </row>
    <row r="7" spans="2:10" x14ac:dyDescent="0.4">
      <c r="B7" s="8" t="s">
        <v>11</v>
      </c>
      <c r="C7" s="9"/>
      <c r="D7" s="1"/>
      <c r="E7" s="1"/>
      <c r="F7" s="1"/>
      <c r="G7" s="1"/>
      <c r="H7" s="1"/>
      <c r="I7" s="2"/>
    </row>
    <row r="8" spans="2:10" x14ac:dyDescent="0.4">
      <c r="B8" s="3" t="s">
        <v>0</v>
      </c>
      <c r="C8">
        <v>4.0118326010000001</v>
      </c>
      <c r="D8" t="s">
        <v>4</v>
      </c>
      <c r="I8" s="4"/>
      <c r="J8" t="s">
        <v>7</v>
      </c>
    </row>
    <row r="9" spans="2:10" x14ac:dyDescent="0.4">
      <c r="B9" s="5" t="s">
        <v>14</v>
      </c>
      <c r="C9" s="6">
        <v>1.7364999999999999</v>
      </c>
      <c r="D9" s="6">
        <v>1.1685000000000001</v>
      </c>
      <c r="E9" s="6">
        <v>2.8368000000000002</v>
      </c>
      <c r="F9" s="6">
        <v>3.4243000000000001</v>
      </c>
      <c r="G9" s="6" t="s">
        <v>2</v>
      </c>
      <c r="H9" s="6" t="s">
        <v>3</v>
      </c>
      <c r="I9" s="7" t="s">
        <v>3</v>
      </c>
      <c r="J9" t="s">
        <v>7</v>
      </c>
    </row>
    <row r="11" spans="2:10" x14ac:dyDescent="0.4">
      <c r="B11" s="10" t="s">
        <v>12</v>
      </c>
      <c r="C11" s="11"/>
      <c r="D11" s="1"/>
      <c r="E11" s="1"/>
      <c r="F11" s="1"/>
      <c r="G11" s="1"/>
      <c r="H11" s="1"/>
      <c r="I11" s="2"/>
    </row>
    <row r="12" spans="2:10" x14ac:dyDescent="0.4">
      <c r="B12" s="3" t="s">
        <v>0</v>
      </c>
      <c r="C12">
        <f>MAX(C4,C8)</f>
        <v>4.0118326010000001</v>
      </c>
      <c r="D12" t="s">
        <v>4</v>
      </c>
      <c r="I12" s="4"/>
      <c r="J12" t="s">
        <v>9</v>
      </c>
    </row>
    <row r="13" spans="2:10" x14ac:dyDescent="0.4">
      <c r="B13" s="5" t="s">
        <v>13</v>
      </c>
      <c r="C13" s="12">
        <f>C15*SQRT(C5*C9)</f>
        <v>1.5513269642470602</v>
      </c>
      <c r="D13" s="12">
        <f>(D5+D9)/2</f>
        <v>1.0893999999999999</v>
      </c>
      <c r="E13" s="12">
        <f>((D5*E5+D9*E9)/2)/D13</f>
        <v>2.7167028364237198</v>
      </c>
      <c r="F13" s="12">
        <f>SQRT(F5*F9)</f>
        <v>3.2642601474147246</v>
      </c>
      <c r="G13" s="6" t="s">
        <v>6</v>
      </c>
      <c r="H13" s="6" t="str">
        <f>H5</f>
        <v>Fe</v>
      </c>
      <c r="I13" s="7" t="str">
        <f>I9</f>
        <v>Mo</v>
      </c>
      <c r="J13" t="s">
        <v>9</v>
      </c>
    </row>
    <row r="15" spans="2:10" x14ac:dyDescent="0.4">
      <c r="B15" s="16" t="s">
        <v>16</v>
      </c>
      <c r="C15" s="15">
        <v>1</v>
      </c>
      <c r="D15" t="s">
        <v>17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2024-11-25T12:19:40Z</dcterms:created>
  <dcterms:modified xsi:type="dcterms:W3CDTF">2024-11-27T01:39:21Z</dcterms:modified>
</cp:coreProperties>
</file>