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54C191DC-AD8C-4D40-BE6D-877CCEC5D559}" xr6:coauthVersionLast="47" xr6:coauthVersionMax="47" xr10:uidLastSave="{00000000-0000-0000-0000-000000000000}"/>
  <bookViews>
    <workbookView xWindow="-120" yWindow="-120" windowWidth="29040" windowHeight="15720" activeTab="2" xr2:uid="{B1CE91EC-0DE3-4F38-BC70-60547E21D489}"/>
  </bookViews>
  <sheets>
    <sheet name="fit_1NN_HCP" sheetId="5" r:id="rId1"/>
    <sheet name="fit_1NN_BCC" sheetId="4" r:id="rId2"/>
    <sheet name="fit_1NN_FCC" sheetId="2" r:id="rId3"/>
    <sheet name="table" sheetId="3" r:id="rId4"/>
    <sheet name="fit_1NN_BCC&amp;FCC" sheetId="9" r:id="rId5"/>
    <sheet name="fit_1NN_FCC&amp;BCC" sheetId="7" r:id="rId6"/>
    <sheet name="fit_1NN_FCC&amp;HCP" sheetId="8" r:id="rId7"/>
  </sheets>
  <definedNames>
    <definedName name="solver_adj" localSheetId="1" hidden="1">fit_1NN_BCC!$O$4</definedName>
    <definedName name="solver_adj" localSheetId="4" hidden="1">'fit_1NN_BCC&amp;FCC'!$O$4:$O$6</definedName>
    <definedName name="solver_adj" localSheetId="2" hidden="1">fit_1NN_FCC!$O$4</definedName>
    <definedName name="solver_adj" localSheetId="5" hidden="1">'fit_1NN_FCC&amp;BCC'!$O$4:$O$6</definedName>
    <definedName name="solver_adj" localSheetId="6" hidden="1">'fit_1NN_FCC&amp;HCP'!$O$4:$O$6</definedName>
    <definedName name="solver_adj" localSheetId="0" hidden="1">fit_1NN_HCP!$O$4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1" hidden="1">2</definedName>
    <definedName name="solver_drv" localSheetId="4" hidden="1">2</definedName>
    <definedName name="solver_drv" localSheetId="2" hidden="1">2</definedName>
    <definedName name="solver_drv" localSheetId="5" hidden="1">2</definedName>
    <definedName name="solver_drv" localSheetId="6" hidden="1">2</definedName>
    <definedName name="solver_drv" localSheetId="0" hidden="1">2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1" hidden="1">fit_1NN_BCC!$O$7</definedName>
    <definedName name="solver_lhs1" localSheetId="4" hidden="1">'fit_1NN_BCC&amp;FCC'!$O$15</definedName>
    <definedName name="solver_lhs1" localSheetId="2" hidden="1">fit_1NN_FCC!$O$7</definedName>
    <definedName name="solver_lhs1" localSheetId="5" hidden="1">'fit_1NN_FCC&amp;BCC'!$O$15</definedName>
    <definedName name="solver_lhs1" localSheetId="6" hidden="1">'fit_1NN_FCC&amp;HCP'!$O$15</definedName>
    <definedName name="solver_lhs1" localSheetId="0" hidden="1">fit_1NN_HCP!$O$7</definedName>
    <definedName name="solver_lhs2" localSheetId="1" hidden="1">fit_1NN_BCC!$O$6</definedName>
    <definedName name="solver_lhs2" localSheetId="4" hidden="1">'fit_1NN_BCC&amp;FCC'!$O$6</definedName>
    <definedName name="solver_lhs2" localSheetId="2" hidden="1">fit_1NN_FCC!$O$6</definedName>
    <definedName name="solver_lhs2" localSheetId="5" hidden="1">'fit_1NN_FCC&amp;BCC'!$O$6</definedName>
    <definedName name="solver_lhs2" localSheetId="6" hidden="1">'fit_1NN_FCC&amp;HCP'!$O$6</definedName>
    <definedName name="solver_lhs2" localSheetId="0" hidden="1">fit_1NN_HCP!$O$6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5" hidden="1">0</definedName>
    <definedName name="solver_num" localSheetId="6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1" hidden="1">fit_1NN_BCC!$P$19</definedName>
    <definedName name="solver_opt" localSheetId="4" hidden="1">'fit_1NN_BCC&amp;FCC'!$P$19</definedName>
    <definedName name="solver_opt" localSheetId="2" hidden="1">fit_1NN_FCC!$P$19</definedName>
    <definedName name="solver_opt" localSheetId="5" hidden="1">'fit_1NN_FCC&amp;BCC'!$P$19</definedName>
    <definedName name="solver_opt" localSheetId="6" hidden="1">'fit_1NN_FCC&amp;HCP'!$P$19</definedName>
    <definedName name="solver_opt" localSheetId="0" hidden="1">fit_1NN_HCP!$P$19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1" hidden="1">2</definedName>
    <definedName name="solver_rbv" localSheetId="4" hidden="1">2</definedName>
    <definedName name="solver_rbv" localSheetId="2" hidden="1">2</definedName>
    <definedName name="solver_rbv" localSheetId="5" hidden="1">2</definedName>
    <definedName name="solver_rbv" localSheetId="6" hidden="1">2</definedName>
    <definedName name="solver_rbv" localSheetId="0" hidden="1">2</definedName>
    <definedName name="solver_rel1" localSheetId="1" hidden="1">3</definedName>
    <definedName name="solver_rel1" localSheetId="4" hidden="1">3</definedName>
    <definedName name="solver_rel1" localSheetId="2" hidden="1">3</definedName>
    <definedName name="solver_rel1" localSheetId="5" hidden="1">3</definedName>
    <definedName name="solver_rel1" localSheetId="6" hidden="1">3</definedName>
    <definedName name="solver_rel1" localSheetId="0" hidden="1">3</definedName>
    <definedName name="solver_rel2" localSheetId="1" hidden="1">1</definedName>
    <definedName name="solver_rel2" localSheetId="4" hidden="1">1</definedName>
    <definedName name="solver_rel2" localSheetId="2" hidden="1">1</definedName>
    <definedName name="solver_rel2" localSheetId="5" hidden="1">1</definedName>
    <definedName name="solver_rel2" localSheetId="6" hidden="1">1</definedName>
    <definedName name="solver_rel2" localSheetId="0" hidden="1">1</definedName>
    <definedName name="solver_rhs1" localSheetId="1" hidden="1">10</definedName>
    <definedName name="solver_rhs1" localSheetId="4" hidden="1">10</definedName>
    <definedName name="solver_rhs1" localSheetId="2" hidden="1">10</definedName>
    <definedName name="solver_rhs1" localSheetId="5" hidden="1">10</definedName>
    <definedName name="solver_rhs1" localSheetId="6" hidden="1">10</definedName>
    <definedName name="solver_rhs1" localSheetId="0" hidden="1">10</definedName>
    <definedName name="solver_rhs2" localSheetId="1" hidden="1">0.4</definedName>
    <definedName name="solver_rhs2" localSheetId="4" hidden="1">0.4</definedName>
    <definedName name="solver_rhs2" localSheetId="2" hidden="1">0.4</definedName>
    <definedName name="solver_rhs2" localSheetId="5" hidden="1">0.4</definedName>
    <definedName name="solver_rhs2" localSheetId="6" hidden="1">0.4</definedName>
    <definedName name="solver_rhs2" localSheetId="0" hidden="1">0.4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1" hidden="1">2</definedName>
    <definedName name="solver_scl" localSheetId="4" hidden="1">2</definedName>
    <definedName name="solver_scl" localSheetId="2" hidden="1">2</definedName>
    <definedName name="solver_scl" localSheetId="5" hidden="1">2</definedName>
    <definedName name="solver_scl" localSheetId="6" hidden="1">2</definedName>
    <definedName name="solver_scl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2" l="1"/>
  <c r="W9" i="2"/>
  <c r="X5" i="4"/>
  <c r="W5" i="4"/>
  <c r="X9" i="4"/>
  <c r="W9" i="4"/>
  <c r="W9" i="5"/>
  <c r="X5" i="5"/>
  <c r="W5" i="5"/>
  <c r="X9" i="5"/>
  <c r="M19" i="5"/>
  <c r="V5" i="5"/>
  <c r="V9" i="5"/>
  <c r="O8" i="4"/>
  <c r="O7" i="5"/>
  <c r="O10" i="5" s="1"/>
  <c r="O11" i="5" s="1"/>
  <c r="O7" i="4"/>
  <c r="O6" i="4"/>
  <c r="O12" i="5"/>
  <c r="O11" i="4"/>
  <c r="O10" i="4"/>
  <c r="O10" i="2"/>
  <c r="O11" i="2"/>
  <c r="O8" i="5" l="1"/>
  <c r="O6" i="5" s="1"/>
  <c r="H13" i="5"/>
  <c r="I13" i="5" s="1"/>
  <c r="H11" i="5"/>
  <c r="G3" i="5"/>
  <c r="B12" i="5"/>
  <c r="B11" i="5"/>
  <c r="H5" i="9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E8" i="4"/>
  <c r="H6" i="7"/>
  <c r="H3" i="7"/>
  <c r="H7" i="7"/>
  <c r="O3" i="7"/>
  <c r="K3" i="7"/>
  <c r="J3" i="7"/>
  <c r="J1" i="7"/>
  <c r="D1" i="7"/>
  <c r="E4" i="5" l="1"/>
  <c r="H12" i="5"/>
  <c r="K12" i="9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G263" i="9" l="1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6" i="9" l="1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E15" i="9" l="1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W30" i="2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U5" i="5"/>
  <c r="T5" i="5"/>
  <c r="S5" i="5"/>
  <c r="N3" i="5"/>
  <c r="L3" i="5"/>
  <c r="O3" i="5" s="1"/>
  <c r="K3" i="5"/>
  <c r="E3" i="5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W24" i="5" l="1"/>
  <c r="H3" i="5"/>
  <c r="G456" i="7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O12" i="4" s="1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275" i="2"/>
  <c r="K19" i="4" l="1"/>
  <c r="G155" i="2"/>
  <c r="X5" i="2"/>
  <c r="W5" i="2"/>
  <c r="K250" i="4"/>
  <c r="K318" i="4"/>
  <c r="E14" i="4"/>
  <c r="G308" i="2"/>
  <c r="K308" i="2" s="1"/>
  <c r="E4" i="2"/>
  <c r="E13" i="2" s="1"/>
  <c r="E15" i="2" s="1"/>
  <c r="E16" i="2" s="1"/>
  <c r="U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M19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M19" i="2" s="1"/>
  <c r="N19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K119" i="2" l="1"/>
  <c r="O12" i="2"/>
  <c r="M452" i="4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N19" i="4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N194" i="2" s="1"/>
  <c r="P19" i="4" l="1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180" i="5" l="1"/>
  <c r="M180" i="5"/>
  <c r="M447" i="5"/>
  <c r="K447" i="5"/>
  <c r="M237" i="5"/>
  <c r="K237" i="5"/>
  <c r="M168" i="5"/>
  <c r="N168" i="5" s="1"/>
  <c r="K168" i="5"/>
  <c r="K353" i="5"/>
  <c r="M353" i="5"/>
  <c r="N353" i="5" s="1"/>
  <c r="M85" i="5"/>
  <c r="N85" i="5" s="1"/>
  <c r="K85" i="5"/>
  <c r="K196" i="5"/>
  <c r="M196" i="5"/>
  <c r="N196" i="5" s="1"/>
  <c r="M243" i="5"/>
  <c r="N243" i="5" s="1"/>
  <c r="K243" i="5"/>
  <c r="M47" i="5"/>
  <c r="N47" i="5" s="1"/>
  <c r="K47" i="5"/>
  <c r="M119" i="5"/>
  <c r="N119" i="5" s="1"/>
  <c r="K119" i="5"/>
  <c r="M70" i="5"/>
  <c r="K70" i="5"/>
  <c r="K311" i="5"/>
  <c r="M311" i="5"/>
  <c r="M268" i="5"/>
  <c r="K268" i="5"/>
  <c r="M102" i="5"/>
  <c r="N102" i="5" s="1"/>
  <c r="K102" i="5"/>
  <c r="K208" i="5"/>
  <c r="M208" i="5"/>
  <c r="M414" i="5"/>
  <c r="K414" i="5"/>
  <c r="M241" i="5"/>
  <c r="K241" i="5"/>
  <c r="K387" i="5"/>
  <c r="M387" i="5"/>
  <c r="N387" i="5" s="1"/>
  <c r="K421" i="5"/>
  <c r="M421" i="5"/>
  <c r="N421" i="5" s="1"/>
  <c r="K460" i="5"/>
  <c r="M460" i="5"/>
  <c r="N460" i="5" s="1"/>
  <c r="K216" i="5"/>
  <c r="M216" i="5"/>
  <c r="M29" i="5"/>
  <c r="K29" i="5"/>
  <c r="K352" i="5"/>
  <c r="M352" i="5"/>
  <c r="K174" i="5"/>
  <c r="M174" i="5"/>
  <c r="N174" i="5" s="1"/>
  <c r="M66" i="5"/>
  <c r="N66" i="5" s="1"/>
  <c r="K66" i="5"/>
  <c r="K469" i="5"/>
  <c r="M469" i="5"/>
  <c r="N469" i="5" s="1"/>
  <c r="M389" i="5"/>
  <c r="N389" i="5" s="1"/>
  <c r="K389" i="5"/>
  <c r="K356" i="5"/>
  <c r="M356" i="5"/>
  <c r="N356" i="5" s="1"/>
  <c r="M105" i="5"/>
  <c r="N105" i="5" s="1"/>
  <c r="K105" i="5"/>
  <c r="M185" i="5"/>
  <c r="N185" i="5" s="1"/>
  <c r="K185" i="5"/>
  <c r="M148" i="5"/>
  <c r="K148" i="5"/>
  <c r="M242" i="5"/>
  <c r="K242" i="5"/>
  <c r="K98" i="5"/>
  <c r="M98" i="5"/>
  <c r="M67" i="5"/>
  <c r="N67" i="5" s="1"/>
  <c r="K67" i="5"/>
  <c r="M384" i="5"/>
  <c r="N384" i="5" s="1"/>
  <c r="K384" i="5"/>
  <c r="K254" i="5"/>
  <c r="M254" i="5"/>
  <c r="N254" i="5" s="1"/>
  <c r="K21" i="5"/>
  <c r="M21" i="5"/>
  <c r="N21" i="5" s="1"/>
  <c r="M320" i="5"/>
  <c r="N320" i="5" s="1"/>
  <c r="K320" i="5"/>
  <c r="K253" i="5"/>
  <c r="M253" i="5"/>
  <c r="N253" i="5" s="1"/>
  <c r="K75" i="5"/>
  <c r="M75" i="5"/>
  <c r="N75" i="5" s="1"/>
  <c r="M49" i="5"/>
  <c r="K49" i="5"/>
  <c r="M50" i="5"/>
  <c r="K50" i="5"/>
  <c r="M448" i="5"/>
  <c r="K448" i="5"/>
  <c r="M344" i="5"/>
  <c r="N344" i="5" s="1"/>
  <c r="K344" i="5"/>
  <c r="K154" i="5"/>
  <c r="M154" i="5"/>
  <c r="N154" i="5" s="1"/>
  <c r="K260" i="5"/>
  <c r="M260" i="5"/>
  <c r="N260" i="5" s="1"/>
  <c r="K288" i="5"/>
  <c r="M288" i="5"/>
  <c r="N288" i="5" s="1"/>
  <c r="K161" i="5"/>
  <c r="M161" i="5"/>
  <c r="N161" i="5" s="1"/>
  <c r="M463" i="5"/>
  <c r="N463" i="5" s="1"/>
  <c r="K463" i="5"/>
  <c r="M245" i="5"/>
  <c r="N245" i="5" s="1"/>
  <c r="K245" i="5"/>
  <c r="K99" i="5"/>
  <c r="M99" i="5"/>
  <c r="K37" i="5"/>
  <c r="M37" i="5"/>
  <c r="M30" i="5"/>
  <c r="K30" i="5"/>
  <c r="K135" i="5"/>
  <c r="M135" i="5"/>
  <c r="N135" i="5" s="1"/>
  <c r="K407" i="5"/>
  <c r="M407" i="5"/>
  <c r="N407" i="5" s="1"/>
  <c r="M141" i="5"/>
  <c r="N141" i="5" s="1"/>
  <c r="K141" i="5"/>
  <c r="M51" i="5"/>
  <c r="N51" i="5" s="1"/>
  <c r="K51" i="5"/>
  <c r="M80" i="5"/>
  <c r="N80" i="5" s="1"/>
  <c r="K80" i="5"/>
  <c r="M394" i="5"/>
  <c r="N394" i="5" s="1"/>
  <c r="K394" i="5"/>
  <c r="K398" i="5"/>
  <c r="M398" i="5"/>
  <c r="N398" i="5" s="1"/>
  <c r="K335" i="5"/>
  <c r="M335" i="5"/>
  <c r="M184" i="5"/>
  <c r="K184" i="5"/>
  <c r="K295" i="5"/>
  <c r="M295" i="5"/>
  <c r="N295" i="5" s="1"/>
  <c r="K361" i="5"/>
  <c r="M361" i="5"/>
  <c r="N361" i="5" s="1"/>
  <c r="M244" i="5"/>
  <c r="N244" i="5" s="1"/>
  <c r="K244" i="5"/>
  <c r="M422" i="5"/>
  <c r="N422" i="5" s="1"/>
  <c r="K422" i="5"/>
  <c r="K273" i="5"/>
  <c r="M273" i="5"/>
  <c r="N273" i="5" s="1"/>
  <c r="M240" i="5"/>
  <c r="N240" i="5" s="1"/>
  <c r="K240" i="5"/>
  <c r="M358" i="5"/>
  <c r="N358" i="5" s="1"/>
  <c r="K358" i="5"/>
  <c r="M305" i="5"/>
  <c r="N305" i="5" s="1"/>
  <c r="K305" i="5"/>
  <c r="M126" i="5"/>
  <c r="K126" i="5"/>
  <c r="M290" i="5"/>
  <c r="K290" i="5"/>
  <c r="M150" i="5"/>
  <c r="K150" i="5"/>
  <c r="M402" i="5"/>
  <c r="N402" i="5" s="1"/>
  <c r="K402" i="5"/>
  <c r="K60" i="5"/>
  <c r="M60" i="5"/>
  <c r="N60" i="5" s="1"/>
  <c r="K334" i="5"/>
  <c r="M334" i="5"/>
  <c r="N334" i="5" s="1"/>
  <c r="M222" i="5"/>
  <c r="N222" i="5" s="1"/>
  <c r="K222" i="5"/>
  <c r="K223" i="5"/>
  <c r="M223" i="5"/>
  <c r="N223" i="5" s="1"/>
  <c r="K314" i="5"/>
  <c r="M314" i="5"/>
  <c r="N314" i="5" s="1"/>
  <c r="K151" i="5"/>
  <c r="M151" i="5"/>
  <c r="N151" i="5" s="1"/>
  <c r="M449" i="5"/>
  <c r="K449" i="5"/>
  <c r="K109" i="5"/>
  <c r="M109" i="5"/>
  <c r="M390" i="5"/>
  <c r="K390" i="5"/>
  <c r="K251" i="5"/>
  <c r="M251" i="5"/>
  <c r="N251" i="5" s="1"/>
  <c r="K440" i="5"/>
  <c r="M440" i="5"/>
  <c r="N440" i="5" s="1"/>
  <c r="M167" i="5"/>
  <c r="N167" i="5" s="1"/>
  <c r="K167" i="5"/>
  <c r="K156" i="5"/>
  <c r="M156" i="5"/>
  <c r="N156" i="5" s="1"/>
  <c r="K393" i="5"/>
  <c r="M393" i="5"/>
  <c r="N393" i="5" s="1"/>
  <c r="M391" i="5"/>
  <c r="N391" i="5" s="1"/>
  <c r="K391" i="5"/>
  <c r="M170" i="5"/>
  <c r="N170" i="5" s="1"/>
  <c r="K170" i="5"/>
  <c r="K34" i="5"/>
  <c r="M34" i="5"/>
  <c r="K246" i="5"/>
  <c r="M246" i="5"/>
  <c r="M112" i="5"/>
  <c r="K112" i="5"/>
  <c r="M199" i="5"/>
  <c r="N199" i="5" s="1"/>
  <c r="K199" i="5"/>
  <c r="K183" i="5"/>
  <c r="M183" i="5"/>
  <c r="N183" i="5" s="1"/>
  <c r="K162" i="5"/>
  <c r="M162" i="5"/>
  <c r="N162" i="5" s="1"/>
  <c r="M284" i="5"/>
  <c r="N284" i="5" s="1"/>
  <c r="K284" i="5"/>
  <c r="K209" i="5"/>
  <c r="M209" i="5"/>
  <c r="N209" i="5" s="1"/>
  <c r="K435" i="5"/>
  <c r="M435" i="5"/>
  <c r="N435" i="5" s="1"/>
  <c r="K134" i="5"/>
  <c r="M134" i="5"/>
  <c r="N134" i="5" s="1"/>
  <c r="K256" i="5"/>
  <c r="M256" i="5"/>
  <c r="K201" i="5"/>
  <c r="M201" i="5"/>
  <c r="M274" i="5"/>
  <c r="K274" i="5"/>
  <c r="K319" i="5"/>
  <c r="M319" i="5"/>
  <c r="N319" i="5" s="1"/>
  <c r="M65" i="5"/>
  <c r="N65" i="5" s="1"/>
  <c r="K65" i="5"/>
  <c r="M340" i="5"/>
  <c r="N340" i="5" s="1"/>
  <c r="K340" i="5"/>
  <c r="K362" i="5"/>
  <c r="M362" i="5"/>
  <c r="N362" i="5" s="1"/>
  <c r="K457" i="5"/>
  <c r="M457" i="5"/>
  <c r="N457" i="5" s="1"/>
  <c r="K172" i="5"/>
  <c r="M172" i="5"/>
  <c r="N172" i="5" s="1"/>
  <c r="K35" i="5"/>
  <c r="M35" i="5"/>
  <c r="N35" i="5" s="1"/>
  <c r="M281" i="5"/>
  <c r="K281" i="5"/>
  <c r="M82" i="5"/>
  <c r="K82" i="5"/>
  <c r="M374" i="5"/>
  <c r="K374" i="5"/>
  <c r="K38" i="5"/>
  <c r="M38" i="5"/>
  <c r="N38" i="5" s="1"/>
  <c r="K210" i="5"/>
  <c r="M210" i="5"/>
  <c r="N210" i="5" s="1"/>
  <c r="K159" i="5"/>
  <c r="M159" i="5"/>
  <c r="N159" i="5" s="1"/>
  <c r="K230" i="5"/>
  <c r="M230" i="5"/>
  <c r="N230" i="5" s="1"/>
  <c r="K56" i="5"/>
  <c r="M56" i="5"/>
  <c r="N56" i="5" s="1"/>
  <c r="K316" i="5"/>
  <c r="M316" i="5"/>
  <c r="N316" i="5" s="1"/>
  <c r="M265" i="5"/>
  <c r="N265" i="5" s="1"/>
  <c r="K265" i="5"/>
  <c r="K418" i="5"/>
  <c r="M418" i="5"/>
  <c r="K228" i="5"/>
  <c r="M228" i="5"/>
  <c r="K342" i="5"/>
  <c r="M342" i="5"/>
  <c r="N342" i="5" s="1"/>
  <c r="M465" i="5"/>
  <c r="N465" i="5" s="1"/>
  <c r="K465" i="5"/>
  <c r="K59" i="5"/>
  <c r="M59" i="5"/>
  <c r="N59" i="5" s="1"/>
  <c r="M204" i="5"/>
  <c r="N204" i="5" s="1"/>
  <c r="K204" i="5"/>
  <c r="M224" i="5"/>
  <c r="N224" i="5" s="1"/>
  <c r="K224" i="5"/>
  <c r="M370" i="5"/>
  <c r="N370" i="5" s="1"/>
  <c r="K370" i="5"/>
  <c r="M442" i="5"/>
  <c r="N442" i="5" s="1"/>
  <c r="K442" i="5"/>
  <c r="K188" i="5"/>
  <c r="M188" i="5"/>
  <c r="N188" i="5" s="1"/>
  <c r="M454" i="5"/>
  <c r="K454" i="5"/>
  <c r="M219" i="5"/>
  <c r="K219" i="5"/>
  <c r="M325" i="5"/>
  <c r="K325" i="5"/>
  <c r="K57" i="5"/>
  <c r="M57" i="5"/>
  <c r="N57" i="5" s="1"/>
  <c r="K423" i="5"/>
  <c r="M423" i="5"/>
  <c r="N423" i="5" s="1"/>
  <c r="K458" i="5"/>
  <c r="M458" i="5"/>
  <c r="N458" i="5" s="1"/>
  <c r="M278" i="5"/>
  <c r="N278" i="5" s="1"/>
  <c r="K278" i="5"/>
  <c r="M194" i="5"/>
  <c r="N194" i="5" s="1"/>
  <c r="K194" i="5"/>
  <c r="M198" i="5"/>
  <c r="N198" i="5" s="1"/>
  <c r="K198" i="5"/>
  <c r="K308" i="5"/>
  <c r="M308" i="5"/>
  <c r="N308" i="5" s="1"/>
  <c r="M329" i="5"/>
  <c r="K329" i="5"/>
  <c r="M357" i="5"/>
  <c r="K357" i="5"/>
  <c r="M68" i="5"/>
  <c r="N68" i="5" s="1"/>
  <c r="K68" i="5"/>
  <c r="K113" i="5"/>
  <c r="M113" i="5"/>
  <c r="N113" i="5" s="1"/>
  <c r="K107" i="5"/>
  <c r="M107" i="5"/>
  <c r="N107" i="5" s="1"/>
  <c r="M100" i="5"/>
  <c r="N100" i="5" s="1"/>
  <c r="K100" i="5"/>
  <c r="K299" i="5"/>
  <c r="M299" i="5"/>
  <c r="N299" i="5" s="1"/>
  <c r="M412" i="5"/>
  <c r="N412" i="5" s="1"/>
  <c r="K412" i="5"/>
  <c r="M408" i="5"/>
  <c r="N408" i="5" s="1"/>
  <c r="K408" i="5"/>
  <c r="K231" i="5"/>
  <c r="M231" i="5"/>
  <c r="N231" i="5" s="1"/>
  <c r="M122" i="5"/>
  <c r="K122" i="5"/>
  <c r="K153" i="5"/>
  <c r="M153" i="5"/>
  <c r="K155" i="5"/>
  <c r="M155" i="5"/>
  <c r="M326" i="5"/>
  <c r="N326" i="5" s="1"/>
  <c r="K326" i="5"/>
  <c r="M25" i="5"/>
  <c r="N25" i="5" s="1"/>
  <c r="K25" i="5"/>
  <c r="K53" i="5"/>
  <c r="M53" i="5"/>
  <c r="N53" i="5" s="1"/>
  <c r="K266" i="5"/>
  <c r="M266" i="5"/>
  <c r="N266" i="5" s="1"/>
  <c r="K52" i="5"/>
  <c r="M52" i="5"/>
  <c r="N52" i="5" s="1"/>
  <c r="K301" i="5"/>
  <c r="M301" i="5"/>
  <c r="N301" i="5" s="1"/>
  <c r="M165" i="5"/>
  <c r="N165" i="5" s="1"/>
  <c r="K165" i="5"/>
  <c r="K181" i="5"/>
  <c r="M181" i="5"/>
  <c r="M164" i="5"/>
  <c r="K164" i="5"/>
  <c r="K433" i="5"/>
  <c r="M433" i="5"/>
  <c r="N433" i="5" s="1"/>
  <c r="K413" i="5"/>
  <c r="M413" i="5"/>
  <c r="N413" i="5" s="1"/>
  <c r="K425" i="5"/>
  <c r="M425" i="5"/>
  <c r="N425" i="5" s="1"/>
  <c r="M118" i="5"/>
  <c r="N118" i="5" s="1"/>
  <c r="K118" i="5"/>
  <c r="K157" i="5"/>
  <c r="M157" i="5"/>
  <c r="N157" i="5" s="1"/>
  <c r="M22" i="5"/>
  <c r="N22" i="5" s="1"/>
  <c r="K22" i="5"/>
  <c r="K467" i="5"/>
  <c r="M467" i="5"/>
  <c r="N467" i="5" s="1"/>
  <c r="K446" i="5"/>
  <c r="M446" i="5"/>
  <c r="N446" i="5" s="1"/>
  <c r="K206" i="5"/>
  <c r="M206" i="5"/>
  <c r="M327" i="5"/>
  <c r="K327" i="5"/>
  <c r="K312" i="5"/>
  <c r="M312" i="5"/>
  <c r="N312" i="5" s="1"/>
  <c r="K385" i="5"/>
  <c r="M385" i="5"/>
  <c r="N385" i="5" s="1"/>
  <c r="K313" i="5"/>
  <c r="M313" i="5"/>
  <c r="N313" i="5" s="1"/>
  <c r="K381" i="5"/>
  <c r="M381" i="5"/>
  <c r="N381" i="5" s="1"/>
  <c r="K132" i="5"/>
  <c r="M132" i="5"/>
  <c r="N132" i="5" s="1"/>
  <c r="M218" i="5"/>
  <c r="N218" i="5" s="1"/>
  <c r="K218" i="5"/>
  <c r="M104" i="5"/>
  <c r="N104" i="5" s="1"/>
  <c r="K104" i="5"/>
  <c r="K202" i="5"/>
  <c r="M202" i="5"/>
  <c r="N202" i="5" s="1"/>
  <c r="M349" i="5"/>
  <c r="K349" i="5"/>
  <c r="M169" i="5"/>
  <c r="K169" i="5"/>
  <c r="K300" i="5"/>
  <c r="M300" i="5"/>
  <c r="N300" i="5" s="1"/>
  <c r="K178" i="5"/>
  <c r="M178" i="5"/>
  <c r="N178" i="5" s="1"/>
  <c r="K23" i="5"/>
  <c r="M23" i="5"/>
  <c r="N23" i="5" s="1"/>
  <c r="M78" i="5"/>
  <c r="N78" i="5" s="1"/>
  <c r="K78" i="5"/>
  <c r="M438" i="5"/>
  <c r="N438" i="5" s="1"/>
  <c r="K438" i="5"/>
  <c r="M144" i="5"/>
  <c r="N144" i="5" s="1"/>
  <c r="K144" i="5"/>
  <c r="M298" i="5"/>
  <c r="N298" i="5" s="1"/>
  <c r="K298" i="5"/>
  <c r="M48" i="5"/>
  <c r="N48" i="5" s="1"/>
  <c r="K48" i="5"/>
  <c r="M285" i="5"/>
  <c r="K285" i="5"/>
  <c r="K373" i="5"/>
  <c r="M373" i="5"/>
  <c r="M380" i="5"/>
  <c r="K380" i="5"/>
  <c r="M197" i="5"/>
  <c r="N197" i="5" s="1"/>
  <c r="K197" i="5"/>
  <c r="K415" i="5"/>
  <c r="M415" i="5"/>
  <c r="N415" i="5" s="1"/>
  <c r="K434" i="5"/>
  <c r="M434" i="5"/>
  <c r="N434" i="5" s="1"/>
  <c r="K83" i="5"/>
  <c r="M83" i="5"/>
  <c r="N83" i="5" s="1"/>
  <c r="K232" i="5"/>
  <c r="M232" i="5"/>
  <c r="N232" i="5" s="1"/>
  <c r="K382" i="5"/>
  <c r="M382" i="5"/>
  <c r="N382" i="5" s="1"/>
  <c r="K96" i="5"/>
  <c r="M96" i="5"/>
  <c r="N96" i="5" s="1"/>
  <c r="M392" i="5"/>
  <c r="K392" i="5"/>
  <c r="K108" i="5"/>
  <c r="M108" i="5"/>
  <c r="N108" i="5" s="1"/>
  <c r="K140" i="5"/>
  <c r="M140" i="5"/>
  <c r="N140" i="5" s="1"/>
  <c r="M71" i="5"/>
  <c r="N71" i="5" s="1"/>
  <c r="K71" i="5"/>
  <c r="K332" i="5"/>
  <c r="M332" i="5"/>
  <c r="N332" i="5" s="1"/>
  <c r="K195" i="5"/>
  <c r="M195" i="5"/>
  <c r="N195" i="5" s="1"/>
  <c r="K40" i="5"/>
  <c r="M40" i="5"/>
  <c r="N40" i="5" s="1"/>
  <c r="M90" i="5"/>
  <c r="N90" i="5" s="1"/>
  <c r="K90" i="5"/>
  <c r="M24" i="5"/>
  <c r="N24" i="5" s="1"/>
  <c r="K24" i="5"/>
  <c r="K464" i="5"/>
  <c r="M464" i="5"/>
  <c r="N464" i="5" s="1"/>
  <c r="K33" i="5"/>
  <c r="M33" i="5"/>
  <c r="K410" i="5"/>
  <c r="M410" i="5"/>
  <c r="K20" i="5"/>
  <c r="M20" i="5"/>
  <c r="N20" i="5" s="1"/>
  <c r="K238" i="5"/>
  <c r="M238" i="5"/>
  <c r="N238" i="5" s="1"/>
  <c r="M249" i="5"/>
  <c r="N249" i="5" s="1"/>
  <c r="K249" i="5"/>
  <c r="K375" i="5"/>
  <c r="M375" i="5"/>
  <c r="N375" i="5" s="1"/>
  <c r="K409" i="5"/>
  <c r="M409" i="5"/>
  <c r="N409" i="5" s="1"/>
  <c r="K128" i="5"/>
  <c r="M128" i="5"/>
  <c r="N128" i="5" s="1"/>
  <c r="M345" i="5"/>
  <c r="N345" i="5" s="1"/>
  <c r="K345" i="5"/>
  <c r="K276" i="5"/>
  <c r="M276" i="5"/>
  <c r="N276" i="5" s="1"/>
  <c r="K239" i="5"/>
  <c r="M239" i="5"/>
  <c r="M330" i="5"/>
  <c r="K330" i="5"/>
  <c r="K236" i="5"/>
  <c r="M236" i="5"/>
  <c r="N236" i="5" s="1"/>
  <c r="M378" i="5"/>
  <c r="N378" i="5" s="1"/>
  <c r="K378" i="5"/>
  <c r="M264" i="5"/>
  <c r="N264" i="5" s="1"/>
  <c r="K264" i="5"/>
  <c r="M303" i="5"/>
  <c r="N303" i="5" s="1"/>
  <c r="K303" i="5"/>
  <c r="K286" i="5"/>
  <c r="M286" i="5"/>
  <c r="N286" i="5" s="1"/>
  <c r="K468" i="5"/>
  <c r="M468" i="5"/>
  <c r="N468" i="5" s="1"/>
  <c r="M323" i="5"/>
  <c r="N323" i="5" s="1"/>
  <c r="K323" i="5"/>
  <c r="K261" i="5"/>
  <c r="M261" i="5"/>
  <c r="N261" i="5" s="1"/>
  <c r="M450" i="5"/>
  <c r="K450" i="5"/>
  <c r="K211" i="5"/>
  <c r="M211" i="5"/>
  <c r="N211" i="5" s="1"/>
  <c r="M451" i="5"/>
  <c r="K451" i="5"/>
  <c r="M343" i="5"/>
  <c r="N343" i="5" s="1"/>
  <c r="K343" i="5"/>
  <c r="K179" i="5"/>
  <c r="M179" i="5"/>
  <c r="N179" i="5" s="1"/>
  <c r="K315" i="5"/>
  <c r="M315" i="5"/>
  <c r="N315" i="5" s="1"/>
  <c r="M26" i="5"/>
  <c r="N26" i="5" s="1"/>
  <c r="K26" i="5"/>
  <c r="K213" i="5"/>
  <c r="M213" i="5"/>
  <c r="N213" i="5" s="1"/>
  <c r="M123" i="5"/>
  <c r="N123" i="5" s="1"/>
  <c r="K123" i="5"/>
  <c r="M31" i="5"/>
  <c r="N31" i="5" s="1"/>
  <c r="K31" i="5"/>
  <c r="M346" i="5"/>
  <c r="K346" i="5"/>
  <c r="K177" i="5"/>
  <c r="M177" i="5"/>
  <c r="N177" i="5" s="1"/>
  <c r="M111" i="5"/>
  <c r="N111" i="5" s="1"/>
  <c r="K111" i="5"/>
  <c r="M226" i="5"/>
  <c r="N226" i="5" s="1"/>
  <c r="K226" i="5"/>
  <c r="M291" i="5"/>
  <c r="N291" i="5" s="1"/>
  <c r="K291" i="5"/>
  <c r="K341" i="5"/>
  <c r="M341" i="5"/>
  <c r="N341" i="5" s="1"/>
  <c r="K417" i="5"/>
  <c r="M417" i="5"/>
  <c r="N417" i="5" s="1"/>
  <c r="K146" i="5"/>
  <c r="M146" i="5"/>
  <c r="N146" i="5" s="1"/>
  <c r="K430" i="5"/>
  <c r="M430" i="5"/>
  <c r="N430" i="5" s="1"/>
  <c r="M322" i="5"/>
  <c r="N322" i="5" s="1"/>
  <c r="K322" i="5"/>
  <c r="M462" i="5"/>
  <c r="K462" i="5"/>
  <c r="K355" i="5"/>
  <c r="M355" i="5"/>
  <c r="M127" i="5"/>
  <c r="K127" i="5"/>
  <c r="M258" i="5"/>
  <c r="N258" i="5" s="1"/>
  <c r="K258" i="5"/>
  <c r="K333" i="5"/>
  <c r="M333" i="5"/>
  <c r="N333" i="5" s="1"/>
  <c r="M350" i="5"/>
  <c r="N350" i="5" s="1"/>
  <c r="K350" i="5"/>
  <c r="M379" i="5"/>
  <c r="N379" i="5" s="1"/>
  <c r="K379" i="5"/>
  <c r="M63" i="5"/>
  <c r="N63" i="5" s="1"/>
  <c r="K63" i="5"/>
  <c r="M321" i="5"/>
  <c r="N321" i="5" s="1"/>
  <c r="K321" i="5"/>
  <c r="K359" i="5"/>
  <c r="M359" i="5"/>
  <c r="N359" i="5" s="1"/>
  <c r="M88" i="5"/>
  <c r="N88" i="5" s="1"/>
  <c r="K88" i="5"/>
  <c r="K173" i="5"/>
  <c r="M173" i="5"/>
  <c r="M404" i="5"/>
  <c r="K404" i="5"/>
  <c r="K203" i="5"/>
  <c r="M203" i="5"/>
  <c r="N203" i="5" s="1"/>
  <c r="K255" i="5"/>
  <c r="M255" i="5"/>
  <c r="N255" i="5" s="1"/>
  <c r="M267" i="5"/>
  <c r="N267" i="5" s="1"/>
  <c r="K267" i="5"/>
  <c r="M250" i="5"/>
  <c r="N250" i="5" s="1"/>
  <c r="K250" i="5"/>
  <c r="K234" i="5"/>
  <c r="M234" i="5"/>
  <c r="N234" i="5" s="1"/>
  <c r="K163" i="5"/>
  <c r="M163" i="5"/>
  <c r="N163" i="5" s="1"/>
  <c r="M145" i="5"/>
  <c r="N145" i="5" s="1"/>
  <c r="K145" i="5"/>
  <c r="K137" i="5"/>
  <c r="M137" i="5"/>
  <c r="M371" i="5"/>
  <c r="K371" i="5"/>
  <c r="M64" i="5"/>
  <c r="K64" i="5"/>
  <c r="K466" i="5"/>
  <c r="M466" i="5"/>
  <c r="N466" i="5" s="1"/>
  <c r="M27" i="5"/>
  <c r="N27" i="5" s="1"/>
  <c r="K27" i="5"/>
  <c r="M348" i="5"/>
  <c r="N348" i="5" s="1"/>
  <c r="K348" i="5"/>
  <c r="K388" i="5"/>
  <c r="M388" i="5"/>
  <c r="N388" i="5" s="1"/>
  <c r="M406" i="5"/>
  <c r="N406" i="5" s="1"/>
  <c r="K406" i="5"/>
  <c r="M452" i="5"/>
  <c r="N452" i="5" s="1"/>
  <c r="K452" i="5"/>
  <c r="M221" i="5"/>
  <c r="N221" i="5" s="1"/>
  <c r="K221" i="5"/>
  <c r="M54" i="5"/>
  <c r="K54" i="5"/>
  <c r="K76" i="5"/>
  <c r="M76" i="5"/>
  <c r="N76" i="5" s="1"/>
  <c r="M114" i="5"/>
  <c r="K114" i="5"/>
  <c r="K55" i="5"/>
  <c r="M55" i="5"/>
  <c r="N55" i="5" s="1"/>
  <c r="K136" i="5"/>
  <c r="M136" i="5"/>
  <c r="N136" i="5" s="1"/>
  <c r="K58" i="5"/>
  <c r="M58" i="5"/>
  <c r="N58" i="5" s="1"/>
  <c r="K386" i="5"/>
  <c r="M386" i="5"/>
  <c r="N386" i="5" s="1"/>
  <c r="M110" i="5"/>
  <c r="N110" i="5" s="1"/>
  <c r="K110" i="5"/>
  <c r="K120" i="5"/>
  <c r="M120" i="5"/>
  <c r="N120" i="5" s="1"/>
  <c r="M271" i="5"/>
  <c r="N271" i="5" s="1"/>
  <c r="K271" i="5"/>
  <c r="K453" i="5"/>
  <c r="M453" i="5"/>
  <c r="K436" i="5"/>
  <c r="M436" i="5"/>
  <c r="M367" i="5"/>
  <c r="K367" i="5"/>
  <c r="M217" i="5"/>
  <c r="N217" i="5" s="1"/>
  <c r="K217" i="5"/>
  <c r="M149" i="5"/>
  <c r="N149" i="5" s="1"/>
  <c r="K149" i="5"/>
  <c r="M339" i="5"/>
  <c r="N339" i="5" s="1"/>
  <c r="K339" i="5"/>
  <c r="M400" i="5"/>
  <c r="N400" i="5" s="1"/>
  <c r="K400" i="5"/>
  <c r="K116" i="5"/>
  <c r="M116" i="5"/>
  <c r="N116" i="5" s="1"/>
  <c r="K41" i="5"/>
  <c r="M41" i="5"/>
  <c r="N41" i="5" s="1"/>
  <c r="K318" i="5"/>
  <c r="M318" i="5"/>
  <c r="N318" i="5" s="1"/>
  <c r="K93" i="5"/>
  <c r="M93" i="5"/>
  <c r="N93" i="5" s="1"/>
  <c r="K331" i="5"/>
  <c r="M331" i="5"/>
  <c r="N331" i="5" s="1"/>
  <c r="K306" i="5"/>
  <c r="M306" i="5"/>
  <c r="N306" i="5" s="1"/>
  <c r="M369" i="5"/>
  <c r="N369" i="5" s="1"/>
  <c r="K369" i="5"/>
  <c r="K131" i="5"/>
  <c r="M131" i="5"/>
  <c r="N131" i="5" s="1"/>
  <c r="M46" i="5"/>
  <c r="N46" i="5" s="1"/>
  <c r="K46" i="5"/>
  <c r="K337" i="5"/>
  <c r="M337" i="5"/>
  <c r="N337" i="5" s="1"/>
  <c r="M297" i="5"/>
  <c r="N297" i="5" s="1"/>
  <c r="K297" i="5"/>
  <c r="M419" i="5"/>
  <c r="N419" i="5" s="1"/>
  <c r="K419" i="5"/>
  <c r="M125" i="5"/>
  <c r="N125" i="5" s="1"/>
  <c r="K125" i="5"/>
  <c r="M372" i="5"/>
  <c r="K372" i="5"/>
  <c r="M214" i="5"/>
  <c r="K214" i="5"/>
  <c r="K420" i="5"/>
  <c r="M420" i="5"/>
  <c r="N420" i="5" s="1"/>
  <c r="K39" i="5"/>
  <c r="M39" i="5"/>
  <c r="N39" i="5" s="1"/>
  <c r="K459" i="5"/>
  <c r="M459" i="5"/>
  <c r="N459" i="5" s="1"/>
  <c r="M72" i="5"/>
  <c r="N72" i="5" s="1"/>
  <c r="K72" i="5"/>
  <c r="K91" i="5"/>
  <c r="M91" i="5"/>
  <c r="N91" i="5" s="1"/>
  <c r="M317" i="5"/>
  <c r="N317" i="5" s="1"/>
  <c r="K317" i="5"/>
  <c r="M328" i="5"/>
  <c r="N328" i="5" s="1"/>
  <c r="K328" i="5"/>
  <c r="M42" i="5"/>
  <c r="N42" i="5" s="1"/>
  <c r="K42" i="5"/>
  <c r="K176" i="5"/>
  <c r="M176" i="5"/>
  <c r="M365" i="5"/>
  <c r="N365" i="5" s="1"/>
  <c r="K365" i="5"/>
  <c r="M190" i="5"/>
  <c r="N190" i="5" s="1"/>
  <c r="K190" i="5"/>
  <c r="M277" i="5"/>
  <c r="N277" i="5" s="1"/>
  <c r="K277" i="5"/>
  <c r="K426" i="5"/>
  <c r="M426" i="5"/>
  <c r="N426" i="5" s="1"/>
  <c r="K269" i="5"/>
  <c r="M269" i="5"/>
  <c r="N269" i="5" s="1"/>
  <c r="K431" i="5"/>
  <c r="M431" i="5"/>
  <c r="N431" i="5" s="1"/>
  <c r="K427" i="5"/>
  <c r="M427" i="5"/>
  <c r="N427" i="5" s="1"/>
  <c r="M103" i="5"/>
  <c r="N103" i="5" s="1"/>
  <c r="K103" i="5"/>
  <c r="K147" i="5"/>
  <c r="M147" i="5"/>
  <c r="N147" i="5" s="1"/>
  <c r="K252" i="5"/>
  <c r="M252" i="5"/>
  <c r="K263" i="5"/>
  <c r="M263" i="5"/>
  <c r="N263" i="5" s="1"/>
  <c r="M69" i="5"/>
  <c r="N69" i="5" s="1"/>
  <c r="K69" i="5"/>
  <c r="K175" i="5"/>
  <c r="M175" i="5"/>
  <c r="N175" i="5" s="1"/>
  <c r="K310" i="5"/>
  <c r="M310" i="5"/>
  <c r="N310" i="5" s="1"/>
  <c r="M191" i="5"/>
  <c r="N191" i="5" s="1"/>
  <c r="K191" i="5"/>
  <c r="K296" i="5"/>
  <c r="M296" i="5"/>
  <c r="N296" i="5" s="1"/>
  <c r="K152" i="5"/>
  <c r="M152" i="5"/>
  <c r="N152" i="5" s="1"/>
  <c r="K61" i="5"/>
  <c r="M61" i="5"/>
  <c r="N61" i="5" s="1"/>
  <c r="M347" i="5"/>
  <c r="N347" i="5" s="1"/>
  <c r="K347" i="5"/>
  <c r="K200" i="5"/>
  <c r="M200" i="5"/>
  <c r="M81" i="5"/>
  <c r="K81" i="5"/>
  <c r="K456" i="5"/>
  <c r="M456" i="5"/>
  <c r="N456" i="5" s="1"/>
  <c r="K336" i="5"/>
  <c r="M336" i="5"/>
  <c r="N336" i="5" s="1"/>
  <c r="M189" i="5"/>
  <c r="N189" i="5" s="1"/>
  <c r="K189" i="5"/>
  <c r="K383" i="5"/>
  <c r="M383" i="5"/>
  <c r="N383" i="5" s="1"/>
  <c r="K233" i="5"/>
  <c r="M233" i="5"/>
  <c r="N233" i="5" s="1"/>
  <c r="M101" i="5"/>
  <c r="N101" i="5" s="1"/>
  <c r="K101" i="5"/>
  <c r="M304" i="5"/>
  <c r="N304" i="5" s="1"/>
  <c r="K304" i="5"/>
  <c r="K441" i="5"/>
  <c r="M441" i="5"/>
  <c r="N441" i="5" s="1"/>
  <c r="K293" i="5"/>
  <c r="M293" i="5"/>
  <c r="N293" i="5" s="1"/>
  <c r="K247" i="5"/>
  <c r="M247" i="5"/>
  <c r="N247" i="5" s="1"/>
  <c r="K294" i="5"/>
  <c r="M294" i="5"/>
  <c r="N294" i="5" s="1"/>
  <c r="M397" i="5"/>
  <c r="N397" i="5" s="1"/>
  <c r="K397" i="5"/>
  <c r="K270" i="5"/>
  <c r="M270" i="5"/>
  <c r="N270" i="5" s="1"/>
  <c r="M403" i="5"/>
  <c r="N403" i="5" s="1"/>
  <c r="K403" i="5"/>
  <c r="M443" i="5"/>
  <c r="N443" i="5" s="1"/>
  <c r="K443" i="5"/>
  <c r="K360" i="5"/>
  <c r="M360" i="5"/>
  <c r="N360" i="5" s="1"/>
  <c r="M62" i="5"/>
  <c r="N62" i="5" s="1"/>
  <c r="K62" i="5"/>
  <c r="K106" i="5"/>
  <c r="M106" i="5"/>
  <c r="N106" i="5" s="1"/>
  <c r="K97" i="5"/>
  <c r="M97" i="5"/>
  <c r="K207" i="5"/>
  <c r="M207" i="5"/>
  <c r="N207" i="5" s="1"/>
  <c r="M220" i="5"/>
  <c r="N220" i="5" s="1"/>
  <c r="K220" i="5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K257" i="5"/>
  <c r="M257" i="5"/>
  <c r="N257" i="5" s="1"/>
  <c r="M44" i="5"/>
  <c r="N44" i="5" s="1"/>
  <c r="K44" i="5"/>
  <c r="M432" i="5"/>
  <c r="K432" i="5"/>
  <c r="M289" i="5"/>
  <c r="K289" i="5"/>
  <c r="M77" i="5"/>
  <c r="N77" i="5" s="1"/>
  <c r="K77" i="5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K95" i="5"/>
  <c r="M95" i="5"/>
  <c r="N95" i="5" s="1"/>
  <c r="K275" i="5"/>
  <c r="M275" i="5"/>
  <c r="N275" i="5" s="1"/>
  <c r="M461" i="5"/>
  <c r="K461" i="5"/>
  <c r="M171" i="5"/>
  <c r="K171" i="5"/>
  <c r="K186" i="5"/>
  <c r="M186" i="5"/>
  <c r="N186" i="5" s="1"/>
  <c r="K129" i="5"/>
  <c r="M129" i="5"/>
  <c r="N129" i="5" s="1"/>
  <c r="M377" i="5"/>
  <c r="N377" i="5" s="1"/>
  <c r="K377" i="5"/>
  <c r="M401" i="5"/>
  <c r="N401" i="5" s="1"/>
  <c r="K401" i="5"/>
  <c r="K121" i="5"/>
  <c r="M121" i="5"/>
  <c r="N121" i="5" s="1"/>
  <c r="M28" i="5"/>
  <c r="N28" i="5" s="1"/>
  <c r="K28" i="5"/>
  <c r="K307" i="5"/>
  <c r="M307" i="5"/>
  <c r="N307" i="5" s="1"/>
  <c r="K351" i="5"/>
  <c r="M351" i="5"/>
  <c r="N351" i="5" s="1"/>
  <c r="M366" i="5"/>
  <c r="K366" i="5"/>
  <c r="M117" i="5"/>
  <c r="N117" i="5" s="1"/>
  <c r="K117" i="5"/>
  <c r="M279" i="5"/>
  <c r="K279" i="5"/>
  <c r="K166" i="5"/>
  <c r="M166" i="5"/>
  <c r="N166" i="5" s="1"/>
  <c r="M84" i="5"/>
  <c r="N84" i="5" s="1"/>
  <c r="K84" i="5"/>
  <c r="K43" i="5"/>
  <c r="M43" i="5"/>
  <c r="N43" i="5" s="1"/>
  <c r="K235" i="5"/>
  <c r="M235" i="5"/>
  <c r="N235" i="5" s="1"/>
  <c r="K309" i="5"/>
  <c r="M309" i="5"/>
  <c r="N309" i="5" s="1"/>
  <c r="K437" i="5"/>
  <c r="M437" i="5"/>
  <c r="N437" i="5" s="1"/>
  <c r="M368" i="5"/>
  <c r="N368" i="5" s="1"/>
  <c r="K368" i="5"/>
  <c r="K182" i="5"/>
  <c r="M182" i="5"/>
  <c r="N182" i="5" s="1"/>
  <c r="K282" i="5"/>
  <c r="M282" i="5"/>
  <c r="N282" i="5" s="1"/>
  <c r="M225" i="5"/>
  <c r="N225" i="5" s="1"/>
  <c r="K225" i="5"/>
  <c r="K354" i="5"/>
  <c r="M354" i="5"/>
  <c r="N354" i="5" s="1"/>
  <c r="K160" i="5"/>
  <c r="M160" i="5"/>
  <c r="N160" i="5" s="1"/>
  <c r="N19" i="5"/>
  <c r="K19" i="5"/>
  <c r="K292" i="5"/>
  <c r="M292" i="5"/>
  <c r="N292" i="5" s="1"/>
  <c r="K94" i="5"/>
  <c r="M94" i="5"/>
  <c r="N94" i="5" s="1"/>
  <c r="M139" i="5"/>
  <c r="N139" i="5" s="1"/>
  <c r="K139" i="5"/>
  <c r="K262" i="5"/>
  <c r="M262" i="5"/>
  <c r="N262" i="5" s="1"/>
  <c r="K229" i="5"/>
  <c r="M229" i="5"/>
  <c r="N229" i="5" s="1"/>
  <c r="K445" i="5"/>
  <c r="M445" i="5"/>
  <c r="N445" i="5" s="1"/>
  <c r="K227" i="5"/>
  <c r="M227" i="5"/>
  <c r="N227" i="5" s="1"/>
  <c r="M142" i="5"/>
  <c r="N142" i="5" s="1"/>
  <c r="K142" i="5"/>
  <c r="K395" i="5"/>
  <c r="M395" i="5"/>
  <c r="N395" i="5" s="1"/>
  <c r="K455" i="5"/>
  <c r="M455" i="5"/>
  <c r="N455" i="5" s="1"/>
  <c r="M143" i="5"/>
  <c r="N143" i="5" s="1"/>
  <c r="K143" i="5"/>
  <c r="K74" i="5"/>
  <c r="M74" i="5"/>
  <c r="N74" i="5" s="1"/>
  <c r="K215" i="5"/>
  <c r="M215" i="5"/>
  <c r="N215" i="5" s="1"/>
  <c r="K130" i="5"/>
  <c r="M130" i="5"/>
  <c r="N130" i="5" s="1"/>
  <c r="M280" i="5"/>
  <c r="K280" i="5"/>
  <c r="K133" i="5"/>
  <c r="M133" i="5"/>
  <c r="N133" i="5" s="1"/>
  <c r="M45" i="5"/>
  <c r="N45" i="5" s="1"/>
  <c r="K45" i="5"/>
  <c r="M192" i="5"/>
  <c r="N192" i="5" s="1"/>
  <c r="K192" i="5"/>
  <c r="M124" i="5"/>
  <c r="N124" i="5" s="1"/>
  <c r="K124" i="5"/>
  <c r="M302" i="5"/>
  <c r="N302" i="5" s="1"/>
  <c r="K302" i="5"/>
  <c r="M272" i="5"/>
  <c r="N272" i="5" s="1"/>
  <c r="K272" i="5"/>
  <c r="K187" i="5"/>
  <c r="M187" i="5"/>
  <c r="N187" i="5" s="1"/>
  <c r="K283" i="5"/>
  <c r="M283" i="5"/>
  <c r="N283" i="5" s="1"/>
  <c r="M79" i="5"/>
  <c r="N79" i="5" s="1"/>
  <c r="K79" i="5"/>
  <c r="K429" i="5"/>
  <c r="M429" i="5"/>
  <c r="K399" i="5"/>
  <c r="M399" i="5"/>
  <c r="N399" i="5" s="1"/>
  <c r="M32" i="5"/>
  <c r="N32" i="5" s="1"/>
  <c r="K32" i="5"/>
  <c r="M324" i="5"/>
  <c r="N324" i="5" s="1"/>
  <c r="K324" i="5"/>
  <c r="M405" i="5"/>
  <c r="N405" i="5" s="1"/>
  <c r="K405" i="5"/>
  <c r="M205" i="5"/>
  <c r="N205" i="5" s="1"/>
  <c r="K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M364" i="5"/>
  <c r="K364" i="5"/>
  <c r="K212" i="5"/>
  <c r="M212" i="5"/>
  <c r="N212" i="5" s="1"/>
  <c r="K73" i="5"/>
  <c r="M73" i="5"/>
  <c r="N73" i="5" s="1"/>
  <c r="K193" i="5"/>
  <c r="M193" i="5"/>
  <c r="N193" i="5" s="1"/>
  <c r="M87" i="5"/>
  <c r="N87" i="5" s="1"/>
  <c r="K87" i="5"/>
  <c r="M86" i="5"/>
  <c r="N86" i="5" s="1"/>
  <c r="K86" i="5"/>
  <c r="M424" i="5"/>
  <c r="N424" i="5" s="1"/>
  <c r="K424" i="5"/>
  <c r="M363" i="5"/>
  <c r="N363" i="5" s="1"/>
  <c r="K363" i="5"/>
  <c r="M248" i="5"/>
  <c r="N248" i="5" s="1"/>
  <c r="K248" i="5"/>
  <c r="M444" i="5"/>
  <c r="N444" i="5" s="1"/>
  <c r="K444" i="5"/>
  <c r="M89" i="5"/>
  <c r="K89" i="5"/>
  <c r="N281" i="5"/>
  <c r="N37" i="5"/>
  <c r="N372" i="5"/>
  <c r="N180" i="5"/>
  <c r="N447" i="5"/>
  <c r="N70" i="5"/>
  <c r="N404" i="5"/>
  <c r="N380" i="5"/>
  <c r="N155" i="5"/>
  <c r="N374" i="5"/>
  <c r="N279" i="5"/>
  <c r="N206" i="5"/>
  <c r="N461" i="5"/>
  <c r="N241" i="5"/>
  <c r="N50" i="5"/>
  <c r="N99" i="5"/>
  <c r="N208" i="5"/>
  <c r="N448" i="5"/>
  <c r="N219" i="5"/>
  <c r="N268" i="5"/>
  <c r="N171" i="5"/>
  <c r="N181" i="5"/>
  <c r="N228" i="5"/>
  <c r="N325" i="5"/>
  <c r="N169" i="5"/>
  <c r="N252" i="5"/>
  <c r="N30" i="5"/>
  <c r="N216" i="5"/>
  <c r="N137" i="5"/>
  <c r="N34" i="5"/>
  <c r="N256" i="5"/>
  <c r="N454" i="5"/>
  <c r="N329" i="5"/>
  <c r="N357" i="5"/>
  <c r="N285" i="5"/>
  <c r="N335" i="5"/>
  <c r="N355" i="5"/>
  <c r="N127" i="5"/>
  <c r="N176" i="5"/>
  <c r="N112" i="5"/>
  <c r="N201" i="5"/>
  <c r="N280" i="5"/>
  <c r="N153" i="5"/>
  <c r="N414" i="5"/>
  <c r="N82" i="5"/>
  <c r="N462" i="5"/>
  <c r="N366" i="5"/>
  <c r="N214" i="5"/>
  <c r="N290" i="5"/>
  <c r="N418" i="5"/>
  <c r="N410" i="5"/>
  <c r="N109" i="5"/>
  <c r="N81" i="5"/>
  <c r="N451" i="5"/>
  <c r="N346" i="5"/>
  <c r="N311" i="5"/>
  <c r="N184" i="5"/>
  <c r="N150" i="5"/>
  <c r="N49" i="5"/>
  <c r="N371" i="5"/>
  <c r="N390" i="5"/>
  <c r="N54" i="5"/>
  <c r="N200" i="5"/>
  <c r="N450" i="5"/>
  <c r="N436" i="5"/>
  <c r="N367" i="5"/>
  <c r="N148" i="5"/>
  <c r="N242" i="5"/>
  <c r="N98" i="5"/>
  <c r="N392" i="5"/>
  <c r="N173" i="5"/>
  <c r="N352" i="5"/>
  <c r="N449" i="5"/>
  <c r="N246" i="5"/>
  <c r="N349" i="5"/>
  <c r="N97" i="5"/>
  <c r="N432" i="5"/>
  <c r="N289" i="5"/>
  <c r="N237" i="5"/>
  <c r="N29" i="5"/>
  <c r="N33" i="5"/>
  <c r="N274" i="5"/>
  <c r="N64" i="5"/>
  <c r="N239" i="5"/>
  <c r="N330" i="5"/>
  <c r="N114" i="5"/>
  <c r="N453" i="5"/>
  <c r="N429" i="5"/>
  <c r="N364" i="5"/>
  <c r="N89" i="5"/>
  <c r="N122" i="5"/>
  <c r="E14" i="5"/>
  <c r="N164" i="5"/>
  <c r="N327" i="5"/>
  <c r="N373" i="5"/>
  <c r="R9" i="5"/>
  <c r="R5" i="5"/>
  <c r="N126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<sst xmlns="http://schemas.openxmlformats.org/spreadsheetml/2006/main" count="1257" uniqueCount="294">
  <si>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</si>
  <si>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</si>
  <si>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</si>
  <si>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</si>
  <si>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</si>
  <si>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</si>
  <si>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</si>
  <si>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</si>
  <si>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</si>
  <si>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</si>
  <si>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</si>
  <si>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</si>
  <si>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</si>
  <si>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</si>
  <si>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</si>
  <si>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</si>
  <si>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</si>
  <si>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</si>
  <si>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</si>
  <si>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</si>
  <si>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</si>
  <si>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</si>
  <si>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</si>
  <si>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</si>
  <si>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</si>
  <si>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</si>
  <si>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</si>
  <si>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</si>
  <si>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</si>
  <si>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</si>
  <si>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</si>
  <si>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</si>
  <si>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</si>
  <si>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</si>
  <si>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</si>
  <si>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</si>
  <si>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</si>
  <si>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</si>
  <si>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</si>
  <si>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</si>
  <si>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</si>
  <si>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</si>
  <si>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</si>
  <si>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</si>
  <si>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</si>
  <si>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</si>
  <si>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</si>
  <si>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</si>
  <si>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</si>
  <si>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</si>
  <si>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</si>
  <si>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</si>
  <si>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</si>
  <si>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</si>
  <si>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</si>
  <si>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</si>
  <si>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</si>
  <si>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</si>
  <si>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</si>
  <si>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</si>
  <si>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</si>
  <si>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</si>
  <si>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</si>
  <si>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</si>
  <si>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</si>
  <si>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</si>
  <si>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</si>
  <si>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</si>
  <si>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</si>
  <si>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</si>
  <si>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</si>
  <si>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</si>
  <si>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</si>
  <si>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</si>
  <si>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</si>
  <si>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</si>
  <si>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</si>
  <si>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</si>
  <si>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</si>
  <si>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</si>
  <si>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</si>
  <si>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</si>
  <si>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</si>
  <si>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</si>
  <si>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</si>
  <si>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</si>
  <si>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</si>
  <si>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</si>
  <si>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</si>
  <si>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</si>
  <si>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</si>
  <si>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</si>
  <si>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</si>
  <si>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</si>
  <si>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</si>
  <si>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</si>
  <si>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</si>
  <si>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</si>
  <si>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</si>
  <si>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</si>
  <si>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</si>
  <si>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</si>
  <si>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</si>
  <si>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</si>
  <si>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</si>
  <si>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</si>
  <si>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</si>
  <si>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</si>
  <si>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</si>
  <si>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</si>
  <si>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</si>
  <si>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</si>
  <si>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</si>
  <si>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</si>
  <si>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</si>
  <si>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</si>
  <si>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</si>
  <si>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</si>
  <si>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</si>
  <si>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</si>
  <si>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</si>
  <si>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</si>
  <si>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</si>
  <si>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</si>
  <si>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</si>
  <si>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</si>
  <si>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</si>
  <si>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</si>
  <si>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</si>
  <si>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</si>
  <si>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</si>
  <si>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</si>
  <si>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</si>
  <si>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</si>
  <si>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</si>
  <si>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</si>
  <si>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</si>
  <si>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</si>
  <si>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</si>
  <si>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</si>
  <si>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</si>
  <si>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</si>
  <si>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</si>
  <si>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</si>
  <si>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</si>
  <si>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</si>
  <si>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</si>
  <si>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</si>
  <si>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</si>
  <si>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</si>
  <si>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</si>
  <si>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</si>
  <si>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</si>
  <si>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</si>
  <si>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</si>
  <si>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</si>
  <si>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</si>
  <si>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</si>
  <si>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</si>
  <si>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</si>
  <si>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</si>
  <si>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</si>
  <si>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</si>
  <si>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</si>
  <si>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</si>
  <si>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</si>
  <si>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</si>
  <si>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</si>
  <si>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</si>
  <si>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</si>
  <si>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</si>
  <si>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</si>
  <si>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</si>
  <si>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</si>
  <si>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</si>
  <si>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</si>
  <si>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</si>
  <si>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</si>
  <si>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</si>
  <si>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</si>
  <si>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</si>
  <si>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</si>
  <si>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</si>
  <si>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</si>
  <si>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</si>
  <si>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</si>
  <si>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</si>
  <si>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</si>
  <si>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</si>
  <si>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</si>
  <si>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</si>
  <si>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</si>
  <si>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</si>
  <si>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</si>
  <si>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</si>
  <si>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</si>
  <si>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</si>
  <si>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</si>
  <si>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</si>
  <si>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</si>
  <si>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</si>
  <si>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</si>
  <si>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</si>
  <si>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</si>
  <si>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</si>
  <si>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</si>
  <si>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</si>
  <si>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</si>
  <si>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</si>
  <si>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</si>
  <si>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</si>
  <si>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</si>
  <si>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</si>
  <si>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</si>
  <si>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</si>
  <si>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</si>
  <si>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</si>
  <si>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</si>
  <si>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</si>
  <si>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</si>
  <si>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</si>
  <si>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</si>
  <si>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</si>
  <si>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</si>
  <si>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</si>
  <si>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</si>
  <si>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</si>
  <si>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</si>
  <si>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</si>
  <si>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</si>
  <si>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</si>
  <si>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</si>
  <si>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</si>
  <si>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</si>
  <si>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</si>
  <si>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</si>
  <si>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</si>
  <si>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</si>
  <si>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</si>
  <si>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</si>
  <si>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</si>
  <si>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</si>
  <si>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</si>
  <si>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</si>
  <si>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</si>
  <si>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</si>
  <si>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</si>
  <si>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</si>
  <si>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</si>
  <si>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</si>
  <si>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</si>
  <si>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</si>
  <si>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</si>
  <si>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</si>
  <si>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</si>
  <si>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</si>
  <si>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</si>
  <si>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</si>
  <si>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</si>
  <si>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</si>
  <si>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</si>
  <si>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</si>
  <si>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</si>
  <si>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</si>
  <si>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</si>
  <si>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</si>
  <si>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</si>
  <si>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</si>
  <si>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</si>
  <si>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</si>
  <si>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</si>
  <si>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</si>
  <si>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</si>
  <si>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</si>
  <si>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</si>
  <si>
    <t>pair_style smatb # R0(A)   p       q     A(eV)   xi(eV)  Rcs(A)   Rc(A): 1NN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</si>
  <si>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</si>
  <si>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</si>
  <si>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</si>
  <si>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</si>
  <si>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</si>
  <si>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</si>
  <si>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</si>
  <si>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</si>
  <si>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</si>
  <si>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</si>
  <si>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</si>
  <si>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</si>
  <si>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</si>
  <si>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</si>
  <si>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</si>
  <si>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</si>
  <si>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</si>
  <si>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&lt;-Not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</si>
</sst>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0.96611813606177166</c:v>
                </c:pt>
                <c:pt idx="1">
                  <c:v>0.51250217557823385</c:v>
                </c:pt>
                <c:pt idx="2">
                  <c:v>7.8655014347687069E-2</c:v>
                </c:pt>
                <c:pt idx="3">
                  <c:v>-0.33611528865959073</c:v>
                </c:pt>
                <c:pt idx="4">
                  <c:v>-0.73247843738059903</c:v>
                </c:pt>
                <c:pt idx="5">
                  <c:v>-1.1110825763245973</c:v>
                </c:pt>
                <c:pt idx="6">
                  <c:v>-1.4725549484277907</c:v>
                </c:pt>
                <c:pt idx="7">
                  <c:v>-1.81750253365681</c:v>
                </c:pt>
                <c:pt idx="8">
                  <c:v>-2.1465126689047027</c:v>
                </c:pt>
                <c:pt idx="9">
                  <c:v>-2.4601536497083027</c:v>
                </c:pt>
                <c:pt idx="10">
                  <c:v>-2.7589753143013236</c:v>
                </c:pt>
                <c:pt idx="11">
                  <c:v>-3.0435096105034467</c:v>
                </c:pt>
                <c:pt idx="12">
                  <c:v>-3.3142711459318801</c:v>
                </c:pt>
                <c:pt idx="13">
                  <c:v>-3.5717577220085714</c:v>
                </c:pt>
                <c:pt idx="14">
                  <c:v>-3.8164508522232019</c:v>
                </c:pt>
                <c:pt idx="15">
                  <c:v>-4.0488162650994299</c:v>
                </c:pt>
                <c:pt idx="16">
                  <c:v>-4.2693043922995502</c:v>
                </c:pt>
                <c:pt idx="17">
                  <c:v>-4.4783508422907508</c:v>
                </c:pt>
                <c:pt idx="18">
                  <c:v>-4.6763768599844111</c:v>
                </c:pt>
                <c:pt idx="19">
                  <c:v>-4.8637897727486461</c:v>
                </c:pt>
                <c:pt idx="20">
                  <c:v>-5.040983423183131</c:v>
                </c:pt>
                <c:pt idx="21">
                  <c:v>-5.2083385890345593</c:v>
                </c:pt>
                <c:pt idx="22">
                  <c:v>-5.366223390620589</c:v>
                </c:pt>
                <c:pt idx="23">
                  <c:v>-5.5149936861199702</c:v>
                </c:pt>
                <c:pt idx="24">
                  <c:v>-5.6549934550765952</c:v>
                </c:pt>
                <c:pt idx="25">
                  <c:v>-5.7865551704556255</c:v>
                </c:pt>
                <c:pt idx="26">
                  <c:v>-5.9100001595804104</c:v>
                </c:pt>
                <c:pt idx="27">
                  <c:v>-6.0256389542698319</c:v>
                </c:pt>
                <c:pt idx="28">
                  <c:v>-6.1337716304867644</c:v>
                </c:pt>
                <c:pt idx="29">
                  <c:v>-6.2346881377997789</c:v>
                </c:pt>
                <c:pt idx="30">
                  <c:v>-6.3286686189516894</c:v>
                </c:pt>
                <c:pt idx="31">
                  <c:v>-6.4159837198205336</c:v>
                </c:pt>
                <c:pt idx="32">
                  <c:v>-6.4968948900503767</c:v>
                </c:pt>
                <c:pt idx="33">
                  <c:v>-6.5716546746218434</c:v>
                </c:pt>
                <c:pt idx="34">
                  <c:v>-6.6405069966245183</c:v>
                </c:pt>
                <c:pt idx="35">
                  <c:v>-6.7036874314862018</c:v>
                </c:pt>
                <c:pt idx="36">
                  <c:v>-6.7614234729067135</c:v>
                </c:pt>
                <c:pt idx="37">
                  <c:v>-6.8139347907371901</c:v>
                </c:pt>
                <c:pt idx="38">
                  <c:v>-6.8614334810388176</c:v>
                </c:pt>
                <c:pt idx="39">
                  <c:v>-6.9041243085486643</c:v>
                </c:pt>
                <c:pt idx="40">
                  <c:v>-6.9422049417736167</c:v>
                </c:pt>
                <c:pt idx="41">
                  <c:v>-6.9758661809274347</c:v>
                </c:pt>
                <c:pt idx="42">
                  <c:v>-7.0052921789197011</c:v>
                </c:pt>
                <c:pt idx="43">
                  <c:v>-7.0306606555997391</c:v>
                </c:pt>
                <c:pt idx="44">
                  <c:v>-7.0521431054527008</c:v>
                </c:pt>
                <c:pt idx="45">
                  <c:v>-7.0699049989395668</c:v>
                </c:pt>
                <c:pt idx="46">
                  <c:v>-7.0841059776673401</c:v>
                </c:pt>
                <c:pt idx="47">
                  <c:v>-7.094900043570461</c:v>
                </c:pt>
                <c:pt idx="48">
                  <c:v>-7.1024357422793587</c:v>
                </c:pt>
                <c:pt idx="49">
                  <c:v>-7.1068563408470711</c:v>
                </c:pt>
                <c:pt idx="50">
                  <c:v>-7.1082999999999998</c:v>
                </c:pt>
                <c:pt idx="51">
                  <c:v>-7.1068999410742286</c:v>
                </c:pt>
                <c:pt idx="52">
                  <c:v>-7.1027846077941428</c:v>
                </c:pt>
                <c:pt idx="53">
                  <c:v>-7.0960778230457384</c:v>
                </c:pt>
                <c:pt idx="54">
                  <c:v>-7.0868989407926133</c:v>
                </c:pt>
                <c:pt idx="55">
                  <c:v>-7.0753629932784445</c:v>
                </c:pt>
                <c:pt idx="56">
                  <c:v>-7.0615808336556434</c:v>
                </c:pt>
                <c:pt idx="57">
                  <c:v>-7.0456592741759296</c:v>
                </c:pt>
                <c:pt idx="58">
                  <c:v>-7.0277012200746407</c:v>
                </c:pt>
                <c:pt idx="59">
                  <c:v>-7.0078057992768823</c:v>
                </c:pt>
                <c:pt idx="60">
                  <c:v>-6.9860684880499031</c:v>
                </c:pt>
                <c:pt idx="61">
                  <c:v>-6.9625812327225729</c:v>
                </c:pt>
                <c:pt idx="62">
                  <c:v>-6.9374325675893473</c:v>
                </c:pt>
                <c:pt idx="63">
                  <c:v>-6.910707729112735</c:v>
                </c:pt>
                <c:pt idx="64">
                  <c:v>-6.8824887665350207</c:v>
                </c:pt>
                <c:pt idx="65">
                  <c:v>-6.852854649006809</c:v>
                </c:pt>
                <c:pt idx="66">
                  <c:v>-6.8218813693368698</c:v>
                </c:pt>
                <c:pt idx="67">
                  <c:v>-6.789642044464733</c:v>
                </c:pt>
                <c:pt idx="68">
                  <c:v>-6.7562070127545883</c:v>
                </c:pt>
                <c:pt idx="69">
                  <c:v>-6.7216439282061637</c:v>
                </c:pt>
                <c:pt idx="70">
                  <c:v>-6.6860178516755413</c:v>
                </c:pt>
                <c:pt idx="71">
                  <c:v>-6.6493913391961206</c:v>
                </c:pt>
                <c:pt idx="72">
                  <c:v>-6.611824527487407</c:v>
                </c:pt>
                <c:pt idx="73">
                  <c:v>-6.5733752167366557</c:v>
                </c:pt>
                <c:pt idx="74">
                  <c:v>-6.5340989507360652</c:v>
                </c:pt>
                <c:pt idx="75">
                  <c:v>-6.494049094455689</c:v>
                </c:pt>
                <c:pt idx="76">
                  <c:v>-6.4532769091299835</c:v>
                </c:pt>
                <c:pt idx="77">
                  <c:v>-6.4118316249336287</c:v>
                </c:pt>
                <c:pt idx="78">
                  <c:v>-6.3697605113200257</c:v>
                </c:pt>
                <c:pt idx="79">
                  <c:v>-6.3271089450937534</c:v>
                </c:pt>
                <c:pt idx="80">
                  <c:v>-6.2839204762862177</c:v>
                </c:pt>
                <c:pt idx="81">
                  <c:v>-6.2402368919016293</c:v>
                </c:pt>
                <c:pt idx="82">
                  <c:v>-6.196098277598554</c:v>
                </c:pt>
                <c:pt idx="83">
                  <c:v>-6.1515430773703308</c:v>
                </c:pt>
                <c:pt idx="84">
                  <c:v>-6.1066081512858092</c:v>
                </c:pt>
                <c:pt idx="85">
                  <c:v>-6.0613288313500382</c:v>
                </c:pt>
                <c:pt idx="86">
                  <c:v>-6.0157389755428161</c:v>
                </c:pt>
                <c:pt idx="87">
                  <c:v>-5.969871020091273</c:v>
                </c:pt>
                <c:pt idx="88">
                  <c:v>-5.9237560300310346</c:v>
                </c:pt>
                <c:pt idx="89">
                  <c:v>-5.8774237481088765</c:v>
                </c:pt>
                <c:pt idx="90">
                  <c:v>-5.8309026420782448</c:v>
                </c:pt>
                <c:pt idx="91">
                  <c:v>-5.7842199504374809</c:v>
                </c:pt>
                <c:pt idx="92">
                  <c:v>-5.7374017266591189</c:v>
                </c:pt>
                <c:pt idx="93">
                  <c:v>-5.690472881957203</c:v>
                </c:pt>
                <c:pt idx="94">
                  <c:v>-5.6434572266381506</c:v>
                </c:pt>
                <c:pt idx="95">
                  <c:v>-5.5963775100793693</c:v>
                </c:pt>
                <c:pt idx="96">
                  <c:v>-5.5492554593784975</c:v>
                </c:pt>
                <c:pt idx="97">
                  <c:v>-5.502111816714879</c:v>
                </c:pt>
                <c:pt idx="98">
                  <c:v>-5.454966375463612</c:v>
                </c:pt>
                <c:pt idx="99">
                  <c:v>-5.4078380151013565</c:v>
                </c:pt>
                <c:pt idx="100">
                  <c:v>-5.3607447349418749</c:v>
                </c:pt>
                <c:pt idx="101">
                  <c:v>-5.3137036867381413</c:v>
                </c:pt>
                <c:pt idx="102">
                  <c:v>-5.2667312061867975</c:v>
                </c:pt>
                <c:pt idx="103">
                  <c:v>-5.2198428433696042</c:v>
                </c:pt>
                <c:pt idx="104">
                  <c:v>-5.1730533921655377</c:v>
                </c:pt>
                <c:pt idx="105">
                  <c:v>-5.1263769186661312</c:v>
                </c:pt>
                <c:pt idx="106">
                  <c:v>-5.0798267886257422</c:v>
                </c:pt>
                <c:pt idx="107">
                  <c:v>-5.0334156939773829</c:v>
                </c:pt>
                <c:pt idx="108">
                  <c:v>-4.9871556784439051</c:v>
                </c:pt>
                <c:pt idx="109">
                  <c:v>-4.9410581622734009</c:v>
                </c:pt>
                <c:pt idx="110">
                  <c:v>-4.8951339661267825</c:v>
                </c:pt>
                <c:pt idx="111">
                  <c:v>-4.8493933341447004</c:v>
                </c:pt>
                <c:pt idx="112">
                  <c:v>-4.8038459562201261</c:v>
                </c:pt>
                <c:pt idx="113">
                  <c:v>-4.7585009895020605</c:v>
                </c:pt>
                <c:pt idx="114">
                  <c:v>-4.713367079155188</c:v>
                </c:pt>
                <c:pt idx="115">
                  <c:v>-4.668452378399385</c:v>
                </c:pt>
                <c:pt idx="116">
                  <c:v>-4.6237645678523984</c:v>
                </c:pt>
                <c:pt idx="117">
                  <c:v>-4.5793108741981809</c:v>
                </c:pt>
                <c:pt idx="118">
                  <c:v>-4.5350980882027923</c:v>
                </c:pt>
                <c:pt idx="119">
                  <c:v>-4.4911325820989987</c:v>
                </c:pt>
                <c:pt idx="120">
                  <c:v>-4.4474203263601462</c:v>
                </c:pt>
                <c:pt idx="121">
                  <c:v>-4.4039669058831832</c:v>
                </c:pt>
                <c:pt idx="122">
                  <c:v>-4.3607775356001293</c:v>
                </c:pt>
                <c:pt idx="123">
                  <c:v>-4.3178570755366961</c:v>
                </c:pt>
                <c:pt idx="124">
                  <c:v>-4.2752100453361672</c:v>
                </c:pt>
                <c:pt idx="125">
                  <c:v>-4.2328406382661043</c:v>
                </c:pt>
                <c:pt idx="126">
                  <c:v>-4.190752734724879</c:v>
                </c:pt>
                <c:pt idx="127">
                  <c:v>-4.1489499152645433</c:v>
                </c:pt>
                <c:pt idx="128">
                  <c:v>-4.1074354731459914</c:v>
                </c:pt>
                <c:pt idx="129">
                  <c:v>-4.0662124264419059</c:v>
                </c:pt>
                <c:pt idx="130">
                  <c:v>-4.0252835297024792</c:v>
                </c:pt>
                <c:pt idx="131">
                  <c:v>-3.9846512851984386</c:v>
                </c:pt>
                <c:pt idx="132">
                  <c:v>-3.944317953755454</c:v>
                </c:pt>
                <c:pt idx="133">
                  <c:v>-3.9042855651935646</c:v>
                </c:pt>
                <c:pt idx="134">
                  <c:v>-3.8645559283848199</c:v>
                </c:pt>
                <c:pt idx="135">
                  <c:v>-3.8251306409419543</c:v>
                </c:pt>
                <c:pt idx="136">
                  <c:v>-3.7860110985504423</c:v>
                </c:pt>
                <c:pt idx="137">
                  <c:v>-3.747198503955993</c:v>
                </c:pt>
                <c:pt idx="138">
                  <c:v>-3.7086938756190446</c:v>
                </c:pt>
                <c:pt idx="139">
                  <c:v>-3.6704980560475686</c:v>
                </c:pt>
                <c:pt idx="140">
                  <c:v>-3.6326117198190384</c:v>
                </c:pt>
                <c:pt idx="141">
                  <c:v>-3.5950353813021474</c:v>
                </c:pt>
                <c:pt idx="142">
                  <c:v>-3.5577694020884723</c:v>
                </c:pt>
                <c:pt idx="143">
                  <c:v>-3.5208139981439937</c:v>
                </c:pt>
                <c:pt idx="144">
                  <c:v>-3.4841692466900329</c:v>
                </c:pt>
                <c:pt idx="145">
                  <c:v>-3.447835092822892</c:v>
                </c:pt>
                <c:pt idx="146">
                  <c:v>-3.4118113558811674</c:v>
                </c:pt>
                <c:pt idx="147">
                  <c:v>-3.3760977355694206</c:v>
                </c:pt>
                <c:pt idx="148">
                  <c:v>-3.3406938178466268</c:v>
                </c:pt>
                <c:pt idx="149">
                  <c:v>-3.3055990805875264</c:v>
                </c:pt>
                <c:pt idx="150">
                  <c:v>-3.2708128990247678</c:v>
                </c:pt>
                <c:pt idx="151">
                  <c:v>-3.2363345509794565</c:v>
                </c:pt>
                <c:pt idx="152">
                  <c:v>-3.2021632218874978</c:v>
                </c:pt>
                <c:pt idx="153">
                  <c:v>-3.1682980096288516</c:v>
                </c:pt>
                <c:pt idx="154">
                  <c:v>-3.1347379291666284</c:v>
                </c:pt>
                <c:pt idx="155">
                  <c:v>-3.101481917002689</c:v>
                </c:pt>
                <c:pt idx="156">
                  <c:v>-3.0685288354562235</c:v>
                </c:pt>
                <c:pt idx="157">
                  <c:v>-3.0358774767715535</c:v>
                </c:pt>
                <c:pt idx="158">
                  <c:v>-3.0035265670612192</c:v>
                </c:pt>
                <c:pt idx="159">
                  <c:v>-2.9714747700901847</c:v>
                </c:pt>
                <c:pt idx="160">
                  <c:v>-2.9397206909068361</c:v>
                </c:pt>
                <c:pt idx="161">
                  <c:v>-2.9082628793262311</c:v>
                </c:pt>
                <c:pt idx="162">
                  <c:v>-2.8770998332709041</c:v>
                </c:pt>
                <c:pt idx="163">
                  <c:v>-2.8462300019743347</c:v>
                </c:pt>
                <c:pt idx="164">
                  <c:v>-2.8156517890520307</c:v>
                </c:pt>
                <c:pt idx="165">
                  <c:v>-2.7853635554450134</c:v>
                </c:pt>
                <c:pt idx="166">
                  <c:v>-2.7553636222403219</c:v>
                </c:pt>
                <c:pt idx="167">
                  <c:v>-2.7256502733730161</c:v>
                </c:pt>
                <c:pt idx="168">
                  <c:v>-2.696221758213988</c:v>
                </c:pt>
                <c:pt idx="169">
                  <c:v>-2.6670762940477784</c:v>
                </c:pt>
                <c:pt idx="170">
                  <c:v>-2.6382120684444059</c:v>
                </c:pt>
                <c:pt idx="171">
                  <c:v>-2.6096272415291493</c:v>
                </c:pt>
                <c:pt idx="172">
                  <c:v>-2.5813199481540092</c:v>
                </c:pt>
                <c:pt idx="173">
                  <c:v>-2.5532882999745317</c:v>
                </c:pt>
                <c:pt idx="174">
                  <c:v>-2.5255303874354835</c:v>
                </c:pt>
                <c:pt idx="175">
                  <c:v>-2.4980442816688</c:v>
                </c:pt>
                <c:pt idx="176">
                  <c:v>-2.4708280363070778</c:v>
                </c:pt>
                <c:pt idx="177">
                  <c:v>-2.4438796892157928</c:v>
                </c:pt>
                <c:pt idx="178">
                  <c:v>-2.4171972641473003</c:v>
                </c:pt>
                <c:pt idx="179">
                  <c:v>-2.3907787723195884</c:v>
                </c:pt>
                <c:pt idx="180">
                  <c:v>-2.3646222139226287</c:v>
                </c:pt>
                <c:pt idx="181">
                  <c:v>-2.3387255795550983</c:v>
                </c:pt>
                <c:pt idx="182">
                  <c:v>-2.3130868515941261</c:v>
                </c:pt>
                <c:pt idx="183">
                  <c:v>-2.2877040055006477</c:v>
                </c:pt>
                <c:pt idx="184">
                  <c:v>-2.2625750110628378</c:v>
                </c:pt>
                <c:pt idx="185">
                  <c:v>-2.237697833580031</c:v>
                </c:pt>
                <c:pt idx="186">
                  <c:v>-2.2130704349894406</c:v>
                </c:pt>
                <c:pt idx="187">
                  <c:v>-2.1886907749379021</c:v>
                </c:pt>
                <c:pt idx="188">
                  <c:v>-2.1645568118008076</c:v>
                </c:pt>
                <c:pt idx="189">
                  <c:v>-2.1406665036502961</c:v>
                </c:pt>
                <c:pt idx="190">
                  <c:v>-2.1170178091747194</c:v>
                </c:pt>
                <c:pt idx="191">
                  <c:v>-2.0936086885513143</c:v>
                </c:pt>
                <c:pt idx="192">
                  <c:v>-2.0704371042739398</c:v>
                </c:pt>
                <c:pt idx="193">
                  <c:v>-2.0475010219376881</c:v>
                </c:pt>
                <c:pt idx="194">
                  <c:v>-2.0247984109821098</c:v>
                </c:pt>
                <c:pt idx="195">
                  <c:v>-2.0023272453947132</c:v>
                </c:pt>
                <c:pt idx="196">
                  <c:v>-1.9800855043763621</c:v>
                </c:pt>
                <c:pt idx="197">
                  <c:v>-1.9580711729701337</c:v>
                </c:pt>
                <c:pt idx="198">
                  <c:v>-1.9362822426551176</c:v>
                </c:pt>
                <c:pt idx="199">
                  <c:v>-1.9147167119066257</c:v>
                </c:pt>
                <c:pt idx="200">
                  <c:v>-1.8933725867241868</c:v>
                </c:pt>
                <c:pt idx="201">
                  <c:v>-1.8722478811286813</c:v>
                </c:pt>
                <c:pt idx="202">
                  <c:v>-1.8513406176299041</c:v>
                </c:pt>
                <c:pt idx="203">
                  <c:v>-1.8306488276658055</c:v>
                </c:pt>
                <c:pt idx="204">
                  <c:v>-1.8101705520146061</c:v>
                </c:pt>
                <c:pt idx="205">
                  <c:v>-1.7899038411809511</c:v>
                </c:pt>
                <c:pt idx="206">
                  <c:v>-1.7698467557572055</c:v>
                </c:pt>
                <c:pt idx="207">
                  <c:v>-1.7499973667609758</c:v>
                </c:pt>
                <c:pt idx="208">
                  <c:v>-1.7303537559498807</c:v>
                </c:pt>
                <c:pt idx="209">
                  <c:v>-1.7109140161145711</c:v>
                </c:pt>
                <c:pt idx="210">
                  <c:v>-1.6916762513509533</c:v>
                </c:pt>
                <c:pt idx="211">
                  <c:v>-1.6726385773125343</c:v>
                </c:pt>
                <c:pt idx="212">
                  <c:v>-1.6537991214437842</c:v>
                </c:pt>
                <c:pt idx="213">
                  <c:v>-1.6351560231953559</c:v>
                </c:pt>
                <c:pt idx="214">
                  <c:v>-1.6167074342219887</c:v>
                </c:pt>
                <c:pt idx="215">
                  <c:v>-1.5984515185638895</c:v>
                </c:pt>
                <c:pt idx="216">
                  <c:v>-1.5803864528123361</c:v>
                </c:pt>
                <c:pt idx="217">
                  <c:v>-1.5625104262602494</c:v>
                </c:pt>
                <c:pt idx="218">
                  <c:v>-1.5448216410384203</c:v>
                </c:pt>
                <c:pt idx="219">
                  <c:v>-1.527318312238074</c:v>
                </c:pt>
                <c:pt idx="220">
                  <c:v>-1.5099986680204167</c:v>
                </c:pt>
                <c:pt idx="221">
                  <c:v>-1.4928609497137899</c:v>
                </c:pt>
                <c:pt idx="222">
                  <c:v>-1.4759034118990215</c:v>
                </c:pt>
                <c:pt idx="223">
                  <c:v>-1.4591243224835653</c:v>
                </c:pt>
                <c:pt idx="224">
                  <c:v>-1.4425219627649557</c:v>
                </c:pt>
                <c:pt idx="225">
                  <c:v>-1.4260946274841326</c:v>
                </c:pt>
                <c:pt idx="226">
                  <c:v>-1.4098406248691275</c:v>
                </c:pt>
                <c:pt idx="227">
                  <c:v>-1.3937582766696071</c:v>
                </c:pt>
                <c:pt idx="228">
                  <c:v>-1.3778459181827367</c:v>
                </c:pt>
                <c:pt idx="229">
                  <c:v>-1.3621018982708204</c:v>
                </c:pt>
                <c:pt idx="230">
                  <c:v>-1.3465245793711433</c:v>
                </c:pt>
                <c:pt idx="231">
                  <c:v>-1.3311123374984297</c:v>
                </c:pt>
                <c:pt idx="232">
                  <c:v>-1.315863562240315</c:v>
                </c:pt>
                <c:pt idx="233">
                  <c:v>-1.3007766567462098</c:v>
                </c:pt>
                <c:pt idx="234">
                  <c:v>-1.2858500377099245</c:v>
                </c:pt>
                <c:pt idx="235">
                  <c:v>-1.2710821353463946</c:v>
                </c:pt>
                <c:pt idx="236">
                  <c:v>-1.2564713933628502</c:v>
                </c:pt>
                <c:pt idx="237">
                  <c:v>-1.2420162689247434</c:v>
                </c:pt>
                <c:pt idx="238">
                  <c:v>-1.2277152326167426</c:v>
                </c:pt>
                <c:pt idx="239">
                  <c:v>-1.2135667683990865</c:v>
                </c:pt>
                <c:pt idx="240">
                  <c:v>-1.1995693735595785</c:v>
                </c:pt>
                <c:pt idx="241">
                  <c:v>-1.1857215586614889</c:v>
                </c:pt>
                <c:pt idx="242">
                  <c:v>-1.1720218474876245</c:v>
                </c:pt>
                <c:pt idx="243">
                  <c:v>-1.1584687769808069</c:v>
                </c:pt>
                <c:pt idx="244">
                  <c:v>-1.1450608971809959</c:v>
                </c:pt>
                <c:pt idx="245">
                  <c:v>-1.131796771159286</c:v>
                </c:pt>
                <c:pt idx="246">
                  <c:v>-1.1186749749489828</c:v>
                </c:pt>
                <c:pt idx="247">
                  <c:v>-1.10569409747397</c:v>
                </c:pt>
                <c:pt idx="248">
                  <c:v>-1.0928527404745574</c:v>
                </c:pt>
                <c:pt idx="249">
                  <c:v>-1.0801495184310015</c:v>
                </c:pt>
                <c:pt idx="250">
                  <c:v>-1.0675830584848711</c:v>
                </c:pt>
                <c:pt idx="251">
                  <c:v>-1.0551520003584303</c:v>
                </c:pt>
                <c:pt idx="252">
                  <c:v>-1.0428549962721971</c:v>
                </c:pt>
                <c:pt idx="253">
                  <c:v>-1.0306907108608396</c:v>
                </c:pt>
                <c:pt idx="254">
                  <c:v>-1.0186578210875425</c:v>
                </c:pt>
                <c:pt idx="255">
                  <c:v>-1.0067550161569974</c:v>
                </c:pt>
                <c:pt idx="256">
                  <c:v>-0.99498099742713941</c:v>
                </c:pt>
                <c:pt idx="257">
                  <c:v>-0.98333447831976395</c:v>
                </c:pt>
                <c:pt idx="258">
                  <c:v>-0.97181418423013366</c:v>
                </c:pt>
                <c:pt idx="259">
                  <c:v>-0.9604188524356968</c:v>
                </c:pt>
                <c:pt idx="260">
                  <c:v>-0.94914723200405204</c:v>
                </c:pt>
                <c:pt idx="261">
                  <c:v>-0.93799808370015147</c:v>
                </c:pt>
                <c:pt idx="262">
                  <c:v>-0.92697017989303465</c:v>
                </c:pt>
                <c:pt idx="263">
                  <c:v>-0.91606230446198522</c:v>
                </c:pt>
                <c:pt idx="264">
                  <c:v>-0.90527325270234427</c:v>
                </c:pt>
                <c:pt idx="265">
                  <c:v>-0.89460183123092807</c:v>
                </c:pt>
                <c:pt idx="266">
                  <c:v>-0.88404685789130111</c:v>
                </c:pt>
                <c:pt idx="267">
                  <c:v>-0.87360716165880603</c:v>
                </c:pt>
                <c:pt idx="268">
                  <c:v>-0.86328158254554965</c:v>
                </c:pt>
                <c:pt idx="269">
                  <c:v>-0.85306897150528449</c:v>
                </c:pt>
                <c:pt idx="270">
                  <c:v>-0.84296819033841375</c:v>
                </c:pt>
                <c:pt idx="271">
                  <c:v>-0.83297811159701163</c:v>
                </c:pt>
                <c:pt idx="272">
                  <c:v>-0.82309761849004137</c:v>
                </c:pt>
                <c:pt idx="273">
                  <c:v>-0.81332560478869664</c:v>
                </c:pt>
                <c:pt idx="274">
                  <c:v>-0.80366097473207876</c:v>
                </c:pt>
                <c:pt idx="275">
                  <c:v>-0.79410264293309252</c:v>
                </c:pt>
                <c:pt idx="276">
                  <c:v>-0.78464953428472572</c:v>
                </c:pt>
                <c:pt idx="277">
                  <c:v>-0.77530058386663092</c:v>
                </c:pt>
                <c:pt idx="278">
                  <c:v>-0.76605473685221082</c:v>
                </c:pt>
                <c:pt idx="279">
                  <c:v>-0.75691094841606787</c:v>
                </c:pt>
                <c:pt idx="280">
                  <c:v>-0.74786818364199581</c:v>
                </c:pt>
                <c:pt idx="281">
                  <c:v>-0.73892541743139595</c:v>
                </c:pt>
                <c:pt idx="282">
                  <c:v>-0.73008163441232343</c:v>
                </c:pt>
                <c:pt idx="283">
                  <c:v>-0.72133582884904268</c:v>
                </c:pt>
                <c:pt idx="284">
                  <c:v>-0.71268700455215273</c:v>
                </c:pt>
                <c:pt idx="285">
                  <c:v>-0.70413417478936513</c:v>
                </c:pt>
                <c:pt idx="286">
                  <c:v>-0.69567636219685791</c:v>
                </c:pt>
                <c:pt idx="287">
                  <c:v>-0.68731259869134664</c:v>
                </c:pt>
                <c:pt idx="288">
                  <c:v>-0.67904192538272923</c:v>
                </c:pt>
                <c:pt idx="289">
                  <c:v>-0.6708633924874785</c:v>
                </c:pt>
                <c:pt idx="290">
                  <c:v>-0.6627760592426778</c:v>
                </c:pt>
                <c:pt idx="291">
                  <c:v>-0.65477899382081839</c:v>
                </c:pt>
                <c:pt idx="292">
                  <c:v>-0.64687127324524063</c:v>
                </c:pt>
                <c:pt idx="293">
                  <c:v>-0.6390519833063546</c:v>
                </c:pt>
                <c:pt idx="294">
                  <c:v>-0.63132021847855457</c:v>
                </c:pt>
                <c:pt idx="295">
                  <c:v>-0.62367508183792819</c:v>
                </c:pt>
                <c:pt idx="296">
                  <c:v>-0.61611568498064373</c:v>
                </c:pt>
                <c:pt idx="297">
                  <c:v>-0.60864114794214286</c:v>
                </c:pt>
                <c:pt idx="298">
                  <c:v>-0.60125059911705314</c:v>
                </c:pt>
                <c:pt idx="299">
                  <c:v>-0.59394317517991213</c:v>
                </c:pt>
                <c:pt idx="300">
                  <c:v>-0.58671802100658699</c:v>
                </c:pt>
                <c:pt idx="301">
                  <c:v>-0.57957428959651358</c:v>
                </c:pt>
                <c:pt idx="302">
                  <c:v>-0.57251114199565956</c:v>
                </c:pt>
                <c:pt idx="303">
                  <c:v>-0.56552774722031152</c:v>
                </c:pt>
                <c:pt idx="304">
                  <c:v>-0.55862328218155477</c:v>
                </c:pt>
                <c:pt idx="305">
                  <c:v>-0.55179693161057541</c:v>
                </c:pt>
                <c:pt idx="306">
                  <c:v>-0.54504788798468529</c:v>
                </c:pt>
                <c:pt idx="307">
                  <c:v>-0.53837535145416149</c:v>
                </c:pt>
                <c:pt idx="308">
                  <c:v>-0.53177852976977713</c:v>
                </c:pt>
                <c:pt idx="309">
                  <c:v>-0.52525663821113666</c:v>
                </c:pt>
                <c:pt idx="310">
                  <c:v>-0.5188088995157466</c:v>
                </c:pt>
                <c:pt idx="311">
                  <c:v>-0.51243454380883291</c:v>
                </c:pt>
                <c:pt idx="312">
                  <c:v>-0.50613280853390619</c:v>
                </c:pt>
                <c:pt idx="313">
                  <c:v>-0.49990293838406236</c:v>
                </c:pt>
                <c:pt idx="314">
                  <c:v>-0.49374418523401825</c:v>
                </c:pt>
                <c:pt idx="315">
                  <c:v>-0.48765580807287684</c:v>
                </c:pt>
                <c:pt idx="316">
                  <c:v>-0.48163707293761182</c:v>
                </c:pt>
                <c:pt idx="317">
                  <c:v>-0.47568725284727242</c:v>
                </c:pt>
                <c:pt idx="318">
                  <c:v>-0.46980562773789486</c:v>
                </c:pt>
                <c:pt idx="319">
                  <c:v>-0.46399148439812177</c:v>
                </c:pt>
                <c:pt idx="320">
                  <c:v>-0.45824411640551477</c:v>
                </c:pt>
                <c:pt idx="321">
                  <c:v>-0.45256282406356163</c:v>
                </c:pt>
                <c:pt idx="322">
                  <c:v>-0.4469469143393629</c:v>
                </c:pt>
                <c:pt idx="323">
                  <c:v>-0.44139570080199875</c:v>
                </c:pt>
                <c:pt idx="324">
                  <c:v>-0.43590850356156141</c:v>
                </c:pt>
                <c:pt idx="325">
                  <c:v>-0.4304846492088531</c:v>
                </c:pt>
                <c:pt idx="326">
                  <c:v>-0.42512347075573387</c:v>
                </c:pt>
                <c:pt idx="327">
                  <c:v>-0.41982430757612066</c:v>
                </c:pt>
                <c:pt idx="328">
                  <c:v>-0.41458650534762165</c:v>
                </c:pt>
                <c:pt idx="329">
                  <c:v>-0.40940941599380526</c:v>
                </c:pt>
                <c:pt idx="330">
                  <c:v>-0.40429239762708907</c:v>
                </c:pt>
                <c:pt idx="331">
                  <c:v>-0.39923481449224901</c:v>
                </c:pt>
                <c:pt idx="332">
                  <c:v>-0.39423603691053216</c:v>
                </c:pt>
                <c:pt idx="333">
                  <c:v>-0.38929544122437426</c:v>
                </c:pt>
                <c:pt idx="334">
                  <c:v>-0.38441240974270474</c:v>
                </c:pt>
                <c:pt idx="335">
                  <c:v>-0.37958633068684117</c:v>
                </c:pt>
                <c:pt idx="336">
                  <c:v>-0.37481659813695639</c:v>
                </c:pt>
                <c:pt idx="337">
                  <c:v>-0.37010261197911781</c:v>
                </c:pt>
                <c:pt idx="338">
                  <c:v>-0.36544377785288518</c:v>
                </c:pt>
                <c:pt idx="339">
                  <c:v>-0.36083950709946366</c:v>
                </c:pt>
                <c:pt idx="340">
                  <c:v>-0.35628921671040226</c:v>
                </c:pt>
                <c:pt idx="341">
                  <c:v>-0.35179232927682885</c:v>
                </c:pt>
                <c:pt idx="342">
                  <c:v>-0.34734827293921822</c:v>
                </c:pt>
                <c:pt idx="343">
                  <c:v>-0.34295648133767992</c:v>
                </c:pt>
                <c:pt idx="344">
                  <c:v>-0.33861639356276474</c:v>
                </c:pt>
                <c:pt idx="345">
                  <c:v>-0.33432745410677545</c:v>
                </c:pt>
                <c:pt idx="346">
                  <c:v>-0.33008911281558168</c:v>
                </c:pt>
                <c:pt idx="347">
                  <c:v>-0.32590082484092514</c:v>
                </c:pt>
                <c:pt idx="348">
                  <c:v>-0.32176205059321294</c:v>
                </c:pt>
                <c:pt idx="349">
                  <c:v>-0.31767225569478813</c:v>
                </c:pt>
                <c:pt idx="350">
                  <c:v>-0.31363091093367307</c:v>
                </c:pt>
                <c:pt idx="351">
                  <c:v>-0.30963749221777725</c:v>
                </c:pt>
                <c:pt idx="352">
                  <c:v>-0.30569148052956335</c:v>
                </c:pt>
                <c:pt idx="353">
                  <c:v>-0.30179236188116293</c:v>
                </c:pt>
                <c:pt idx="354">
                  <c:v>-0.29793962726993911</c:v>
                </c:pt>
                <c:pt idx="355">
                  <c:v>-0.2941327726344844</c:v>
                </c:pt>
                <c:pt idx="356">
                  <c:v>-0.29037129881105139</c:v>
                </c:pt>
                <c:pt idx="357">
                  <c:v>-0.28665471149040728</c:v>
                </c:pt>
                <c:pt idx="358">
                  <c:v>-0.2829825211751078</c:v>
                </c:pt>
                <c:pt idx="359">
                  <c:v>-0.27935424313718166</c:v>
                </c:pt>
                <c:pt idx="360">
                  <c:v>-0.27576939737622325</c:v>
                </c:pt>
                <c:pt idx="361">
                  <c:v>-0.27222750857788286</c:v>
                </c:pt>
                <c:pt idx="362">
                  <c:v>-0.26872810607275377</c:v>
                </c:pt>
                <c:pt idx="363">
                  <c:v>-0.26527072379564415</c:v>
                </c:pt>
                <c:pt idx="364">
                  <c:v>-0.26185490024523406</c:v>
                </c:pt>
                <c:pt idx="365">
                  <c:v>-0.25848017844410848</c:v>
                </c:pt>
                <c:pt idx="366">
                  <c:v>-0.25514610589916042</c:v>
                </c:pt>
                <c:pt idx="367">
                  <c:v>-0.25185223456236178</c:v>
                </c:pt>
                <c:pt idx="368">
                  <c:v>-0.248598120791892</c:v>
                </c:pt>
                <c:pt idx="369">
                  <c:v>-0.24538332531362503</c:v>
                </c:pt>
                <c:pt idx="370">
                  <c:v>-0.24220741318296238</c:v>
                </c:pt>
                <c:pt idx="371">
                  <c:v>-0.23906995374701542</c:v>
                </c:pt>
                <c:pt idx="372">
                  <c:v>-0.23597052060712317</c:v>
                </c:pt>
                <c:pt idx="373">
                  <c:v>-0.23290869158170907</c:v>
                </c:pt>
                <c:pt idx="374">
                  <c:v>-0.22988404866946455</c:v>
                </c:pt>
                <c:pt idx="375">
                  <c:v>-0.22689617801286169</c:v>
                </c:pt>
                <c:pt idx="376">
                  <c:v>-0.223944669861983</c:v>
                </c:pt>
                <c:pt idx="377">
                  <c:v>-0.22102911853867158</c:v>
                </c:pt>
                <c:pt idx="378">
                  <c:v>-0.21814912240098977</c:v>
                </c:pt>
                <c:pt idx="379">
                  <c:v>-0.21530428380798872</c:v>
                </c:pt>
                <c:pt idx="380">
                  <c:v>-0.21249420908477895</c:v>
                </c:pt>
                <c:pt idx="381">
                  <c:v>-0.20971850848790224</c:v>
                </c:pt>
                <c:pt idx="382">
                  <c:v>-0.20697679617099721</c:v>
                </c:pt>
                <c:pt idx="383">
                  <c:v>-0.20426869015075802</c:v>
                </c:pt>
                <c:pt idx="384">
                  <c:v>-0.20159381227317885</c:v>
                </c:pt>
                <c:pt idx="385">
                  <c:v>-0.19895178818008344</c:v>
                </c:pt>
                <c:pt idx="386">
                  <c:v>-0.19634224727593383</c:v>
                </c:pt>
                <c:pt idx="387">
                  <c:v>-0.19376482269491616</c:v>
                </c:pt>
                <c:pt idx="388">
                  <c:v>-0.19121915126829808</c:v>
                </c:pt>
                <c:pt idx="389">
                  <c:v>-0.18870487349205695</c:v>
                </c:pt>
                <c:pt idx="390">
                  <c:v>-0.18622163349477336</c:v>
                </c:pt>
                <c:pt idx="391">
                  <c:v>-0.18376907900578646</c:v>
                </c:pt>
                <c:pt idx="392">
                  <c:v>-0.18134686132361058</c:v>
                </c:pt>
                <c:pt idx="393">
                  <c:v>-0.17895463528460573</c:v>
                </c:pt>
                <c:pt idx="394">
                  <c:v>-0.17659205923190327</c:v>
                </c:pt>
                <c:pt idx="395">
                  <c:v>-0.17425879498458016</c:v>
                </c:pt>
                <c:pt idx="396">
                  <c:v>-0.17195450780708157</c:v>
                </c:pt>
                <c:pt idx="397">
                  <c:v>-0.16967886637888596</c:v>
                </c:pt>
                <c:pt idx="398">
                  <c:v>-0.16743154276441377</c:v>
                </c:pt>
                <c:pt idx="399">
                  <c:v>-0.16521221238317285</c:v>
                </c:pt>
                <c:pt idx="400">
                  <c:v>-0.16302055398014079</c:v>
                </c:pt>
                <c:pt idx="401">
                  <c:v>-0.16085624959638006</c:v>
                </c:pt>
                <c:pt idx="402">
                  <c:v>-0.15871898453988437</c:v>
                </c:pt>
                <c:pt idx="403">
                  <c:v>-0.15660844735665247</c:v>
                </c:pt>
                <c:pt idx="404">
                  <c:v>-0.15452432980198849</c:v>
                </c:pt>
                <c:pt idx="405">
                  <c:v>-0.15246632681202474</c:v>
                </c:pt>
                <c:pt idx="406">
                  <c:v>-0.15043413647546641</c:v>
                </c:pt>
                <c:pt idx="407">
                  <c:v>-0.14842746000555399</c:v>
                </c:pt>
                <c:pt idx="408">
                  <c:v>-0.14644600171224298</c:v>
                </c:pt>
                <c:pt idx="409">
                  <c:v>-0.14448946897459697</c:v>
                </c:pt>
                <c:pt idx="410">
                  <c:v>-0.14255757221339399</c:v>
                </c:pt>
                <c:pt idx="411">
                  <c:v>-0.14065002486394124</c:v>
                </c:pt>
                <c:pt idx="412">
                  <c:v>-0.13876654334909971</c:v>
                </c:pt>
                <c:pt idx="413">
                  <c:v>-0.13690684705251302</c:v>
                </c:pt>
                <c:pt idx="414">
                  <c:v>-0.13507065829204129</c:v>
                </c:pt>
                <c:pt idx="415">
                  <c:v>-0.13325770229339717</c:v>
                </c:pt>
                <c:pt idx="416">
                  <c:v>-0.13146770716398129</c:v>
                </c:pt>
                <c:pt idx="417">
                  <c:v>-0.12970040386691722</c:v>
                </c:pt>
                <c:pt idx="418">
                  <c:v>-0.12795552619528211</c:v>
                </c:pt>
                <c:pt idx="419">
                  <c:v>-0.12623281074653298</c:v>
                </c:pt>
                <c:pt idx="420">
                  <c:v>-0.12453199689712564</c:v>
                </c:pt>
                <c:pt idx="421">
                  <c:v>-0.12285282677732588</c:v>
                </c:pt>
                <c:pt idx="422">
                  <c:v>-0.12119504524620939</c:v>
                </c:pt>
                <c:pt idx="423">
                  <c:v>-0.11955839986685159</c:v>
                </c:pt>
                <c:pt idx="424">
                  <c:v>-0.11794264088170257</c:v>
                </c:pt>
                <c:pt idx="425">
                  <c:v>-0.11634752118814885</c:v>
                </c:pt>
                <c:pt idx="426">
                  <c:v>-0.11477279631425723</c:v>
                </c:pt>
                <c:pt idx="427">
                  <c:v>-0.11321822439470275</c:v>
                </c:pt>
                <c:pt idx="428">
                  <c:v>-0.11168356614687568</c:v>
                </c:pt>
                <c:pt idx="429">
                  <c:v>-0.11016858484716958</c:v>
                </c:pt>
                <c:pt idx="430">
                  <c:v>-0.10867304630744606</c:v>
                </c:pt>
                <c:pt idx="431">
                  <c:v>-0.1071967188516776</c:v>
                </c:pt>
                <c:pt idx="432">
                  <c:v>-0.10573937329276435</c:v>
                </c:pt>
                <c:pt idx="433">
                  <c:v>-0.10430078290952664</c:v>
                </c:pt>
                <c:pt idx="434">
                  <c:v>-0.10288072342386879</c:v>
                </c:pt>
                <c:pt idx="435">
                  <c:v>-0.10147897297811587</c:v>
                </c:pt>
                <c:pt idx="436">
                  <c:v>-0.10009531211251986</c:v>
                </c:pt>
                <c:pt idx="437">
                  <c:v>-9.8729523742935782E-2</c:v>
                </c:pt>
                <c:pt idx="438">
                  <c:v>-9.7381393138665284E-2</c:v>
                </c:pt>
                <c:pt idx="439">
                  <c:v>-9.6050707900467283E-2</c:v>
                </c:pt>
                <c:pt idx="440">
                  <c:v>-9.4737257938734831E-2</c:v>
                </c:pt>
                <c:pt idx="441">
                  <c:v>-9.344083545183561E-2</c:v>
                </c:pt>
                <c:pt idx="442">
                  <c:v>-9.2161234904617195E-2</c:v>
                </c:pt>
                <c:pt idx="443">
                  <c:v>-9.0898253007073576E-2</c:v>
                </c:pt>
                <c:pt idx="444">
                  <c:v>-8.9651688693174178E-2</c:v>
                </c:pt>
                <c:pt idx="445">
                  <c:v>-8.842134309985232E-2</c:v>
                </c:pt>
                <c:pt idx="446">
                  <c:v>-8.7207019546153938E-2</c:v>
                </c:pt>
                <c:pt idx="447">
                  <c:v>-8.6008523512543705E-2</c:v>
                </c:pt>
                <c:pt idx="448">
                  <c:v>-8.4825662620369432E-2</c:v>
                </c:pt>
                <c:pt idx="449">
                  <c:v>-8.3658246611481996E-2</c:v>
                </c:pt>
                <c:pt idx="450">
                  <c:v>-8.2506087328011499E-2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0.50311294745757795</c:v>
                </c:pt>
                <c:pt idx="1">
                  <c:v>0.30567761008547212</c:v>
                </c:pt>
                <c:pt idx="2">
                  <c:v>0.11756492082892045</c:v>
                </c:pt>
                <c:pt idx="3">
                  <c:v>-6.1601087773272667E-2</c:v>
                </c:pt>
                <c:pt idx="4">
                  <c:v>-0.23218172404858883</c:v>
                </c:pt>
                <c:pt idx="5">
                  <c:v>-0.39452420414960354</c:v>
                </c:pt>
                <c:pt idx="6">
                  <c:v>-0.54896219712839223</c:v>
                </c:pt>
                <c:pt idx="7">
                  <c:v>-0.69581634897096745</c:v>
                </c:pt>
                <c:pt idx="8">
                  <c:v>-0.83539478640345521</c:v>
                </c:pt>
                <c:pt idx="9">
                  <c:v>-0.96799360125042266</c:v>
                </c:pt>
                <c:pt idx="10">
                  <c:v>-1.0938973160956573</c:v>
                </c:pt>
                <c:pt idx="11">
                  <c:v>-1.2133793319668911</c:v>
                </c:pt>
                <c:pt idx="12">
                  <c:v>-1.3267023587378999</c:v>
                </c:pt>
                <c:pt idx="13">
                  <c:v>-1.434118828914861</c:v>
                </c:pt>
                <c:pt idx="14">
                  <c:v>-1.5358712954479854</c:v>
                </c:pt>
                <c:pt idx="15">
                  <c:v>-1.632192814184795</c:v>
                </c:pt>
                <c:pt idx="16">
                  <c:v>-1.7233073115576483</c:v>
                </c:pt>
                <c:pt idx="17">
                  <c:v>-1.8094299380751169</c:v>
                </c:pt>
                <c:pt idx="18">
                  <c:v>-1.8907674081650674</c:v>
                </c:pt>
                <c:pt idx="19">
                  <c:v>-1.9675183268959682</c:v>
                </c:pt>
                <c:pt idx="20">
                  <c:v>-2.039873504082744</c:v>
                </c:pt>
                <c:pt idx="21">
                  <c:v>-2.1080162562638849</c:v>
                </c:pt>
                <c:pt idx="22">
                  <c:v>-2.1721226970178416</c:v>
                </c:pt>
                <c:pt idx="23">
                  <c:v>-2.2323620160686355</c:v>
                </c:pt>
                <c:pt idx="24">
                  <c:v>-2.2888967476131583</c:v>
                </c:pt>
                <c:pt idx="25">
                  <c:v>-2.3418830282861549</c:v>
                </c:pt>
                <c:pt idx="26">
                  <c:v>-2.3914708451626536</c:v>
                </c:pt>
                <c:pt idx="27">
                  <c:v>-2.437804274182275</c:v>
                </c:pt>
                <c:pt idx="28">
                  <c:v>-2.4810217093650078</c:v>
                </c:pt>
                <c:pt idx="29">
                  <c:v>-2.5212560831737578</c:v>
                </c:pt>
                <c:pt idx="30">
                  <c:v>-2.5586350783652962</c:v>
                </c:pt>
                <c:pt idx="31">
                  <c:v>-2.5932813316580492</c:v>
                </c:pt>
                <c:pt idx="32">
                  <c:v>-2.6253126295324822</c:v>
                </c:pt>
                <c:pt idx="33">
                  <c:v>-2.6548420964676849</c:v>
                </c:pt>
                <c:pt idx="34">
                  <c:v>-2.6819783759059908</c:v>
                </c:pt>
                <c:pt idx="35">
                  <c:v>-2.7068258042262925</c:v>
                </c:pt>
                <c:pt idx="36">
                  <c:v>-2.7294845779958177</c:v>
                </c:pt>
                <c:pt idx="37">
                  <c:v>-2.7500509147597239</c:v>
                </c:pt>
                <c:pt idx="38">
                  <c:v>-2.7686172076179378</c:v>
                </c:pt>
                <c:pt idx="39">
                  <c:v>-2.7852721738289401</c:v>
                </c:pt>
                <c:pt idx="40">
                  <c:v>-2.8001009976710298</c:v>
                </c:pt>
                <c:pt idx="41">
                  <c:v>-2.8131854677826649</c:v>
                </c:pt>
                <c:pt idx="42">
                  <c:v>-2.824604109194957</c:v>
                </c:pt>
                <c:pt idx="43">
                  <c:v>-2.83443231026114</c:v>
                </c:pt>
                <c:pt idx="44">
                  <c:v>-2.8427424446799696</c:v>
                </c:pt>
                <c:pt idx="45">
                  <c:v>-2.8496039888023907</c:v>
                </c:pt>
                <c:pt idx="46">
                  <c:v>-2.8550836344035</c:v>
                </c:pt>
                <c:pt idx="47">
                  <c:v>-2.8592453970948357</c:v>
                </c:pt>
                <c:pt idx="48">
                  <c:v>-2.8621507205452401</c:v>
                </c:pt>
                <c:pt idx="49">
                  <c:v>-2.8638585766720754</c:v>
                </c:pt>
                <c:pt idx="50">
                  <c:v>-2.8644255619583174</c:v>
                </c:pt>
                <c:pt idx="51">
                  <c:v>-2.8639059900450596</c:v>
                </c:pt>
                <c:pt idx="52">
                  <c:v>-2.8623519807431865</c:v>
                </c:pt>
                <c:pt idx="53">
                  <c:v>-2.8598135456024298</c:v>
                </c:pt>
                <c:pt idx="54">
                  <c:v>-2.856338670170687</c:v>
                </c:pt>
                <c:pt idx="55">
                  <c:v>-2.8519733930713711</c:v>
                </c:pt>
                <c:pt idx="56">
                  <c:v>-2.8467618820215912</c:v>
                </c:pt>
                <c:pt idx="57">
                  <c:v>-2.840746506909281</c:v>
                </c:pt>
                <c:pt idx="58">
                  <c:v>-2.8339679100427846</c:v>
                </c:pt>
                <c:pt idx="59">
                  <c:v>-2.8264650736820651</c:v>
                </c:pt>
                <c:pt idx="60">
                  <c:v>-2.8182753849564675</c:v>
                </c:pt>
                <c:pt idx="61">
                  <c:v>-2.8094346982699294</c:v>
                </c:pt>
                <c:pt idx="62">
                  <c:v>-2.7999773952906457</c:v>
                </c:pt>
                <c:pt idx="63">
                  <c:v>-2.7899364426184272</c:v>
                </c:pt>
                <c:pt idx="64">
                  <c:v>-2.7793434472194329</c:v>
                </c:pt>
                <c:pt idx="65">
                  <c:v>-2.7682287097144567</c:v>
                </c:pt>
                <c:pt idx="66">
                  <c:v>-2.756621275603651</c:v>
                </c:pt>
                <c:pt idx="67">
                  <c:v>-2.7445489845073654</c:v>
                </c:pt>
                <c:pt idx="68">
                  <c:v>-2.7320385174996922</c:v>
                </c:pt>
                <c:pt idx="69">
                  <c:v>-2.7191154426083739</c:v>
                </c:pt>
                <c:pt idx="70">
                  <c:v>-2.7058042585518773</c:v>
                </c:pt>
                <c:pt idx="71">
                  <c:v>-2.6921284367816956</c:v>
                </c:pt>
                <c:pt idx="72">
                  <c:v>-2.6781104618953466</c:v>
                </c:pt>
                <c:pt idx="73">
                  <c:v>-2.6637718704829614</c:v>
                </c:pt>
                <c:pt idx="74">
                  <c:v>-2.6491332884679766</c:v>
                </c:pt>
                <c:pt idx="75">
                  <c:v>-2.6342144670000827</c:v>
                </c:pt>
                <c:pt idx="76">
                  <c:v>-2.619034316956339</c:v>
                </c:pt>
                <c:pt idx="77">
                  <c:v>-2.6036109421042246</c:v>
                </c:pt>
                <c:pt idx="78">
                  <c:v>-2.5879616709782942</c:v>
                </c:pt>
                <c:pt idx="79">
                  <c:v>-2.5721030875201341</c:v>
                </c:pt>
                <c:pt idx="80">
                  <c:v>-2.5560510605293936</c:v>
                </c:pt>
                <c:pt idx="81">
                  <c:v>-2.5398207719718187</c:v>
                </c:pt>
                <c:pt idx="82">
                  <c:v>-2.5234267441884337</c:v>
                </c:pt>
                <c:pt idx="83">
                  <c:v>-2.5068828660483415</c:v>
                </c:pt>
                <c:pt idx="84">
                  <c:v>-2.4902024180859317</c:v>
                </c:pt>
                <c:pt idx="85">
                  <c:v>-2.4733980966617679</c:v>
                </c:pt>
                <c:pt idx="86">
                  <c:v>-2.4564820371848417</c:v>
                </c:pt>
                <c:pt idx="87">
                  <c:v>-2.4394658364324964</c:v>
                </c:pt>
                <c:pt idx="88">
                  <c:v>-2.4223605740028642</c:v>
                </c:pt>
                <c:pt idx="89">
                  <c:v>-2.405176832933356</c:v>
                </c:pt>
                <c:pt idx="90">
                  <c:v>-2.3879247195174305</c:v>
                </c:pt>
                <c:pt idx="91">
                  <c:v>-2.3706138823506167</c:v>
                </c:pt>
                <c:pt idx="92">
                  <c:v>-2.3532535306356048</c:v>
                </c:pt>
                <c:pt idx="93">
                  <c:v>-2.3358524517750197</c:v>
                </c:pt>
                <c:pt idx="94">
                  <c:v>-2.3184190282794299</c:v>
                </c:pt>
                <c:pt idx="95">
                  <c:v>-2.3009612540170523</c:v>
                </c:pt>
                <c:pt idx="96">
                  <c:v>-2.2834867498306286</c:v>
                </c:pt>
                <c:pt idx="97">
                  <c:v>-2.2660027785458943</c:v>
                </c:pt>
                <c:pt idx="98">
                  <c:v>-2.2485162593952195</c:v>
                </c:pt>
                <c:pt idx="99">
                  <c:v>-2.2310337818789989</c:v>
                </c:pt>
                <c:pt idx="100">
                  <c:v>-2.2135616190865521</c:v>
                </c:pt>
                <c:pt idx="101">
                  <c:v>-2.1961057404974289</c:v>
                </c:pt>
                <c:pt idx="102">
                  <c:v>-2.1786718242832306</c:v>
                </c:pt>
                <c:pt idx="103">
                  <c:v>-2.1612652691292467</c:v>
                </c:pt>
                <c:pt idx="104">
                  <c:v>-2.143891205594509</c:v>
                </c:pt>
                <c:pt idx="105">
                  <c:v>-2.1265545070280996</c:v>
                </c:pt>
                <c:pt idx="106">
                  <c:v>-2.1092598000588931</c:v>
                </c:pt>
                <c:pt idx="107">
                  <c:v>-2.0920114746752434</c:v>
                </c:pt>
                <c:pt idx="108">
                  <c:v>-2.0748136939104631</c:v>
                </c:pt>
                <c:pt idx="109">
                  <c:v>-2.0576704031493858</c:v>
                </c:pt>
                <c:pt idx="110">
                  <c:v>-2.0405853390706463</c:v>
                </c:pt>
                <c:pt idx="111">
                  <c:v>-2.0235620382388042</c:v>
                </c:pt>
                <c:pt idx="112">
                  <c:v>-2.0066038453598503</c:v>
                </c:pt>
                <c:pt idx="113">
                  <c:v>-1.9897139212131409</c:v>
                </c:pt>
                <c:pt idx="114">
                  <c:v>-1.9728952502722858</c:v>
                </c:pt>
                <c:pt idx="115">
                  <c:v>-1.9561506480270381</c:v>
                </c:pt>
                <c:pt idx="116">
                  <c:v>-1.9394827680177629</c:v>
                </c:pt>
                <c:pt idx="117">
                  <c:v>-1.9228941085936293</c:v>
                </c:pt>
                <c:pt idx="118">
                  <c:v>-1.9063870194052168</c:v>
                </c:pt>
                <c:pt idx="119">
                  <c:v>-1.8899637076418347</c:v>
                </c:pt>
                <c:pt idx="120">
                  <c:v>-1.873626244023451</c:v>
                </c:pt>
                <c:pt idx="121">
                  <c:v>-1.8573765685567325</c:v>
                </c:pt>
                <c:pt idx="122">
                  <c:v>-1.8412164960643513</c:v>
                </c:pt>
                <c:pt idx="123">
                  <c:v>-1.8251477214963385</c:v>
                </c:pt>
                <c:pt idx="124">
                  <c:v>-1.8091718250319448</c:v>
                </c:pt>
                <c:pt idx="125">
                  <c:v>-1.7932902769801287</c:v>
                </c:pt>
                <c:pt idx="126">
                  <c:v>-1.7775044424864808</c:v>
                </c:pt>
                <c:pt idx="127">
                  <c:v>-1.7618155860541072</c:v>
                </c:pt>
                <c:pt idx="128">
                  <c:v>-1.7462248758856693</c:v>
                </c:pt>
                <c:pt idx="129">
                  <c:v>-1.730733388053542</c:v>
                </c:pt>
                <c:pt idx="130">
                  <c:v>-1.7153421105047493</c:v>
                </c:pt>
                <c:pt idx="131">
                  <c:v>-1.7000519469070974</c:v>
                </c:pt>
                <c:pt idx="132">
                  <c:v>-1.6848637203426728</c:v>
                </c:pt>
                <c:pt idx="133">
                  <c:v>-1.6697781768546285</c:v>
                </c:pt>
                <c:pt idx="134">
                  <c:v>-1.6547959888529586</c:v>
                </c:pt>
                <c:pt idx="135">
                  <c:v>-1.6399177583847626</c:v>
                </c:pt>
                <c:pt idx="136">
                  <c:v>-1.6251440202742142</c:v>
                </c:pt>
                <c:pt idx="137">
                  <c:v>-1.6104752451373658</c:v>
                </c:pt>
                <c:pt idx="138">
                  <c:v>-1.5959118422766014</c:v>
                </c:pt>
                <c:pt idx="139">
                  <c:v>-1.5814541624594483</c:v>
                </c:pt>
                <c:pt idx="140">
                  <c:v>-1.5671025005862369</c:v>
                </c:pt>
                <c:pt idx="141">
                  <c:v>-1.5528570982509353</c:v>
                </c:pt>
                <c:pt idx="142">
                  <c:v>-1.5387181461993173</c:v>
                </c:pt>
                <c:pt idx="143">
                  <c:v>-1.524685786688458</c:v>
                </c:pt>
                <c:pt idx="144">
                  <c:v>-1.5107601157514075</c:v>
                </c:pt>
                <c:pt idx="145">
                  <c:v>-1.4969411853707237</c:v>
                </c:pt>
                <c:pt idx="146">
                  <c:v>-1.4832290055644388</c:v>
                </c:pt>
                <c:pt idx="147">
                  <c:v>-1.4696235463878371</c:v>
                </c:pt>
                <c:pt idx="148">
                  <c:v>-1.456124739854366</c:v>
                </c:pt>
                <c:pt idx="149">
                  <c:v>-1.4427324817788092</c:v>
                </c:pt>
                <c:pt idx="150">
                  <c:v>-1.4294466335457603</c:v>
                </c:pt>
                <c:pt idx="151">
                  <c:v>-1.4162670238063213</c:v>
                </c:pt>
                <c:pt idx="152">
                  <c:v>-1.4031934501058183</c:v>
                </c:pt>
                <c:pt idx="153">
                  <c:v>-1.390225680445234</c:v>
                </c:pt>
                <c:pt idx="154">
                  <c:v>-1.377363454778946</c:v>
                </c:pt>
                <c:pt idx="155">
                  <c:v>-1.3646064864512635</c:v>
                </c:pt>
                <c:pt idx="156">
                  <c:v>-1.3519544635741507</c:v>
                </c:pt>
                <c:pt idx="157">
                  <c:v>-1.339407050348445</c:v>
                </c:pt>
                <c:pt idx="158">
                  <c:v>-1.3269638883307728</c:v>
                </c:pt>
                <c:pt idx="159">
                  <c:v>-1.3146245976482993</c:v>
                </c:pt>
                <c:pt idx="160">
                  <c:v>-1.3023887781633452</c:v>
                </c:pt>
                <c:pt idx="161">
                  <c:v>-1.2902560105898544</c:v>
                </c:pt>
                <c:pt idx="162">
                  <c:v>-1.278225857563567</c:v>
                </c:pt>
                <c:pt idx="163">
                  <c:v>-1.2662978646677598</c:v>
                </c:pt>
                <c:pt idx="164">
                  <c:v>-1.254471561416248</c:v>
                </c:pt>
                <c:pt idx="165">
                  <c:v>-1.2427464621953763</c:v>
                </c:pt>
                <c:pt idx="166">
                  <c:v>-1.2311220671665701</c:v>
                </c:pt>
                <c:pt idx="167">
                  <c:v>-1.2195978631310265</c:v>
                </c:pt>
                <c:pt idx="168">
                  <c:v>-1.2081733243580135</c:v>
                </c:pt>
                <c:pt idx="169">
                  <c:v>-1.1968479133782277</c:v>
                </c:pt>
                <c:pt idx="170">
                  <c:v>-1.1856210817435762</c:v>
                </c:pt>
                <c:pt idx="171">
                  <c:v>-1.1744922707547036</c:v>
                </c:pt>
                <c:pt idx="172">
                  <c:v>-1.1634609121575596</c:v>
                </c:pt>
                <c:pt idx="173">
                  <c:v>-1.1525264288101842</c:v>
                </c:pt>
                <c:pt idx="174">
                  <c:v>-1.1416882353209408</c:v>
                </c:pt>
                <c:pt idx="175">
                  <c:v>-1.1309457386592856</c:v>
                </c:pt>
                <c:pt idx="176">
                  <c:v>-1.1202983387401737</c:v>
                </c:pt>
                <c:pt idx="177">
                  <c:v>-1.1097454289831541</c:v>
                </c:pt>
                <c:pt idx="178">
                  <c:v>-1.0992863968471358</c:v>
                </c:pt>
                <c:pt idx="179">
                  <c:v>-1.0889206243418146</c:v>
                </c:pt>
                <c:pt idx="180">
                  <c:v>-1.0786474885166644</c:v>
                </c:pt>
                <c:pt idx="181">
                  <c:v>-1.0684663619284009</c:v>
                </c:pt>
                <c:pt idx="182">
                  <c:v>-1.0583766130877632</c:v>
                </c:pt>
                <c:pt idx="183">
                  <c:v>-1.0483776068864412</c:v>
                </c:pt>
                <c:pt idx="184">
                  <c:v>-1.0384687050049402</c:v>
                </c:pt>
                <c:pt idx="185">
                  <c:v>-1.0286492663021383</c:v>
                </c:pt>
                <c:pt idx="186">
                  <c:v>-1.0189186471872733</c:v>
                </c:pt>
                <c:pt idx="187">
                  <c:v>-1.0092762019750599</c:v>
                </c:pt>
                <c:pt idx="188">
                  <c:v>-0.99972128322460196</c:v>
                </c:pt>
                <c:pt idx="189">
                  <c:v>-0.99025324206277088</c:v>
                </c:pt>
                <c:pt idx="190">
                  <c:v>-0.98087142849264675</c:v>
                </c:pt>
                <c:pt idx="191">
                  <c:v>-0.97157519168764361</c:v>
                </c:pt>
                <c:pt idx="192">
                  <c:v>-0.9623638802718818</c:v>
                </c:pt>
                <c:pt idx="193">
                  <c:v>-0.95323684258736374</c:v>
                </c:pt>
                <c:pt idx="194">
                  <c:v>-0.94419342694848685</c:v>
                </c:pt>
                <c:pt idx="195">
                  <c:v>-0.93523298188440518</c:v>
                </c:pt>
                <c:pt idx="196">
                  <c:v>-0.9263548563697267</c:v>
                </c:pt>
                <c:pt idx="197">
                  <c:v>-0.91755840004401912</c:v>
                </c:pt>
                <c:pt idx="198">
                  <c:v>-0.9088429634205899</c:v>
                </c:pt>
                <c:pt idx="199">
                  <c:v>-0.90020789808494661</c:v>
                </c:pt>
                <c:pt idx="200">
                  <c:v>-0.89165255688339906</c:v>
                </c:pt>
                <c:pt idx="201">
                  <c:v>-0.88317629410216103</c:v>
                </c:pt>
                <c:pt idx="202">
                  <c:v>-0.87477846563737593</c:v>
                </c:pt>
                <c:pt idx="203">
                  <c:v>-0.8664584291564118</c:v>
                </c:pt>
                <c:pt idx="204">
                  <c:v>-0.85821554425079716</c:v>
                </c:pt>
                <c:pt idx="205">
                  <c:v>-0.85004917258113566</c:v>
                </c:pt>
                <c:pt idx="206">
                  <c:v>-0.84195867801432833</c:v>
                </c:pt>
                <c:pt idx="207">
                  <c:v>-0.83394342675342648</c:v>
                </c:pt>
                <c:pt idx="208">
                  <c:v>-0.82600278746040856</c:v>
                </c:pt>
                <c:pt idx="209">
                  <c:v>-0.81813613137218577</c:v>
                </c:pt>
                <c:pt idx="210">
                  <c:v>-0.81034283241010552</c:v>
                </c:pt>
                <c:pt idx="211">
                  <c:v>-0.80262226728323871</c:v>
                </c:pt>
                <c:pt idx="212">
                  <c:v>-0.79497381558568525</c:v>
                </c:pt>
                <c:pt idx="213">
                  <c:v>-0.78739685988817831</c:v>
                </c:pt>
                <c:pt idx="214">
                  <c:v>-0.7798907858241948</c:v>
                </c:pt>
                <c:pt idx="215">
                  <c:v>-0.77245498217083075</c:v>
                </c:pt>
                <c:pt idx="216">
                  <c:v>-0.76508884092463991</c:v>
                </c:pt>
                <c:pt idx="217">
                  <c:v>-0.75779175737266224</c:v>
                </c:pt>
                <c:pt idx="218">
                  <c:v>-0.75056313015883791</c:v>
                </c:pt>
                <c:pt idx="219">
                  <c:v>-0.74340236134600823</c:v>
                </c:pt>
                <c:pt idx="220">
                  <c:v>-0.73630885647368771</c:v>
                </c:pt>
                <c:pt idx="221">
                  <c:v>-0.72928202461178671</c:v>
                </c:pt>
                <c:pt idx="222">
                  <c:v>-0.72232127841046989</c:v>
                </c:pt>
                <c:pt idx="223">
                  <c:v>-0.71542603414629369</c:v>
                </c:pt>
                <c:pt idx="224">
                  <c:v>-0.70859571176481273</c:v>
                </c:pt>
                <c:pt idx="225">
                  <c:v>-0.70182973491977829</c:v>
                </c:pt>
                <c:pt idx="226">
                  <c:v>-0.69512753100910774</c:v>
                </c:pt>
                <c:pt idx="227">
                  <c:v>-0.6884885312077329</c:v>
                </c:pt>
                <c:pt idx="228">
                  <c:v>-0.68191217049749686</c:v>
                </c:pt>
                <c:pt idx="229">
                  <c:v>-0.6753978876942045</c:v>
                </c:pt>
                <c:pt idx="230">
                  <c:v>-0.66894512547196572</c:v>
                </c:pt>
                <c:pt idx="231">
                  <c:v>-0.66255333038494768</c:v>
                </c:pt>
                <c:pt idx="232">
                  <c:v>-0.65622195288665341</c:v>
                </c:pt>
                <c:pt idx="233">
                  <c:v>-0.64995044734683327</c:v>
                </c:pt>
                <c:pt idx="234">
                  <c:v>-0.64373827206614431</c:v>
                </c:pt>
                <c:pt idx="235">
                  <c:v>-0.63758488928865364</c:v>
                </c:pt>
                <c:pt idx="236">
                  <c:v>-0.63148976521228184</c:v>
                </c:pt>
                <c:pt idx="237">
                  <c:v>-0.62545236999729226</c:v>
                </c:pt>
                <c:pt idx="238">
                  <c:v>-0.61947217777290187</c:v>
                </c:pt>
                <c:pt idx="239">
                  <c:v>-0.61354866664211172</c:v>
                </c:pt>
                <c:pt idx="240">
                  <c:v>-0.60768131868483821</c:v>
                </c:pt>
                <c:pt idx="241">
                  <c:v>-0.60186961995941923</c:v>
                </c:pt>
                <c:pt idx="242">
                  <c:v>-0.59611306050257984</c:v>
                </c:pt>
                <c:pt idx="243">
                  <c:v>-0.59041113432793013</c:v>
                </c:pt>
                <c:pt idx="244">
                  <c:v>-0.58476333942305814</c:v>
                </c:pt>
                <c:pt idx="245">
                  <c:v>-0.57916917774529597</c:v>
                </c:pt>
                <c:pt idx="246">
                  <c:v>-0.57362815521622201</c:v>
                </c:pt>
                <c:pt idx="247">
                  <c:v>-0.56813978171495061</c:v>
                </c:pt>
                <c:pt idx="248">
                  <c:v>-0.56270357107029156</c:v>
                </c:pt>
                <c:pt idx="249">
                  <c:v>-0.55731904105181085</c:v>
                </c:pt>
                <c:pt idx="250">
                  <c:v>-0.55198571335987123</c:v>
                </c:pt>
                <c:pt idx="251">
                  <c:v>-0.54670311361468604</c:v>
                </c:pt>
                <c:pt idx="252">
                  <c:v>-0.54147077134445376</c:v>
                </c:pt>
                <c:pt idx="253">
                  <c:v>-0.53628821997261011</c:v>
                </c:pt>
                <c:pt idx="254">
                  <c:v>-0.53115499680424849</c:v>
                </c:pt>
                <c:pt idx="255">
                  <c:v>-0.52607064301175721</c:v>
                </c:pt>
                <c:pt idx="256">
                  <c:v>-0.52103470361970439</c:v>
                </c:pt>
                <c:pt idx="257">
                  <c:v>-0.51604672748903391</c:v>
                </c:pt>
                <c:pt idx="258">
                  <c:v>-0.51110626730058295</c:v>
                </c:pt>
                <c:pt idx="259">
                  <c:v>-0.50621287953798433</c:v>
                </c:pt>
                <c:pt idx="260">
                  <c:v>-0.50136612446998341</c:v>
                </c:pt>
                <c:pt idx="261">
                  <c:v>-0.49656556613217306</c:v>
                </c:pt>
                <c:pt idx="262">
                  <c:v>-0.49181077230824755</c:v>
                </c:pt>
                <c:pt idx="263">
                  <c:v>-0.48710131451073779</c:v>
                </c:pt>
                <c:pt idx="264">
                  <c:v>-0.48243676796130541</c:v>
                </c:pt>
                <c:pt idx="265">
                  <c:v>-0.47781671157057859</c:v>
                </c:pt>
                <c:pt idx="266">
                  <c:v>-0.47324072791762695</c:v>
                </c:pt>
                <c:pt idx="267">
                  <c:v>-0.46870840322902851</c:v>
                </c:pt>
                <c:pt idx="268">
                  <c:v>-0.46421932735761101</c:v>
                </c:pt>
                <c:pt idx="269">
                  <c:v>-0.45977309376083481</c:v>
                </c:pt>
                <c:pt idx="270">
                  <c:v>-0.45536929947891963</c:v>
                </c:pt>
                <c:pt idx="271">
                  <c:v>-0.45100754511265501</c:v>
                </c:pt>
                <c:pt idx="272">
                  <c:v>-0.44668743480098017</c:v>
                </c:pt>
                <c:pt idx="273">
                  <c:v>-0.4424085761982966</c:v>
                </c:pt>
                <c:pt idx="274">
                  <c:v>-0.43817058045159879</c:v>
                </c:pt>
                <c:pt idx="275">
                  <c:v>-0.43397306217738141</c:v>
                </c:pt>
                <c:pt idx="276">
                  <c:v>-0.42981563943838641</c:v>
                </c:pt>
                <c:pt idx="277">
                  <c:v>-0.42569793372015247</c:v>
                </c:pt>
                <c:pt idx="278">
                  <c:v>-0.42161956990746707</c:v>
                </c:pt>
                <c:pt idx="279">
                  <c:v>-0.4175801762606457</c:v>
                </c:pt>
                <c:pt idx="280">
                  <c:v>-0.41357938439172537</c:v>
                </c:pt>
                <c:pt idx="281">
                  <c:v>-0.40961682924052428</c:v>
                </c:pt>
                <c:pt idx="282">
                  <c:v>-0.40569214905064827</c:v>
                </c:pt>
                <c:pt idx="283">
                  <c:v>-0.40180498534540832</c:v>
                </c:pt>
                <c:pt idx="284">
                  <c:v>-0.3979549829036621</c:v>
                </c:pt>
                <c:pt idx="285">
                  <c:v>-0.39414178973562897</c:v>
                </c:pt>
                <c:pt idx="286">
                  <c:v>-0.39036505705864327</c:v>
                </c:pt>
                <c:pt idx="287">
                  <c:v>-0.38662443927291196</c:v>
                </c:pt>
                <c:pt idx="288">
                  <c:v>-0.38291959393721053</c:v>
                </c:pt>
                <c:pt idx="289">
                  <c:v>-0.3792501817446115</c:v>
                </c:pt>
                <c:pt idx="290">
                  <c:v>-0.37561586649818191</c:v>
                </c:pt>
                <c:pt idx="291">
                  <c:v>-0.37201631508672645</c:v>
                </c:pt>
                <c:pt idx="292">
                  <c:v>-0.36845119746051141</c:v>
                </c:pt>
                <c:pt idx="293">
                  <c:v>-0.36492018660704306</c:v>
                </c:pt>
                <c:pt idx="294">
                  <c:v>-0.36142295852686307</c:v>
                </c:pt>
                <c:pt idx="295">
                  <c:v>-0.35795919220940764</c:v>
                </c:pt>
                <c:pt idx="296">
                  <c:v>-0.35452856960888951</c:v>
                </c:pt>
                <c:pt idx="297">
                  <c:v>-0.35113077562025202</c:v>
                </c:pt>
                <c:pt idx="298">
                  <c:v>-0.34776549805517543</c:v>
                </c:pt>
                <c:pt idx="299">
                  <c:v>-0.34443242761816928</c:v>
                </c:pt>
                <c:pt idx="300">
                  <c:v>-0.34113125788270965</c:v>
                </c:pt>
                <c:pt idx="301">
                  <c:v>-0.33786168526747851</c:v>
                </c:pt>
                <c:pt idx="302">
                  <c:v>-0.33462340901266763</c:v>
                </c:pt>
                <c:pt idx="303">
                  <c:v>-0.33141613115639923</c:v>
                </c:pt>
                <c:pt idx="304">
                  <c:v>-0.32823955651120446</c:v>
                </c:pt>
                <c:pt idx="305">
                  <c:v>-0.3250933926406232</c:v>
                </c:pt>
                <c:pt idx="306">
                  <c:v>-0.32197734983589121</c:v>
                </c:pt>
                <c:pt idx="307">
                  <c:v>-0.31889114109275257</c:v>
                </c:pt>
                <c:pt idx="308">
                  <c:v>-0.31583448208835119</c:v>
                </c:pt>
                <c:pt idx="309">
                  <c:v>-0.31280709115825744</c:v>
                </c:pt>
                <c:pt idx="310">
                  <c:v>-0.30980868927359967</c:v>
                </c:pt>
                <c:pt idx="311">
                  <c:v>-0.30683900001831649</c:v>
                </c:pt>
                <c:pt idx="312">
                  <c:v>-0.30389774956652954</c:v>
                </c:pt>
                <c:pt idx="313">
                  <c:v>-0.30098466666003748</c:v>
                </c:pt>
                <c:pt idx="314">
                  <c:v>-0.2980994825859396</c:v>
                </c:pt>
                <c:pt idx="315">
                  <c:v>-0.29524193115438307</c:v>
                </c:pt>
                <c:pt idx="316">
                  <c:v>-0.29241174867644454</c:v>
                </c:pt>
                <c:pt idx="317">
                  <c:v>-0.28960867394213968</c:v>
                </c:pt>
                <c:pt idx="318">
                  <c:v>-0.2868324481985714</c:v>
                </c:pt>
                <c:pt idx="319">
                  <c:v>-0.28408281512820749</c:v>
                </c:pt>
                <c:pt idx="320">
                  <c:v>-0.28135952082730253</c:v>
                </c:pt>
                <c:pt idx="321">
                  <c:v>-0.27866231378445278</c:v>
                </c:pt>
                <c:pt idx="322">
                  <c:v>-0.27599094485929326</c:v>
                </c:pt>
                <c:pt idx="323">
                  <c:v>-0.27334516726133573</c:v>
                </c:pt>
                <c:pt idx="324">
                  <c:v>-0.27072473652894957</c:v>
                </c:pt>
                <c:pt idx="325">
                  <c:v>-0.26812941050848271</c:v>
                </c:pt>
                <c:pt idx="326">
                  <c:v>-0.26555894933353208</c:v>
                </c:pt>
                <c:pt idx="327">
                  <c:v>-0.26301311540435224</c:v>
                </c:pt>
                <c:pt idx="328">
                  <c:v>-0.2604916733674153</c:v>
                </c:pt>
                <c:pt idx="329">
                  <c:v>-0.25799439009511466</c:v>
                </c:pt>
                <c:pt idx="330">
                  <c:v>-0.25552103466561293</c:v>
                </c:pt>
                <c:pt idx="331">
                  <c:v>-0.25307137834284255</c:v>
                </c:pt>
                <c:pt idx="332">
                  <c:v>-0.25064519455664747</c:v>
                </c:pt>
                <c:pt idx="333">
                  <c:v>-0.24824225888307902</c:v>
                </c:pt>
                <c:pt idx="334">
                  <c:v>-0.24586234902483248</c:v>
                </c:pt>
                <c:pt idx="335">
                  <c:v>-0.24350524479184091</c:v>
                </c:pt>
                <c:pt idx="336">
                  <c:v>-0.24117072808200679</c:v>
                </c:pt>
                <c:pt idx="337">
                  <c:v>-0.23885858286209113</c:v>
                </c:pt>
                <c:pt idx="338">
                  <c:v>-0.23656859514874548</c:v>
                </c:pt>
                <c:pt idx="339">
                  <c:v>-0.23430055298969346</c:v>
                </c:pt>
                <c:pt idx="340">
                  <c:v>-0.23205424644506156</c:v>
                </c:pt>
                <c:pt idx="341">
                  <c:v>-0.22982946756885561</c:v>
                </c:pt>
                <c:pt idx="342">
                  <c:v>-0.22762601039058705</c:v>
                </c:pt>
                <c:pt idx="343">
                  <c:v>-0.22544367089704534</c:v>
                </c:pt>
                <c:pt idx="344">
                  <c:v>-0.22328224701421867</c:v>
                </c:pt>
                <c:pt idx="345">
                  <c:v>-0.22114153858935889</c:v>
                </c:pt>
                <c:pt idx="346">
                  <c:v>-0.21902134737319703</c:v>
                </c:pt>
                <c:pt idx="347">
                  <c:v>-0.21692147700229999</c:v>
                </c:pt>
                <c:pt idx="348">
                  <c:v>-0.21484173298157749</c:v>
                </c:pt>
                <c:pt idx="349">
                  <c:v>-0.21278192266692983</c:v>
                </c:pt>
                <c:pt idx="350">
                  <c:v>-0.2107418552480432</c:v>
                </c:pt>
                <c:pt idx="351">
                  <c:v>-0.20872134173132745</c:v>
                </c:pt>
                <c:pt idx="352">
                  <c:v>-0.20672019492299726</c:v>
                </c:pt>
                <c:pt idx="353">
                  <c:v>-0.20473822941229824</c:v>
                </c:pt>
                <c:pt idx="354">
                  <c:v>-0.20277526155487194</c:v>
                </c:pt>
                <c:pt idx="355">
                  <c:v>-0.20083110945626428</c:v>
                </c:pt>
                <c:pt idx="356">
                  <c:v>-0.19890559295557486</c:v>
                </c:pt>
                <c:pt idx="357">
                  <c:v>-0.19699853360924691</c:v>
                </c:pt>
                <c:pt idx="358">
                  <c:v>-0.19510975467499528</c:v>
                </c:pt>
                <c:pt idx="359">
                  <c:v>-0.19323908109587398</c:v>
                </c:pt>
                <c:pt idx="360">
                  <c:v>-0.19138633948448203</c:v>
                </c:pt>
                <c:pt idx="361">
                  <c:v>-0.18955135810730653</c:v>
                </c:pt>
                <c:pt idx="362">
                  <c:v>-0.18773396686920268</c:v>
                </c:pt>
                <c:pt idx="363">
                  <c:v>-0.18593399729800703</c:v>
                </c:pt>
                <c:pt idx="364">
                  <c:v>-0.18415128252928975</c:v>
                </c:pt>
                <c:pt idx="365">
                  <c:v>-0.18238565729123685</c:v>
                </c:pt>
                <c:pt idx="366">
                  <c:v>-0.18063695788967005</c:v>
                </c:pt>
                <c:pt idx="367">
                  <c:v>-0.17890502219319482</c:v>
                </c:pt>
                <c:pt idx="368">
                  <c:v>-0.17718968961848267</c:v>
                </c:pt>
                <c:pt idx="369">
                  <c:v>-0.17549080111568394</c:v>
                </c:pt>
                <c:pt idx="370">
                  <c:v>-0.17380819915396944</c:v>
                </c:pt>
                <c:pt idx="371">
                  <c:v>-0.17214172770720373</c:v>
                </c:pt>
                <c:pt idx="372">
                  <c:v>-0.17049123223974233</c:v>
                </c:pt>
                <c:pt idx="373">
                  <c:v>-0.16885655969236019</c:v>
                </c:pt>
                <c:pt idx="374">
                  <c:v>-0.16723755846830524</c:v>
                </c:pt>
                <c:pt idx="375">
                  <c:v>-0.16563407841947672</c:v>
                </c:pt>
                <c:pt idx="376">
                  <c:v>-0.16404597083273029</c:v>
                </c:pt>
                <c:pt idx="377">
                  <c:v>-0.16247308841630331</c:v>
                </c:pt>
                <c:pt idx="378">
                  <c:v>-0.16091528528636731</c:v>
                </c:pt>
                <c:pt idx="379">
                  <c:v>-0.15937241695369961</c:v>
                </c:pt>
                <c:pt idx="380">
                  <c:v>-0.15784434031047698</c:v>
                </c:pt>
                <c:pt idx="381">
                  <c:v>-0.15633091361718893</c:v>
                </c:pt>
                <c:pt idx="382">
                  <c:v>-0.15483199648967069</c:v>
                </c:pt>
                <c:pt idx="383">
                  <c:v>-0.15334744988625579</c:v>
                </c:pt>
                <c:pt idx="384">
                  <c:v>-0.15187713609504333</c:v>
                </c:pt>
                <c:pt idx="385">
                  <c:v>-0.15042091872128441</c:v>
                </c:pt>
                <c:pt idx="386">
                  <c:v>-0.1489786626748828</c:v>
                </c:pt>
                <c:pt idx="387">
                  <c:v>-0.14755023415801091</c:v>
                </c:pt>
                <c:pt idx="388">
                  <c:v>-0.14613550065283942</c:v>
                </c:pt>
                <c:pt idx="389">
                  <c:v>-0.14473433090938048</c:v>
                </c:pt>
                <c:pt idx="390">
                  <c:v>-0.1433465949334416</c:v>
                </c:pt>
                <c:pt idx="391">
                  <c:v>-0.1419721639746917</c:v>
                </c:pt>
                <c:pt idx="392">
                  <c:v>-0.14061091051483823</c:v>
                </c:pt>
                <c:pt idx="393">
                  <c:v>-0.13926270825591172</c:v>
                </c:pt>
                <c:pt idx="394">
                  <c:v>-0.13792743210865982</c:v>
                </c:pt>
                <c:pt idx="395">
                  <c:v>-0.13660495818104884</c:v>
                </c:pt>
                <c:pt idx="396">
                  <c:v>-0.13529516376687298</c:v>
                </c:pt>
                <c:pt idx="397">
                  <c:v>-0.13399792733446661</c:v>
                </c:pt>
                <c:pt idx="398">
                  <c:v>-0.13271312851552533</c:v>
                </c:pt>
                <c:pt idx="399">
                  <c:v>-0.13144064809402703</c:v>
                </c:pt>
                <c:pt idx="400">
                  <c:v>-0.13018036799525914</c:v>
                </c:pt>
                <c:pt idx="401">
                  <c:v>-0.1289321712749473</c:v>
                </c:pt>
                <c:pt idx="402">
                  <c:v>-0.12769594210848464</c:v>
                </c:pt>
                <c:pt idx="403">
                  <c:v>-0.12647156578026264</c:v>
                </c:pt>
                <c:pt idx="404">
                  <c:v>-0.12525892867310076</c:v>
                </c:pt>
                <c:pt idx="405">
                  <c:v>-0.12405791825777669</c:v>
                </c:pt>
                <c:pt idx="406">
                  <c:v>-0.12286842308265228</c:v>
                </c:pt>
                <c:pt idx="407">
                  <c:v>-0.121690332763398</c:v>
                </c:pt>
                <c:pt idx="408">
                  <c:v>-0.12052353797281336</c:v>
                </c:pt>
                <c:pt idx="409">
                  <c:v>-0.11936793043074383</c:v>
                </c:pt>
                <c:pt idx="410">
                  <c:v>-0.11822340289409002</c:v>
                </c:pt>
                <c:pt idx="411">
                  <c:v>-0.11708984914691319</c:v>
                </c:pt>
                <c:pt idx="412">
                  <c:v>-0.11596716399063192</c:v>
                </c:pt>
                <c:pt idx="413">
                  <c:v>-0.11485524323431229</c:v>
                </c:pt>
                <c:pt idx="414">
                  <c:v>-0.11375398368504881</c:v>
                </c:pt>
                <c:pt idx="415">
                  <c:v>-0.11266328313843565</c:v>
                </c:pt>
                <c:pt idx="416">
                  <c:v>-0.1115830403691279</c:v>
                </c:pt>
                <c:pt idx="417">
                  <c:v>-0.11051315512149175</c:v>
                </c:pt>
                <c:pt idx="418">
                  <c:v>-0.10945352810034334</c:v>
                </c:pt>
                <c:pt idx="419">
                  <c:v>-0.10840406096177405</c:v>
                </c:pt>
                <c:pt idx="420">
                  <c:v>-0.10736465630406261</c:v>
                </c:pt>
                <c:pt idx="421">
                  <c:v>-0.1063352176586739</c:v>
                </c:pt>
                <c:pt idx="422">
                  <c:v>-0.10531564948134113</c:v>
                </c:pt>
                <c:pt idx="423">
                  <c:v>-0.10430585714323487</c:v>
                </c:pt>
                <c:pt idx="424">
                  <c:v>-0.10330574692221235</c:v>
                </c:pt>
                <c:pt idx="425">
                  <c:v>-0.10231522599415195</c:v>
                </c:pt>
                <c:pt idx="426">
                  <c:v>-0.10133420242436889</c:v>
                </c:pt>
                <c:pt idx="427">
                  <c:v>-0.1003625851591121</c:v>
                </c:pt>
                <c:pt idx="428">
                  <c:v>-9.9400284017142293E-2</c:v>
                </c:pt>
                <c:pt idx="429">
                  <c:v>-9.8447209681388217E-2</c:v>
                </c:pt>
                <c:pt idx="430">
                  <c:v>-9.7503273690683664E-2</c:v>
                </c:pt>
                <c:pt idx="431">
                  <c:v>-9.6568388431582441E-2</c:v>
                </c:pt>
                <c:pt idx="432">
                  <c:v>-9.5642467130250375E-2</c:v>
                </c:pt>
                <c:pt idx="433">
                  <c:v>-9.4725423844434359E-2</c:v>
                </c:pt>
                <c:pt idx="434">
                  <c:v>-9.3817173455508315E-2</c:v>
                </c:pt>
                <c:pt idx="435">
                  <c:v>-9.291763166059383E-2</c:v>
                </c:pt>
                <c:pt idx="436">
                  <c:v>-9.2026714964756159E-2</c:v>
                </c:pt>
                <c:pt idx="437">
                  <c:v>-9.1144340673274038E-2</c:v>
                </c:pt>
                <c:pt idx="438">
                  <c:v>-9.0270426883983221E-2</c:v>
                </c:pt>
                <c:pt idx="439">
                  <c:v>-8.9404892479692202E-2</c:v>
                </c:pt>
                <c:pt idx="440">
                  <c:v>-8.8547657120671003E-2</c:v>
                </c:pt>
                <c:pt idx="441">
                  <c:v>-8.7698641237210676E-2</c:v>
                </c:pt>
                <c:pt idx="442">
                  <c:v>-8.6857766022253383E-2</c:v>
                </c:pt>
                <c:pt idx="443">
                  <c:v>-8.6024953424093123E-2</c:v>
                </c:pt>
                <c:pt idx="444">
                  <c:v>-8.5200126139146223E-2</c:v>
                </c:pt>
                <c:pt idx="445">
                  <c:v>-8.4383207604789456E-2</c:v>
                </c:pt>
                <c:pt idx="446">
                  <c:v>-8.357412199226727E-2</c:v>
                </c:pt>
                <c:pt idx="447">
                  <c:v>-8.2772794199666141E-2</c:v>
                </c:pt>
                <c:pt idx="448">
                  <c:v>-8.1979149844956814E-2</c:v>
                </c:pt>
                <c:pt idx="449">
                  <c:v>-8.1193115259100779E-2</c:v>
                </c:pt>
                <c:pt idx="450">
                  <c:v>-8.0414617479224806E-2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2.1684980335113124E-2</c:v>
                </c:pt>
                <c:pt idx="1">
                  <c:v>-0.3855204768937206</c:v>
                </c:pt>
                <c:pt idx="2">
                  <c:v>-0.77468535383375681</c:v>
                </c:pt>
                <c:pt idx="3">
                  <c:v>-1.1464571995603805</c:v>
                </c:pt>
                <c:pt idx="4">
                  <c:v>-1.5014615986830542</c:v>
                </c:pt>
                <c:pt idx="5">
                  <c:v>-1.8403029030690963</c:v>
                </c:pt>
                <c:pt idx="6">
                  <c:v>-2.1635649393369114</c:v>
                </c:pt>
                <c:pt idx="7">
                  <c:v>-2.4718116929195748</c:v>
                </c:pt>
                <c:pt idx="8">
                  <c:v>-2.7655879694729784</c:v>
                </c:pt>
                <c:pt idx="9">
                  <c:v>-3.0454200343773365</c:v>
                </c:pt>
                <c:pt idx="10">
                  <c:v>-3.3118162310558308</c:v>
                </c:pt>
                <c:pt idx="11">
                  <c:v>-3.5652675788108681</c:v>
                </c:pt>
                <c:pt idx="12">
                  <c:v>-3.8062483508545046</c:v>
                </c:pt>
                <c:pt idx="13">
                  <c:v>-4.0352166331880817</c:v>
                </c:pt>
                <c:pt idx="14">
                  <c:v>-4.2526148649636113</c:v>
                </c:pt>
                <c:pt idx="15">
                  <c:v>-4.4588703609393399</c:v>
                </c:pt>
                <c:pt idx="16">
                  <c:v>-4.6543958166212871</c:v>
                </c:pt>
                <c:pt idx="17">
                  <c:v>-4.8395897966629224</c:v>
                </c:pt>
                <c:pt idx="18">
                  <c:v>-5.0148372070766225</c:v>
                </c:pt>
                <c:pt idx="19">
                  <c:v>-5.1805097517919467</c:v>
                </c:pt>
                <c:pt idx="20">
                  <c:v>-5.3369663740782229</c:v>
                </c:pt>
                <c:pt idx="21">
                  <c:v>-5.4845536833317183</c:v>
                </c:pt>
                <c:pt idx="22">
                  <c:v>-5.6236063677114494</c:v>
                </c:pt>
                <c:pt idx="23">
                  <c:v>-5.754447593091399</c:v>
                </c:pt>
                <c:pt idx="24">
                  <c:v>-5.8773893887814648</c:v>
                </c:pt>
                <c:pt idx="25">
                  <c:v>-5.9927330204547591</c:v>
                </c:pt>
                <c:pt idx="26">
                  <c:v>-6.1007693507042564</c:v>
                </c:pt>
                <c:pt idx="27">
                  <c:v>-6.2017791876377526</c:v>
                </c:pt>
                <c:pt idx="28">
                  <c:v>-6.2960336219067852</c:v>
                </c:pt>
                <c:pt idx="29">
                  <c:v>-6.3837943525519396</c:v>
                </c:pt>
                <c:pt idx="30">
                  <c:v>-6.4653140020343489</c:v>
                </c:pt>
                <c:pt idx="31">
                  <c:v>-6.5408364208111038</c:v>
                </c:pt>
                <c:pt idx="32">
                  <c:v>-6.610596981800299</c:v>
                </c:pt>
                <c:pt idx="33">
                  <c:v>-6.6748228650701771</c:v>
                </c:pt>
                <c:pt idx="34">
                  <c:v>-6.733733333075608</c:v>
                </c:pt>
                <c:pt idx="35">
                  <c:v>-6.7875399967547025</c:v>
                </c:pt>
                <c:pt idx="36">
                  <c:v>-6.8364470727877968</c:v>
                </c:pt>
                <c:pt idx="37">
                  <c:v>-6.8806516323111797</c:v>
                </c:pt>
                <c:pt idx="38">
                  <c:v>-6.9203438413682434</c:v>
                </c:pt>
                <c:pt idx="39">
                  <c:v>-6.9557071933714525</c:v>
                </c:pt>
                <c:pt idx="40">
                  <c:v>-6.9869187338393726</c:v>
                </c:pt>
                <c:pt idx="41">
                  <c:v>-7.0141492776644121</c:v>
                </c:pt>
                <c:pt idx="42">
                  <c:v>-7.0375636191583828</c:v>
                </c:pt>
                <c:pt idx="43">
                  <c:v>-7.0573207351148817</c:v>
                </c:pt>
                <c:pt idx="44">
                  <c:v>-7.0735739811195568</c:v>
                </c:pt>
                <c:pt idx="45">
                  <c:v>-7.086471281331713</c:v>
                </c:pt>
                <c:pt idx="46">
                  <c:v>-7.0961553119533134</c:v>
                </c:pt>
                <c:pt idx="47">
                  <c:v>-7.1027636785943233</c:v>
                </c:pt>
                <c:pt idx="48">
                  <c:v>-7.1064290877364114</c:v>
                </c:pt>
                <c:pt idx="49">
                  <c:v>-7.1072795124903321</c:v>
                </c:pt>
                <c:pt idx="50">
                  <c:v>-7.1054383528359111</c:v>
                </c:pt>
                <c:pt idx="51">
                  <c:v>-7.1010245905272944</c:v>
                </c:pt>
                <c:pt idx="52">
                  <c:v>-7.0941529388400317</c:v>
                </c:pt>
                <c:pt idx="53">
                  <c:v>-7.0849339873308184</c:v>
                </c:pt>
                <c:pt idx="54">
                  <c:v>-7.0734743417750154</c:v>
                </c:pt>
                <c:pt idx="55">
                  <c:v>-7.0598767594416243</c:v>
                </c:pt>
                <c:pt idx="56">
                  <c:v>-7.0442402798601202</c:v>
                </c:pt>
                <c:pt idx="57">
                  <c:v>-7.0266603512284611</c:v>
                </c:pt>
                <c:pt idx="58">
                  <c:v>-7.0072289526066003</c:v>
                </c:pt>
                <c:pt idx="59">
                  <c:v>-6.9860347120351518</c:v>
                </c:pt>
                <c:pt idx="60">
                  <c:v>-6.9631630207141333</c:v>
                </c:pt>
                <c:pt idx="61">
                  <c:v>-6.9386961433723418</c:v>
                </c:pt>
                <c:pt idx="62">
                  <c:v>-6.9127133249535806</c:v>
                </c:pt>
                <c:pt idx="63">
                  <c:v>-6.8852908937417077</c:v>
                </c:pt>
                <c:pt idx="64">
                  <c:v>-6.8565023610425984</c:v>
                </c:pt>
                <c:pt idx="65">
                  <c:v>-6.8264185175370473</c:v>
                </c:pt>
                <c:pt idx="66">
                  <c:v>-6.7951075264149789</c:v>
                </c:pt>
                <c:pt idx="67">
                  <c:v>-6.7626350133976354</c:v>
                </c:pt>
                <c:pt idx="68">
                  <c:v>-6.7290641537508913</c:v>
                </c:pt>
                <c:pt idx="69">
                  <c:v>-6.6944557563894733</c:v>
                </c:pt>
                <c:pt idx="70">
                  <c:v>-6.6588683451684885</c:v>
                </c:pt>
                <c:pt idx="71">
                  <c:v>-6.6223582374555301</c:v>
                </c:pt>
                <c:pt idx="72">
                  <c:v>-6.5849796200735984</c:v>
                </c:pt>
                <c:pt idx="73">
                  <c:v>-6.5467846227019262</c:v>
                </c:pt>
                <c:pt idx="74">
                  <c:v>-6.507823388819105</c:v>
                </c:pt>
                <c:pt idx="75">
                  <c:v>-6.4681441442700027</c:v>
                </c:pt>
                <c:pt idx="76">
                  <c:v>-6.4277932635353068</c:v>
                </c:pt>
                <c:pt idx="77">
                  <c:v>-6.3868153337799178</c:v>
                </c:pt>
                <c:pt idx="78">
                  <c:v>-6.3452532167538722</c:v>
                </c:pt>
                <c:pt idx="79">
                  <c:v>-6.3031481086171102</c:v>
                </c:pt>
                <c:pt idx="80">
                  <c:v>-6.2605395977569334</c:v>
                </c:pt>
                <c:pt idx="81">
                  <c:v>-6.2174657206648281</c:v>
                </c:pt>
                <c:pt idx="82">
                  <c:v>-6.1739630159370558</c:v>
                </c:pt>
                <c:pt idx="83">
                  <c:v>-6.1300665764613171</c:v>
                </c:pt>
                <c:pt idx="84">
                  <c:v>-6.0858100998497022</c:v>
                </c:pt>
                <c:pt idx="85">
                  <c:v>-6.0412259371762032</c:v>
                </c:pt>
                <c:pt idx="86">
                  <c:v>-5.9963451400750696</c:v>
                </c:pt>
                <c:pt idx="87">
                  <c:v>-5.951197506254478</c:v>
                </c:pt>
                <c:pt idx="88">
                  <c:v>-5.905811623478157</c:v>
                </c:pt>
                <c:pt idx="89">
                  <c:v>-5.8602149120658868</c:v>
                </c:pt>
                <c:pt idx="90">
                  <c:v>-5.814433665962083</c:v>
                </c:pt>
                <c:pt idx="91">
                  <c:v>-5.768493092420071</c:v>
                </c:pt>
                <c:pt idx="92">
                  <c:v>-5.7224173503480715</c:v>
                </c:pt>
                <c:pt idx="93">
                  <c:v>-5.6762295873613855</c:v>
                </c:pt>
                <c:pt idx="94">
                  <c:v>-5.6299519755838165</c:v>
                </c:pt>
                <c:pt idx="95">
                  <c:v>-5.5836057462399076</c:v>
                </c:pt>
                <c:pt idx="96">
                  <c:v>-5.5372112230782768</c:v>
                </c:pt>
                <c:pt idx="97">
                  <c:v>-5.490787854664851</c:v>
                </c:pt>
                <c:pt idx="98">
                  <c:v>-5.4443542455836917</c:v>
                </c:pt>
                <c:pt idx="99">
                  <c:v>-5.3979281865817228</c:v>
                </c:pt>
                <c:pt idx="100">
                  <c:v>-5.351526683692537</c:v>
                </c:pt>
                <c:pt idx="101">
                  <c:v>-5.3051659863732663</c:v>
                </c:pt>
                <c:pt idx="102">
                  <c:v>-5.2588616146874019</c:v>
                </c:pt>
                <c:pt idx="103">
                  <c:v>-5.2126283855652975</c:v>
                </c:pt>
                <c:pt idx="104">
                  <c:v>-5.1664804381731564</c:v>
                </c:pt>
                <c:pt idx="105">
                  <c:v>-5.1204312584201404</c:v>
                </c:pt>
                <c:pt idx="106">
                  <c:v>-5.0744937026323731</c:v>
                </c:pt>
                <c:pt idx="107">
                  <c:v>-5.0286800204215938</c:v>
                </c:pt>
                <c:pt idx="108">
                  <c:v>-4.9830018767753002</c:v>
                </c:pt>
                <c:pt idx="109">
                  <c:v>-4.9374703733944063</c:v>
                </c:pt>
                <c:pt idx="110">
                  <c:v>-4.8920960693034328</c:v>
                </c:pt>
                <c:pt idx="111">
                  <c:v>-4.8468890007575807</c:v>
                </c:pt>
                <c:pt idx="112">
                  <c:v>-4.8018587004701105</c:v>
                </c:pt>
                <c:pt idx="113">
                  <c:v>-4.7570142161827293</c:v>
                </c:pt>
                <c:pt idx="114">
                  <c:v>-4.7123641286009468</c:v>
                </c:pt>
                <c:pt idx="115">
                  <c:v>-4.6679165687155724</c:v>
                </c:pt>
                <c:pt idx="116">
                  <c:v>-4.623679234530905</c:v>
                </c:pt>
                <c:pt idx="117">
                  <c:v>-4.5796594072194114</c:v>
                </c:pt>
                <c:pt idx="118">
                  <c:v>-4.5358639667220899</c:v>
                </c:pt>
                <c:pt idx="119">
                  <c:v>-4.4922994068130269</c:v>
                </c:pt>
                <c:pt idx="120">
                  <c:v>-4.4489718496461137</c:v>
                </c:pt>
                <c:pt idx="121">
                  <c:v>-4.4058870598011968</c:v>
                </c:pt>
                <c:pt idx="122">
                  <c:v>-4.3630504578464633</c:v>
                </c:pt>
                <c:pt idx="123">
                  <c:v>-4.3204671334332225</c:v>
                </c:pt>
                <c:pt idx="124">
                  <c:v>-4.2781418579387651</c:v>
                </c:pt>
                <c:pt idx="125">
                  <c:v>-4.2360790966724391</c:v>
                </c:pt>
                <c:pt idx="126">
                  <c:v>-4.1942830206595572</c:v>
                </c:pt>
                <c:pt idx="127">
                  <c:v>-4.1527575180173404</c:v>
                </c:pt>
                <c:pt idx="128">
                  <c:v>-4.1115062049365134</c:v>
                </c:pt>
                <c:pt idx="129">
                  <c:v>-4.0705324362818338</c:v>
                </c:pt>
                <c:pt idx="130">
                  <c:v>-4.0298393158243249</c:v>
                </c:pt>
                <c:pt idx="131">
                  <c:v>-3.9894297061175683</c:v>
                </c:pt>
                <c:pt idx="132">
                  <c:v>-3.9493062380300414</c:v>
                </c:pt>
                <c:pt idx="133">
                  <c:v>-3.9094713199450144</c:v>
                </c:pt>
                <c:pt idx="134">
                  <c:v>-3.8699271466392013</c:v>
                </c:pt>
                <c:pt idx="135">
                  <c:v>-3.8306757078510265</c:v>
                </c:pt>
                <c:pt idx="136">
                  <c:v>-3.7917187965487931</c:v>
                </c:pt>
                <c:pt idx="137">
                  <c:v>-3.7530580169090539</c:v>
                </c:pt>
                <c:pt idx="138">
                  <c:v>-3.7146947920147788</c:v>
                </c:pt>
                <c:pt idx="139">
                  <c:v>-3.6766303712828461</c:v>
                </c:pt>
                <c:pt idx="140">
                  <c:v>-3.6388658376299476</c:v>
                </c:pt>
                <c:pt idx="141">
                  <c:v>-3.601402114385746</c:v>
                </c:pt>
                <c:pt idx="142">
                  <c:v>-3.5642399719617925</c:v>
                </c:pt>
                <c:pt idx="143">
                  <c:v>-3.5273800342844521</c:v>
                </c:pt>
                <c:pt idx="144">
                  <c:v>-3.4908227849998328</c:v>
                </c:pt>
                <c:pt idx="145">
                  <c:v>-3.4545685734583667</c:v>
                </c:pt>
                <c:pt idx="146">
                  <c:v>-3.4186176204865677</c:v>
                </c:pt>
                <c:pt idx="147">
                  <c:v>-3.3829700239530727</c:v>
                </c:pt>
                <c:pt idx="148">
                  <c:v>-3.3476257641360219</c:v>
                </c:pt>
                <c:pt idx="149">
                  <c:v>-3.3125847088984326</c:v>
                </c:pt>
                <c:pt idx="150">
                  <c:v>-3.2778466186781099</c:v>
                </c:pt>
                <c:pt idx="151">
                  <c:v>-3.2434111512983752</c:v>
                </c:pt>
                <c:pt idx="152">
                  <c:v>-3.2092778666056829</c:v>
                </c:pt>
                <c:pt idx="153">
                  <c:v>-3.1754462309400071</c:v>
                </c:pt>
                <c:pt idx="154">
                  <c:v>-3.1419156214436796</c:v>
                </c:pt>
                <c:pt idx="155">
                  <c:v>-3.1086853302141684</c:v>
                </c:pt>
                <c:pt idx="156">
                  <c:v>-3.0757545683061061</c:v>
                </c:pt>
                <c:pt idx="157">
                  <c:v>-3.0431224695876922</c:v>
                </c:pt>
                <c:pt idx="158">
                  <c:v>-3.0107880944564416</c:v>
                </c:pt>
                <c:pt idx="159">
                  <c:v>-2.9787504334190604</c:v>
                </c:pt>
                <c:pt idx="160">
                  <c:v>-2.9470084105400871</c:v>
                </c:pt>
                <c:pt idx="161">
                  <c:v>-2.9155608867638061</c:v>
                </c:pt>
                <c:pt idx="162">
                  <c:v>-2.8844066631136918</c:v>
                </c:pt>
                <c:pt idx="163">
                  <c:v>-2.8535444837736703</c:v>
                </c:pt>
                <c:pt idx="164">
                  <c:v>-2.8229730390551335</c:v>
                </c:pt>
                <c:pt idx="165">
                  <c:v>-2.7926909682537304</c:v>
                </c:pt>
                <c:pt idx="166">
                  <c:v>-2.7626968623996078</c:v>
                </c:pt>
                <c:pt idx="167">
                  <c:v>-2.7329892669048421</c:v>
                </c:pt>
                <c:pt idx="168">
                  <c:v>-2.703566684111526</c:v>
                </c:pt>
                <c:pt idx="169">
                  <c:v>-2.6744275757439726</c:v>
                </c:pt>
                <c:pt idx="170">
                  <c:v>-2.6455703652683069</c:v>
                </c:pt>
                <c:pt idx="171">
                  <c:v>-2.61699344016264</c:v>
                </c:pt>
                <c:pt idx="172">
                  <c:v>-2.5886951541009346</c:v>
                </c:pt>
                <c:pt idx="173">
                  <c:v>-2.5606738290534663</c:v>
                </c:pt>
                <c:pt idx="174">
                  <c:v>-2.5329277573068678</c:v>
                </c:pt>
                <c:pt idx="175">
                  <c:v>-2.5054552034064406</c:v>
                </c:pt>
                <c:pt idx="176">
                  <c:v>-2.4782544060234777</c:v>
                </c:pt>
                <c:pt idx="177">
                  <c:v>-2.4513235797501838</c:v>
                </c:pt>
                <c:pt idx="178">
                  <c:v>-2.4246609168246929</c:v>
                </c:pt>
                <c:pt idx="179">
                  <c:v>-2.3982645887886305</c:v>
                </c:pt>
                <c:pt idx="180">
                  <c:v>-2.372132748079554</c:v>
                </c:pt>
                <c:pt idx="181">
                  <c:v>-2.3462635295605345</c:v>
                </c:pt>
                <c:pt idx="182">
                  <c:v>-2.3206550519890934</c:v>
                </c:pt>
                <c:pt idx="183">
                  <c:v>-2.2953054194275739</c:v>
                </c:pt>
                <c:pt idx="184">
                  <c:v>-2.2702127225970372</c:v>
                </c:pt>
                <c:pt idx="185">
                  <c:v>-2.2453750401766222</c:v>
                </c:pt>
                <c:pt idx="186">
                  <c:v>-2.2207904400503016</c:v>
                </c:pt>
                <c:pt idx="187">
                  <c:v>-2.1964569805028904</c:v>
                </c:pt>
                <c:pt idx="188">
                  <c:v>-2.1723727113670397</c:v>
                </c:pt>
                <c:pt idx="189">
                  <c:v>-2.1485356751230196</c:v>
                </c:pt>
                <c:pt idx="190">
                  <c:v>-2.124943907952884</c:v>
                </c:pt>
                <c:pt idx="191">
                  <c:v>-2.1015954407506707</c:v>
                </c:pt>
                <c:pt idx="192">
                  <c:v>-2.0784883000901786</c:v>
                </c:pt>
                <c:pt idx="193">
                  <c:v>-2.0556205091518152</c:v>
                </c:pt>
                <c:pt idx="194">
                  <c:v>-2.0329900886099916</c:v>
                </c:pt>
                <c:pt idx="195">
                  <c:v>-2.0105950574824445</c:v>
                </c:pt>
                <c:pt idx="196">
                  <c:v>-1.9884334339428515</c:v>
                </c:pt>
                <c:pt idx="197">
                  <c:v>-1.9665032360980428</c:v>
                </c:pt>
                <c:pt idx="198">
                  <c:v>-1.9448024827311017</c:v>
                </c:pt>
                <c:pt idx="199">
                  <c:v>-1.9233291940115136</c:v>
                </c:pt>
                <c:pt idx="200">
                  <c:v>-1.9020813921736364</c:v>
                </c:pt>
                <c:pt idx="201">
                  <c:v>-1.8810571021645324</c:v>
                </c:pt>
                <c:pt idx="202">
                  <c:v>-1.86025435226236</c:v>
                </c:pt>
                <c:pt idx="203">
                  <c:v>-1.8396711746663097</c:v>
                </c:pt>
                <c:pt idx="204">
                  <c:v>-1.8193056060591661</c:v>
                </c:pt>
                <c:pt idx="205">
                  <c:v>-1.7991556881434683</c:v>
                </c:pt>
                <c:pt idx="206">
                  <c:v>-1.7792194681522262</c:v>
                </c:pt>
                <c:pt idx="207">
                  <c:v>-1.7594949993351388</c:v>
                </c:pt>
                <c:pt idx="208">
                  <c:v>-1.7399803414211794</c:v>
                </c:pt>
                <c:pt idx="209">
                  <c:v>-1.7206735610584472</c:v>
                </c:pt>
                <c:pt idx="210">
                  <c:v>-1.7015727322320866</c:v>
                </c:pt>
                <c:pt idx="211">
                  <c:v>-1.6826759366611266</c:v>
                </c:pt>
                <c:pt idx="212">
                  <c:v>-1.6639812641749512</c:v>
                </c:pt>
                <c:pt idx="213">
                  <c:v>-1.6454868130702409</c:v>
                </c:pt>
                <c:pt idx="214">
                  <c:v>-1.6271906904490232</c:v>
                </c:pt>
                <c:pt idx="215">
                  <c:v>-1.609091012538608</c:v>
                </c:pt>
                <c:pt idx="216">
                  <c:v>-1.5911859049940393</c:v>
                </c:pt>
                <c:pt idx="217">
                  <c:v>-1.5734735031837359</c:v>
                </c:pt>
                <c:pt idx="218">
                  <c:v>-1.5559519524589542</c:v>
                </c:pt>
                <c:pt idx="219">
                  <c:v>-1.5386194084076772</c:v>
                </c:pt>
                <c:pt idx="220">
                  <c:v>-1.5214740370935238</c:v>
                </c:pt>
                <c:pt idx="221">
                  <c:v>-1.5045140152802421</c:v>
                </c:pt>
                <c:pt idx="222">
                  <c:v>-1.4877375306423535</c:v>
                </c:pt>
                <c:pt idx="223">
                  <c:v>-1.4711427819624403</c:v>
                </c:pt>
                <c:pt idx="224">
                  <c:v>-1.4547279793156462</c:v>
                </c:pt>
                <c:pt idx="225">
                  <c:v>-1.4384913442418163</c:v>
                </c:pt>
                <c:pt idx="226">
                  <c:v>-1.4224311099058251</c:v>
                </c:pt>
                <c:pt idx="227">
                  <c:v>-1.4065455212464815</c:v>
                </c:pt>
                <c:pt idx="228">
                  <c:v>-1.3908328351145245</c:v>
                </c:pt>
                <c:pt idx="229">
                  <c:v>-1.3752913204000847</c:v>
                </c:pt>
                <c:pt idx="230">
                  <c:v>-1.3599192581500559</c:v>
                </c:pt>
                <c:pt idx="231">
                  <c:v>-1.3447149416757671</c:v>
                </c:pt>
                <c:pt idx="232">
                  <c:v>-1.3296766766513424</c:v>
                </c:pt>
                <c:pt idx="233">
                  <c:v>-1.3148027812031191</c:v>
                </c:pt>
                <c:pt idx="234">
                  <c:v>-1.3000915859904876</c:v>
                </c:pt>
                <c:pt idx="235">
                  <c:v>-1.2855414342785019</c:v>
                </c:pt>
                <c:pt idx="236">
                  <c:v>-1.2711506820025791</c:v>
                </c:pt>
                <c:pt idx="237">
                  <c:v>-1.2569176978256398</c:v>
                </c:pt>
                <c:pt idx="238">
                  <c:v>-1.2428408631879702</c:v>
                </c:pt>
                <c:pt idx="239">
                  <c:v>-1.2289185723501275</c:v>
                </c:pt>
                <c:pt idx="240">
                  <c:v>-1.2151492324291742</c:v>
                </c:pt>
                <c:pt idx="241">
                  <c:v>-1.2015312634285111</c:v>
                </c:pt>
                <c:pt idx="242">
                  <c:v>-1.188063098261591</c:v>
                </c:pt>
                <c:pt idx="243">
                  <c:v>-1.1747431827697756</c:v>
                </c:pt>
                <c:pt idx="244">
                  <c:v>-1.1615699757345643</c:v>
                </c:pt>
                <c:pt idx="245">
                  <c:v>-1.1485419488844646</c:v>
                </c:pt>
                <c:pt idx="246">
                  <c:v>-1.1356575868967274</c:v>
                </c:pt>
                <c:pt idx="247">
                  <c:v>-1.1229153873941538</c:v>
                </c:pt>
                <c:pt idx="248">
                  <c:v>-1.1103138609372325</c:v>
                </c:pt>
                <c:pt idx="249">
                  <c:v>-1.097851531011766</c:v>
                </c:pt>
                <c:pt idx="250">
                  <c:v>-1.085526934012234</c:v>
                </c:pt>
                <c:pt idx="251">
                  <c:v>-1.0733386192210519</c:v>
                </c:pt>
                <c:pt idx="252">
                  <c:v>-1.0612851487839376</c:v>
                </c:pt>
                <c:pt idx="253">
                  <c:v>-1.0493650976815545</c:v>
                </c:pt>
                <c:pt idx="254">
                  <c:v>-1.0375770536976028</c:v>
                </c:pt>
                <c:pt idx="255">
                  <c:v>-1.0259196173835421</c:v>
                </c:pt>
                <c:pt idx="256">
                  <c:v>-1.0143914020200784</c:v>
                </c:pt>
                <c:pt idx="257">
                  <c:v>-1.0029910335756149</c:v>
                </c:pt>
                <c:pt idx="258">
                  <c:v>-0.99171715066176669</c:v>
                </c:pt>
                <c:pt idx="259">
                  <c:v>-0.9805684044861217</c:v>
                </c:pt>
                <c:pt idx="260">
                  <c:v>-0.96954345880238768</c:v>
                </c:pt>
                <c:pt idx="261">
                  <c:v>-0.95864098985798707</c:v>
                </c:pt>
                <c:pt idx="262">
                  <c:v>-0.94785968633936901</c:v>
                </c:pt>
                <c:pt idx="263">
                  <c:v>-0.93719824931502427</c:v>
                </c:pt>
                <c:pt idx="264">
                  <c:v>-0.92665539217641557</c:v>
                </c:pt>
                <c:pt idx="265">
                  <c:v>-0.91622984057683909</c:v>
                </c:pt>
                <c:pt idx="266">
                  <c:v>-0.90592033236848302</c:v>
                </c:pt>
                <c:pt idx="267">
                  <c:v>-0.89572561753762758</c:v>
                </c:pt>
                <c:pt idx="268">
                  <c:v>-0.88564445813820902</c:v>
                </c:pt>
                <c:pt idx="269">
                  <c:v>-0.87567562822372547</c:v>
                </c:pt>
                <c:pt idx="270">
                  <c:v>-0.86581791377775219</c:v>
                </c:pt>
                <c:pt idx="271">
                  <c:v>-0.85607011264297217</c:v>
                </c:pt>
                <c:pt idx="272">
                  <c:v>-0.84643103444895773</c:v>
                </c:pt>
                <c:pt idx="273">
                  <c:v>-0.83689950053865358</c:v>
                </c:pt>
                <c:pt idx="274">
                  <c:v>-0.82747434389379737</c:v>
                </c:pt>
                <c:pt idx="275">
                  <c:v>-0.81815440905921077</c:v>
                </c:pt>
                <c:pt idx="276">
                  <c:v>-0.80893855206614762</c:v>
                </c:pt>
                <c:pt idx="277">
                  <c:v>-0.79982564035464387</c:v>
                </c:pt>
                <c:pt idx="278">
                  <c:v>-0.79081455269512502</c:v>
                </c:pt>
                <c:pt idx="279">
                  <c:v>-0.78190417910913712</c:v>
                </c:pt>
                <c:pt idx="280">
                  <c:v>-0.77309342078942578</c:v>
                </c:pt>
                <c:pt idx="281">
                  <c:v>-0.76438119001928351</c:v>
                </c:pt>
                <c:pt idx="282">
                  <c:v>-0.75576641009137446</c:v>
                </c:pt>
                <c:pt idx="283">
                  <c:v>-0.74724801522598616</c:v>
                </c:pt>
                <c:pt idx="284">
                  <c:v>-0.73882495048876073</c:v>
                </c:pt>
                <c:pt idx="285">
                  <c:v>-0.73049617170804504</c:v>
                </c:pt>
                <c:pt idx="286">
                  <c:v>-0.72226064539180201</c:v>
                </c:pt>
                <c:pt idx="287">
                  <c:v>-0.71411734864425602</c:v>
                </c:pt>
                <c:pt idx="288">
                  <c:v>-0.70606526908215228</c:v>
                </c:pt>
                <c:pt idx="289">
                  <c:v>-0.69810340475085231</c:v>
                </c:pt>
                <c:pt idx="290">
                  <c:v>-0.69023076404015848</c:v>
                </c:pt>
                <c:pt idx="291">
                  <c:v>-0.68244636560004635</c:v>
                </c:pt>
                <c:pt idx="292">
                  <c:v>-0.6747492382561876</c:v>
                </c:pt>
                <c:pt idx="293">
                  <c:v>-0.66713842092544817</c:v>
                </c:pt>
                <c:pt idx="294">
                  <c:v>-0.65961296253128832</c:v>
                </c:pt>
                <c:pt idx="295">
                  <c:v>-0.65217192191919515</c:v>
                </c:pt>
                <c:pt idx="296">
                  <c:v>-0.64481436777206746</c:v>
                </c:pt>
                <c:pt idx="297">
                  <c:v>-0.63753937852568421</c:v>
                </c:pt>
                <c:pt idx="298">
                  <c:v>-0.63034604228422397</c:v>
                </c:pt>
                <c:pt idx="299">
                  <c:v>-0.62323345673592434</c:v>
                </c:pt>
                <c:pt idx="300">
                  <c:v>-0.6162007290688114</c:v>
                </c:pt>
                <c:pt idx="301">
                  <c:v>-0.60924697588663534</c:v>
                </c:pt>
                <c:pt idx="302">
                  <c:v>-0.60237132312494002</c:v>
                </c:pt>
                <c:pt idx="303">
                  <c:v>-0.5955729059674002</c:v>
                </c:pt>
                <c:pt idx="304">
                  <c:v>-0.58885086876230652</c:v>
                </c:pt>
                <c:pt idx="305">
                  <c:v>-0.58220436493935002</c:v>
                </c:pt>
                <c:pt idx="306">
                  <c:v>-0.57563255692664239</c:v>
                </c:pt>
                <c:pt idx="307">
                  <c:v>-0.56913461606806426</c:v>
                </c:pt>
                <c:pt idx="308">
                  <c:v>-0.56270972254086016</c:v>
                </c:pt>
                <c:pt idx="309">
                  <c:v>-0.55635706527359741</c:v>
                </c:pt>
                <c:pt idx="310">
                  <c:v>-0.55007584186444736</c:v>
                </c:pt>
                <c:pt idx="311">
                  <c:v>-0.5438652584998227</c:v>
                </c:pt>
                <c:pt idx="312">
                  <c:v>-0.53772452987338448</c:v>
                </c:pt>
                <c:pt idx="313">
                  <c:v>-0.53165287910542736</c:v>
                </c:pt>
                <c:pt idx="314">
                  <c:v>-0.52564953766266664</c:v>
                </c:pt>
                <c:pt idx="315">
                  <c:v>-0.51971374527842773</c:v>
                </c:pt>
                <c:pt idx="316">
                  <c:v>-0.51384474987326167</c:v>
                </c:pt>
                <c:pt idx="317">
                  <c:v>-0.50804180747598615</c:v>
                </c:pt>
                <c:pt idx="318">
                  <c:v>-0.50230418214517591</c:v>
                </c:pt>
                <c:pt idx="319">
                  <c:v>-0.49663114589109342</c:v>
                </c:pt>
                <c:pt idx="320">
                  <c:v>-0.49102197859809621</c:v>
                </c:pt>
                <c:pt idx="321">
                  <c:v>-0.48547596794750036</c:v>
                </c:pt>
                <c:pt idx="322">
                  <c:v>-0.47999240934092896</c:v>
                </c:pt>
                <c:pt idx="323">
                  <c:v>-0.47457060582414384</c:v>
                </c:pt>
                <c:pt idx="324">
                  <c:v>-0.46920986801137377</c:v>
                </c:pt>
                <c:pt idx="325">
                  <c:v>-0.46390951401013292</c:v>
                </c:pt>
                <c:pt idx="326">
                  <c:v>-0.45866886934655893</c:v>
                </c:pt>
                <c:pt idx="327">
                  <c:v>-0.45348726689124652</c:v>
                </c:pt>
                <c:pt idx="328">
                  <c:v>-0.44836404678560976</c:v>
                </c:pt>
                <c:pt idx="329">
                  <c:v>-0.44329855636876042</c:v>
                </c:pt>
                <c:pt idx="330">
                  <c:v>-0.43829015010490968</c:v>
                </c:pt>
                <c:pt idx="331">
                  <c:v>-0.43333818951130548</c:v>
                </c:pt>
                <c:pt idx="332">
                  <c:v>-0.42844204308669598</c:v>
                </c:pt>
                <c:pt idx="333">
                  <c:v>-0.42360108624033826</c:v>
                </c:pt>
                <c:pt idx="334">
                  <c:v>-0.41881470122153386</c:v>
                </c:pt>
                <c:pt idx="335">
                  <c:v>-0.41408227704972422</c:v>
                </c:pt>
                <c:pt idx="336">
                  <c:v>-0.40940320944510905</c:v>
                </c:pt>
                <c:pt idx="337">
                  <c:v>-0.4047769007598313</c:v>
                </c:pt>
                <c:pt idx="338">
                  <c:v>-0.40020275990969617</c:v>
                </c:pt>
                <c:pt idx="339">
                  <c:v>-0.39568020230644507</c:v>
                </c:pt>
                <c:pt idx="340">
                  <c:v>-0.39120864979058129</c:v>
                </c:pt>
                <c:pt idx="341">
                  <c:v>-0.38678753056474297</c:v>
                </c:pt>
                <c:pt idx="342">
                  <c:v>-0.38241627912763221</c:v>
                </c:pt>
                <c:pt idx="343">
                  <c:v>-0.37809433620849436</c:v>
                </c:pt>
                <c:pt idx="344">
                  <c:v>-0.37382114870215138</c:v>
                </c:pt>
                <c:pt idx="345">
                  <c:v>-0.36959616960458563</c:v>
                </c:pt>
                <c:pt idx="346">
                  <c:v>-0.36541885794908041</c:v>
                </c:pt>
                <c:pt idx="347">
                  <c:v>-0.36128867874290582</c:v>
                </c:pt>
                <c:pt idx="348">
                  <c:v>-0.35720510290456486</c:v>
                </c:pt>
                <c:pt idx="349">
                  <c:v>-0.35316760720158114</c:v>
                </c:pt>
                <c:pt idx="350">
                  <c:v>-0.34917567418884282</c:v>
                </c:pt>
                <c:pt idx="351">
                  <c:v>-0.34522879214749136</c:v>
                </c:pt>
                <c:pt idx="352">
                  <c:v>-0.34132645502435804</c:v>
                </c:pt>
                <c:pt idx="353">
                  <c:v>-0.33746816237195049</c:v>
                </c:pt>
                <c:pt idx="354">
                  <c:v>-0.33365341928897668</c:v>
                </c:pt>
                <c:pt idx="355">
                  <c:v>-0.32988173636141455</c:v>
                </c:pt>
                <c:pt idx="356">
                  <c:v>-0.32615262960412367</c:v>
                </c:pt>
                <c:pt idx="357">
                  <c:v>-0.32246562040299498</c:v>
                </c:pt>
                <c:pt idx="358">
                  <c:v>-0.31882023545763599</c:v>
                </c:pt>
                <c:pt idx="359">
                  <c:v>-0.31521600672458938</c:v>
                </c:pt>
                <c:pt idx="360">
                  <c:v>-0.31165247136108776</c:v>
                </c:pt>
                <c:pt idx="361">
                  <c:v>-0.30812917166933462</c:v>
                </c:pt>
                <c:pt idx="362">
                  <c:v>-0.30464565504131602</c:v>
                </c:pt>
                <c:pt idx="363">
                  <c:v>-0.30120147390413116</c:v>
                </c:pt>
                <c:pt idx="364">
                  <c:v>-0.29779618566585242</c:v>
                </c:pt>
                <c:pt idx="365">
                  <c:v>-0.29442935266189824</c:v>
                </c:pt>
                <c:pt idx="366">
                  <c:v>-0.29110054210192948</c:v>
                </c:pt>
                <c:pt idx="367">
                  <c:v>-0.28780932601725151</c:v>
                </c:pt>
                <c:pt idx="368">
                  <c:v>-0.28455528120873325</c:v>
                </c:pt>
                <c:pt idx="369">
                  <c:v>-0.28133798919523156</c:v>
                </c:pt>
                <c:pt idx="370">
                  <c:v>-0.27815703616251997</c:v>
                </c:pt>
                <c:pt idx="371">
                  <c:v>-0.27501201291272298</c:v>
                </c:pt>
                <c:pt idx="372">
                  <c:v>-0.27190251481424044</c:v>
                </c:pt>
                <c:pt idx="373">
                  <c:v>-0.26882814175217595</c:v>
                </c:pt>
                <c:pt idx="374">
                  <c:v>-0.26578849807925298</c:v>
                </c:pt>
                <c:pt idx="375">
                  <c:v>-0.2627831925672196</c:v>
                </c:pt>
                <c:pt idx="376">
                  <c:v>-0.25981183835874161</c:v>
                </c:pt>
                <c:pt idx="377">
                  <c:v>-0.25687405291977122</c:v>
                </c:pt>
                <c:pt idx="378">
                  <c:v>-0.25396945799240267</c:v>
                </c:pt>
                <c:pt idx="379">
                  <c:v>-0.25109767954819723</c:v>
                </c:pt>
                <c:pt idx="380">
                  <c:v>-0.24825834774198199</c:v>
                </c:pt>
                <c:pt idx="381">
                  <c:v>-0.2454510968661161</c:v>
                </c:pt>
                <c:pt idx="382">
                  <c:v>-0.24267556530522172</c:v>
                </c:pt>
                <c:pt idx="383">
                  <c:v>-0.23993139549137923</c:v>
                </c:pt>
                <c:pt idx="384">
                  <c:v>-0.23721823385977461</c:v>
                </c:pt>
                <c:pt idx="385">
                  <c:v>-0.23453573080480611</c:v>
                </c:pt>
                <c:pt idx="386">
                  <c:v>-0.23188354063663794</c:v>
                </c:pt>
                <c:pt idx="387">
                  <c:v>-0.22926132153820372</c:v>
                </c:pt>
                <c:pt idx="388">
                  <c:v>-0.22666873552265088</c:v>
                </c:pt>
                <c:pt idx="389">
                  <c:v>-0.2241054483912272</c:v>
                </c:pt>
                <c:pt idx="390">
                  <c:v>-0.2215711296916012</c:v>
                </c:pt>
                <c:pt idx="391">
                  <c:v>-0.21906545267661662</c:v>
                </c:pt>
                <c:pt idx="392">
                  <c:v>-0.21658809426347686</c:v>
                </c:pt>
                <c:pt idx="393">
                  <c:v>-0.21413873499335262</c:v>
                </c:pt>
                <c:pt idx="394">
                  <c:v>-0.21171705899141166</c:v>
                </c:pt>
                <c:pt idx="395">
                  <c:v>-0.20932275392726818</c:v>
                </c:pt>
                <c:pt idx="396">
                  <c:v>-0.20695551097584683</c:v>
                </c:pt>
                <c:pt idx="397">
                  <c:v>-0.20461502477865409</c:v>
                </c:pt>
                <c:pt idx="398">
                  <c:v>-0.20230099340546354</c:v>
                </c:pt>
                <c:pt idx="399">
                  <c:v>-0.20001311831639745</c:v>
                </c:pt>
                <c:pt idx="400">
                  <c:v>-0.19775110432441412</c:v>
                </c:pt>
                <c:pt idx="401">
                  <c:v>-0.19551465955819003</c:v>
                </c:pt>
                <c:pt idx="402">
                  <c:v>-0.19330349542539396</c:v>
                </c:pt>
                <c:pt idx="403">
                  <c:v>-0.19111732657635228</c:v>
                </c:pt>
                <c:pt idx="404">
                  <c:v>-0.18895587086809845</c:v>
                </c:pt>
                <c:pt idx="405">
                  <c:v>-0.18681884932880743</c:v>
                </c:pt>
                <c:pt idx="406">
                  <c:v>-0.18470598612260616</c:v>
                </c:pt>
                <c:pt idx="407">
                  <c:v>-0.18261700851476095</c:v>
                </c:pt>
                <c:pt idx="408">
                  <c:v>-0.18055164683723632</c:v>
                </c:pt>
                <c:pt idx="409">
                  <c:v>-0.17850963445462328</c:v>
                </c:pt>
                <c:pt idx="410">
                  <c:v>-0.17649070773043049</c:v>
                </c:pt>
                <c:pt idx="411">
                  <c:v>-0.17449460599373856</c:v>
                </c:pt>
                <c:pt idx="412">
                  <c:v>-0.1725210715062114</c:v>
                </c:pt>
                <c:pt idx="413">
                  <c:v>-0.1705698494294631</c:v>
                </c:pt>
                <c:pt idx="414">
                  <c:v>-0.16864068779277558</c:v>
                </c:pt>
                <c:pt idx="415">
                  <c:v>-0.16673333746116439</c:v>
                </c:pt>
                <c:pt idx="416">
                  <c:v>-0.16484755210378721</c:v>
                </c:pt>
                <c:pt idx="417">
                  <c:v>-0.1629830881626963</c:v>
                </c:pt>
                <c:pt idx="418">
                  <c:v>-0.16113970482192738</c:v>
                </c:pt>
                <c:pt idx="419">
                  <c:v>-0.15931716397692308</c:v>
                </c:pt>
                <c:pt idx="420">
                  <c:v>-0.15751523020428637</c:v>
                </c:pt>
                <c:pt idx="421">
                  <c:v>-0.155733670731865</c:v>
                </c:pt>
                <c:pt idx="422">
                  <c:v>-0.15397225540915713</c:v>
                </c:pt>
                <c:pt idx="423">
                  <c:v>-0.15223075667804256</c:v>
                </c:pt>
                <c:pt idx="424">
                  <c:v>-0.15050894954382762</c:v>
                </c:pt>
                <c:pt idx="425">
                  <c:v>-0.14880661154660821</c:v>
                </c:pt>
                <c:pt idx="426">
                  <c:v>-0.14712352273294474</c:v>
                </c:pt>
                <c:pt idx="427">
                  <c:v>-0.14545946562784476</c:v>
                </c:pt>
                <c:pt idx="428">
                  <c:v>-0.14381422520705234</c:v>
                </c:pt>
                <c:pt idx="429">
                  <c:v>-0.14218758886963889</c:v>
                </c:pt>
                <c:pt idx="430">
                  <c:v>-0.14057934641089423</c:v>
                </c:pt>
                <c:pt idx="431">
                  <c:v>-0.13898928999551563</c:v>
                </c:pt>
                <c:pt idx="432">
                  <c:v>-0.13741721413108793</c:v>
                </c:pt>
                <c:pt idx="433">
                  <c:v>-0.13586291564185482</c:v>
                </c:pt>
                <c:pt idx="434">
                  <c:v>-0.13432619364277931</c:v>
                </c:pt>
                <c:pt idx="435">
                  <c:v>-0.1328068495138868</c:v>
                </c:pt>
                <c:pt idx="436">
                  <c:v>-0.13130468687489097</c:v>
                </c:pt>
                <c:pt idx="437">
                  <c:v>-0.12981951156009786</c:v>
                </c:pt>
                <c:pt idx="438">
                  <c:v>-0.12835113159358652</c:v>
                </c:pt>
                <c:pt idx="439">
                  <c:v>-0.12689935716466152</c:v>
                </c:pt>
                <c:pt idx="440">
                  <c:v>-0.12546400060357746</c:v>
                </c:pt>
                <c:pt idx="441">
                  <c:v>-0.12404487635752896</c:v>
                </c:pt>
                <c:pt idx="442">
                  <c:v>-0.1226418009669063</c:v>
                </c:pt>
                <c:pt idx="443">
                  <c:v>-0.12125459304181287</c:v>
                </c:pt>
                <c:pt idx="444">
                  <c:v>-0.11988307323884197</c:v>
                </c:pt>
                <c:pt idx="445">
                  <c:v>-0.11852706423810908</c:v>
                </c:pt>
                <c:pt idx="446">
                  <c:v>-0.11718639072053823</c:v>
                </c:pt>
                <c:pt idx="447">
                  <c:v>-0.11586087934539994</c:v>
                </c:pt>
                <c:pt idx="448">
                  <c:v>-0.11455035872809767</c:v>
                </c:pt>
                <c:pt idx="449">
                  <c:v>-0.11325465941819844</c:v>
                </c:pt>
                <c:pt idx="450">
                  <c:v>-0.1119736138777086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1.1510972144884097</c:v>
                </c:pt>
                <c:pt idx="1">
                  <c:v>0.61062907806715194</c:v>
                </c:pt>
                <c:pt idx="2">
                  <c:v>9.3714800024600295E-2</c:v>
                </c:pt>
                <c:pt idx="3">
                  <c:v>-0.4004700440674524</c:v>
                </c:pt>
                <c:pt idx="4">
                  <c:v>-0.87272338389031234</c:v>
                </c:pt>
                <c:pt idx="5">
                  <c:v>-1.3238174617933842</c:v>
                </c:pt>
                <c:pt idx="6">
                  <c:v>-1.7544996166058673</c:v>
                </c:pt>
                <c:pt idx="7">
                  <c:v>-2.1654930445112925</c:v>
                </c:pt>
                <c:pt idx="8">
                  <c:v>-2.5574975376327114</c:v>
                </c:pt>
                <c:pt idx="9">
                  <c:v>-2.9311902009586719</c:v>
                </c:pt>
                <c:pt idx="10">
                  <c:v>-3.2872261482228109</c:v>
                </c:pt>
                <c:pt idx="11">
                  <c:v>-3.6262391773330958</c:v>
                </c:pt>
                <c:pt idx="12">
                  <c:v>-3.9488424259303736</c:v>
                </c:pt>
                <c:pt idx="13">
                  <c:v>-4.2556290076399694</c:v>
                </c:pt>
                <c:pt idx="14">
                  <c:v>-4.5471726295645887</c:v>
                </c:pt>
                <c:pt idx="15">
                  <c:v>-4.8240281915516512</c:v>
                </c:pt>
                <c:pt idx="16">
                  <c:v>-5.0867323677535543</c:v>
                </c:pt>
                <c:pt idx="17">
                  <c:v>-5.3358041709850541</c:v>
                </c:pt>
                <c:pt idx="18">
                  <c:v>-5.5717455003680172</c:v>
                </c:pt>
                <c:pt idx="19">
                  <c:v>-5.7950416727403331</c:v>
                </c:pt>
                <c:pt idx="20">
                  <c:v>-6.0061619382925446</c:v>
                </c:pt>
                <c:pt idx="21">
                  <c:v>-6.2055599808829669</c:v>
                </c:pt>
                <c:pt idx="22">
                  <c:v>-6.3936744034695998</c:v>
                </c:pt>
                <c:pt idx="23">
                  <c:v>-6.5709291990849934</c:v>
                </c:pt>
                <c:pt idx="24">
                  <c:v>-6.7377342077684128</c:v>
                </c:pt>
                <c:pt idx="25">
                  <c:v>-6.8944855598581691</c:v>
                </c:pt>
                <c:pt idx="26">
                  <c:v>-7.0415661060358135</c:v>
                </c:pt>
                <c:pt idx="27">
                  <c:v>-7.1793458345029739</c:v>
                </c:pt>
                <c:pt idx="28">
                  <c:v>-7.3081822756610659</c:v>
                </c:pt>
                <c:pt idx="29">
                  <c:v>-7.4284208946538097</c:v>
                </c:pt>
                <c:pt idx="30">
                  <c:v>-7.5403954721223858</c:v>
                </c:pt>
                <c:pt idx="31">
                  <c:v>-7.6444284735135062</c:v>
                </c:pt>
                <c:pt idx="32">
                  <c:v>-7.7408314072708899</c:v>
                </c:pt>
                <c:pt idx="33">
                  <c:v>-7.8299051722317277</c:v>
                </c:pt>
                <c:pt idx="34">
                  <c:v>-7.9119403945404727</c:v>
                </c:pt>
                <c:pt idx="35">
                  <c:v>-7.9872177543837619</c:v>
                </c:pt>
                <c:pt idx="36">
                  <c:v>-8.056008302841585</c:v>
                </c:pt>
                <c:pt idx="37">
                  <c:v>-8.1185737691417756</c:v>
                </c:pt>
                <c:pt idx="38">
                  <c:v>-8.1751668585965795</c:v>
                </c:pt>
                <c:pt idx="39">
                  <c:v>-8.2260315414925103</c:v>
                </c:pt>
                <c:pt idx="40">
                  <c:v>-8.2714033331968686</c:v>
                </c:pt>
                <c:pt idx="41">
                  <c:v>-8.3115095657370581</c:v>
                </c:pt>
                <c:pt idx="42">
                  <c:v>-8.3465696511014773</c:v>
                </c:pt>
                <c:pt idx="43">
                  <c:v>-8.37679533650393</c:v>
                </c:pt>
                <c:pt idx="44">
                  <c:v>-8.4023909518465132</c:v>
                </c:pt>
                <c:pt idx="45">
                  <c:v>-8.4235536496094543</c:v>
                </c:pt>
                <c:pt idx="46">
                  <c:v>-8.4404736373898128</c:v>
                </c:pt>
                <c:pt idx="47">
                  <c:v>-8.4533344033047726</c:v>
                </c:pt>
                <c:pt idx="48">
                  <c:v>-8.4623129344690824</c:v>
                </c:pt>
                <c:pt idx="49">
                  <c:v>-8.4675799287503484</c:v>
                </c:pt>
                <c:pt idx="50">
                  <c:v>-8.4693000000000005</c:v>
                </c:pt>
                <c:pt idx="51">
                  <c:v>-8.4676318769522911</c:v>
                </c:pt>
                <c:pt idx="52">
                  <c:v>-8.4627285959780743</c:v>
                </c:pt>
                <c:pt idx="53">
                  <c:v>-8.4547376878749176</c:v>
                </c:pt>
                <c:pt idx="54">
                  <c:v>-8.4438013588698961</c:v>
                </c:pt>
                <c:pt idx="55">
                  <c:v>-8.4300566660063776</c:v>
                </c:pt>
                <c:pt idx="56">
                  <c:v>-8.4136356870812623</c:v>
                </c:pt>
                <c:pt idx="57">
                  <c:v>-8.3946656852944024</c:v>
                </c:pt>
                <c:pt idx="58">
                  <c:v>-8.3732692687672383</c:v>
                </c:pt>
                <c:pt idx="59">
                  <c:v>-8.3495645450833127</c:v>
                </c:pt>
                <c:pt idx="60">
                  <c:v>-8.3236652709988395</c:v>
                </c:pt>
                <c:pt idx="61">
                  <c:v>-8.2956809974673682</c:v>
                </c:pt>
                <c:pt idx="62">
                  <c:v>-8.2657172101183782</c:v>
                </c:pt>
                <c:pt idx="63">
                  <c:v>-8.233875465325676</c:v>
                </c:pt>
                <c:pt idx="64">
                  <c:v>-8.2002535219975314</c:v>
                </c:pt>
                <c:pt idx="65">
                  <c:v>-8.1649454692167414</c:v>
                </c:pt>
                <c:pt idx="66">
                  <c:v>-8.1280418498550642</c:v>
                </c:pt>
                <c:pt idx="67">
                  <c:v>-8.089629780282932</c:v>
                </c:pt>
                <c:pt idx="68">
                  <c:v>-8.0497930662918602</c:v>
                </c:pt>
                <c:pt idx="69">
                  <c:v>-8.0086123153435373</c:v>
                </c:pt>
                <c:pt idx="70">
                  <c:v>-7.9661650452563437</c:v>
                </c:pt>
                <c:pt idx="71">
                  <c:v>-7.922525789436814</c:v>
                </c:pt>
                <c:pt idx="72">
                  <c:v>-7.8777661987604768</c:v>
                </c:pt>
                <c:pt idx="73">
                  <c:v>-7.8319551402033909</c:v>
                </c:pt>
                <c:pt idx="74">
                  <c:v>-7.785158792322914</c:v>
                </c:pt>
                <c:pt idx="75">
                  <c:v>-7.7374407376832117</c:v>
                </c:pt>
                <c:pt idx="76">
                  <c:v>-7.6888620523183571</c:v>
                </c:pt>
                <c:pt idx="77">
                  <c:v>-7.6394813923231135</c:v>
                </c:pt>
                <c:pt idx="78">
                  <c:v>-7.5893550776588912</c:v>
                </c:pt>
                <c:pt idx="79">
                  <c:v>-7.5385371732597859</c:v>
                </c:pt>
                <c:pt idx="80">
                  <c:v>-7.4870795675211887</c:v>
                </c:pt>
                <c:pt idx="81">
                  <c:v>-7.435032048250986</c:v>
                </c:pt>
                <c:pt idx="82">
                  <c:v>-7.3824423761610287</c:v>
                </c:pt>
                <c:pt idx="83">
                  <c:v>-7.32935635597436</c:v>
                </c:pt>
                <c:pt idx="84">
                  <c:v>-7.2758179052213485</c:v>
                </c:pt>
                <c:pt idx="85">
                  <c:v>-7.2218691207958141</c:v>
                </c:pt>
                <c:pt idx="86">
                  <c:v>-7.1675503433401486</c:v>
                </c:pt>
                <c:pt idx="87">
                  <c:v>-7.1129002195263311</c:v>
                </c:pt>
                <c:pt idx="88">
                  <c:v>-7.0579557622978566</c:v>
                </c:pt>
                <c:pt idx="89">
                  <c:v>-7.0027524091355895</c:v>
                </c:pt>
                <c:pt idx="90">
                  <c:v>-6.9473240784088022</c:v>
                </c:pt>
                <c:pt idx="91">
                  <c:v>-6.8917032238707092</c:v>
                </c:pt>
                <c:pt idx="92">
                  <c:v>-6.8359208873562007</c:v>
                </c:pt>
                <c:pt idx="93">
                  <c:v>-6.7800067497376517</c:v>
                </c:pt>
                <c:pt idx="94">
                  <c:v>-6.7239891801930831</c:v>
                </c:pt>
                <c:pt idx="95">
                  <c:v>-6.6678952838393428</c:v>
                </c:pt>
                <c:pt idx="96">
                  <c:v>-6.6117509477813696</c:v>
                </c:pt>
                <c:pt idx="97">
                  <c:v>-6.5555808856271307</c:v>
                </c:pt>
                <c:pt idx="98">
                  <c:v>-6.4994086805162938</c:v>
                </c:pt>
                <c:pt idx="99">
                  <c:v>-6.4432568267093293</c:v>
                </c:pt>
                <c:pt idx="100">
                  <c:v>-6.3871467697822588</c:v>
                </c:pt>
                <c:pt idx="101">
                  <c:v>-6.3310989454709778</c:v>
                </c:pt>
                <c:pt idx="102">
                  <c:v>-6.2751328172077505</c:v>
                </c:pt>
                <c:pt idx="103">
                  <c:v>-6.2192669123911761</c:v>
                </c:pt>
                <c:pt idx="104">
                  <c:v>-6.1635188574297075</c:v>
                </c:pt>
                <c:pt idx="105">
                  <c:v>-6.1079054115975788</c:v>
                </c:pt>
                <c:pt idx="106">
                  <c:v>-6.0524424997408666</c:v>
                </c:pt>
                <c:pt idx="107">
                  <c:v>-5.9971452438702153</c:v>
                </c:pt>
                <c:pt idx="108">
                  <c:v>-5.9420279936756986</c:v>
                </c:pt>
                <c:pt idx="109">
                  <c:v>-5.8871043559982157</c:v>
                </c:pt>
                <c:pt idx="110">
                  <c:v>-5.8323872232907386</c:v>
                </c:pt>
                <c:pt idx="111">
                  <c:v>-5.7778888011017715</c:v>
                </c:pt>
                <c:pt idx="112">
                  <c:v>-5.723620634612371</c:v>
                </c:pt>
                <c:pt idx="113">
                  <c:v>-5.6695936342571089</c:v>
                </c:pt>
                <c:pt idx="114">
                  <c:v>-5.6158181004584833</c:v>
                </c:pt>
                <c:pt idx="115">
                  <c:v>-5.5623037475033295</c:v>
                </c:pt>
                <c:pt idx="116">
                  <c:v>-5.509059726588962</c:v>
                </c:pt>
                <c:pt idx="117">
                  <c:v>-5.4560946480658741</c:v>
                </c:pt>
                <c:pt idx="118">
                  <c:v>-5.4034166029030724</c:v>
                </c:pt>
                <c:pt idx="119">
                  <c:v>-5.3510331834012428</c:v>
                </c:pt>
                <c:pt idx="120">
                  <c:v>-5.2989515031782561</c:v>
                </c:pt>
                <c:pt idx="121">
                  <c:v>-5.247178216450691</c:v>
                </c:pt>
                <c:pt idx="122">
                  <c:v>-5.1957195366343818</c:v>
                </c:pt>
                <c:pt idx="123">
                  <c:v>-5.1445812542862486</c:v>
                </c:pt>
                <c:pt idx="124">
                  <c:v>-5.0937687544090151</c:v>
                </c:pt>
                <c:pt idx="125">
                  <c:v>-5.0432870331397277</c:v>
                </c:pt>
                <c:pt idx="126">
                  <c:v>-4.9931407138423278</c:v>
                </c:pt>
                <c:pt idx="127">
                  <c:v>-4.9433340626239746</c:v>
                </c:pt>
                <c:pt idx="128">
                  <c:v>-4.8938710032940858</c:v>
                </c:pt>
                <c:pt idx="129">
                  <c:v>-4.8447551317845949</c:v>
                </c:pt>
                <c:pt idx="130">
                  <c:v>-4.7959897300492678</c:v>
                </c:pt>
                <c:pt idx="131">
                  <c:v>-4.7475777794593839</c:v>
                </c:pt>
                <c:pt idx="132">
                  <c:v>-4.6995219737125709</c:v>
                </c:pt>
                <c:pt idx="133">
                  <c:v>-4.6518247312710299</c:v>
                </c:pt>
                <c:pt idx="134">
                  <c:v>-4.6044882073448719</c:v>
                </c:pt>
                <c:pt idx="135">
                  <c:v>-4.5575143054358564</c:v>
                </c:pt>
                <c:pt idx="136">
                  <c:v>-4.5109046884562085</c:v>
                </c:pt>
                <c:pt idx="137">
                  <c:v>-4.464660789436925</c:v>
                </c:pt>
                <c:pt idx="138">
                  <c:v>-4.4187838218393116</c:v>
                </c:pt>
                <c:pt idx="139">
                  <c:v>-4.3732747894832347</c:v>
                </c:pt>
                <c:pt idx="140">
                  <c:v>-4.3281344961050294</c:v>
                </c:pt>
                <c:pt idx="141">
                  <c:v>-4.2833635545576687</c:v>
                </c:pt>
                <c:pt idx="142">
                  <c:v>-4.2389623956653351</c:v>
                </c:pt>
                <c:pt idx="143">
                  <c:v>-4.1949312767442191</c:v>
                </c:pt>
                <c:pt idx="144">
                  <c:v>-4.1512702898009231</c:v>
                </c:pt>
                <c:pt idx="145">
                  <c:v>-4.1079793694195406</c:v>
                </c:pt>
                <c:pt idx="146">
                  <c:v>-4.0650583003480953</c:v>
                </c:pt>
                <c:pt idx="147">
                  <c:v>-4.02250672479469</c:v>
                </c:pt>
                <c:pt idx="148">
                  <c:v>-3.9803241494433883</c:v>
                </c:pt>
                <c:pt idx="149">
                  <c:v>-3.9385099521995333</c:v>
                </c:pt>
                <c:pt idx="150">
                  <c:v>-3.8970633886738693</c:v>
                </c:pt>
                <c:pt idx="151">
                  <c:v>-3.8559835984145736</c:v>
                </c:pt>
                <c:pt idx="152">
                  <c:v>-3.8152696108959643</c:v>
                </c:pt>
                <c:pt idx="153">
                  <c:v>-3.7749203512724048</c:v>
                </c:pt>
                <c:pt idx="154">
                  <c:v>-3.734934645905621</c:v>
                </c:pt>
                <c:pt idx="155">
                  <c:v>-3.695311227673407</c:v>
                </c:pt>
                <c:pt idx="156">
                  <c:v>-3.6560487410673992</c:v>
                </c:pt>
                <c:pt idx="157">
                  <c:v>-3.6171457470873936</c:v>
                </c:pt>
                <c:pt idx="158">
                  <c:v>-3.578600727939393</c:v>
                </c:pt>
                <c:pt idx="159">
                  <c:v>-3.540412091544364</c:v>
                </c:pt>
                <c:pt idx="160">
                  <c:v>-3.5025781758644499</c:v>
                </c:pt>
                <c:pt idx="161">
                  <c:v>-3.4650972530531425</c:v>
                </c:pt>
                <c:pt idx="162">
                  <c:v>-3.4279675334357407</c:v>
                </c:pt>
                <c:pt idx="163">
                  <c:v>-3.391187169326173</c:v>
                </c:pt>
                <c:pt idx="164">
                  <c:v>-3.3547542586860946</c:v>
                </c:pt>
                <c:pt idx="165">
                  <c:v>-3.3186668486319442</c:v>
                </c:pt>
                <c:pt idx="166">
                  <c:v>-3.2829229387954872</c:v>
                </c:pt>
                <c:pt idx="167">
                  <c:v>-3.2475204845431516</c:v>
                </c:pt>
                <c:pt idx="168">
                  <c:v>-3.2124574000593293</c:v>
                </c:pt>
                <c:pt idx="169">
                  <c:v>-3.177731561298601</c:v>
                </c:pt>
                <c:pt idx="170">
                  <c:v>-3.1433408088117001</c:v>
                </c:pt>
                <c:pt idx="171">
                  <c:v>-3.109282950449872</c:v>
                </c:pt>
                <c:pt idx="172">
                  <c:v>-3.0755557639521056</c:v>
                </c:pt>
                <c:pt idx="173">
                  <c:v>-3.0421569994195945</c:v>
                </c:pt>
                <c:pt idx="174">
                  <c:v>-3.0090843816816037</c:v>
                </c:pt>
                <c:pt idx="175">
                  <c:v>-2.9763356125568095</c:v>
                </c:pt>
                <c:pt idx="176">
                  <c:v>-2.943908373014017</c:v>
                </c:pt>
                <c:pt idx="177">
                  <c:v>-2.9118003252360358</c:v>
                </c:pt>
                <c:pt idx="178">
                  <c:v>-2.8800091145903712</c:v>
                </c:pt>
                <c:pt idx="179">
                  <c:v>-2.8485323715102475</c:v>
                </c:pt>
                <c:pt idx="180">
                  <c:v>-2.8173677132893831</c:v>
                </c:pt>
                <c:pt idx="181">
                  <c:v>-2.7865127457937895</c:v>
                </c:pt>
                <c:pt idx="182">
                  <c:v>-2.7559650650937826</c:v>
                </c:pt>
                <c:pt idx="183">
                  <c:v>-2.7257222590192645</c:v>
                </c:pt>
                <c:pt idx="184">
                  <c:v>-2.6957819086412358</c:v>
                </c:pt>
                <c:pt idx="185">
                  <c:v>-2.6661415896823937</c:v>
                </c:pt>
                <c:pt idx="186">
                  <c:v>-2.6367988738595822</c:v>
                </c:pt>
                <c:pt idx="187">
                  <c:v>-2.6077513301607382</c:v>
                </c:pt>
                <c:pt idx="188">
                  <c:v>-2.5789965260589147</c:v>
                </c:pt>
                <c:pt idx="189">
                  <c:v>-2.5505320286658488</c:v>
                </c:pt>
                <c:pt idx="190">
                  <c:v>-2.5223554058274771</c:v>
                </c:pt>
                <c:pt idx="191">
                  <c:v>-2.494464227163689</c:v>
                </c:pt>
                <c:pt idx="192">
                  <c:v>-2.4668560650545528</c:v>
                </c:pt>
                <c:pt idx="193">
                  <c:v>-2.4395284955751535</c:v>
                </c:pt>
                <c:pt idx="194">
                  <c:v>-2.4124790993811156</c:v>
                </c:pt>
                <c:pt idx="195">
                  <c:v>-2.3857054625468037</c:v>
                </c:pt>
                <c:pt idx="196">
                  <c:v>-2.35920517735812</c:v>
                </c:pt>
                <c:pt idx="197">
                  <c:v>-2.3329758430617664</c:v>
                </c:pt>
                <c:pt idx="198">
                  <c:v>-2.3070150665727369</c:v>
                </c:pt>
                <c:pt idx="199">
                  <c:v>-2.2813204631417903</c:v>
                </c:pt>
                <c:pt idx="200">
                  <c:v>-2.2558896569845333</c:v>
                </c:pt>
                <c:pt idx="201">
                  <c:v>-2.230720281873745</c:v>
                </c:pt>
                <c:pt idx="202">
                  <c:v>-2.2058099816964605</c:v>
                </c:pt>
                <c:pt idx="203">
                  <c:v>-2.1811564109773092</c:v>
                </c:pt>
                <c:pt idx="204">
                  <c:v>-2.156757235369541</c:v>
                </c:pt>
                <c:pt idx="205">
                  <c:v>-2.1326101321151092</c:v>
                </c:pt>
                <c:pt idx="206">
                  <c:v>-2.108712790475149</c:v>
                </c:pt>
                <c:pt idx="207">
                  <c:v>-2.085062912132118</c:v>
                </c:pt>
                <c:pt idx="208">
                  <c:v>-2.0616582115648363</c:v>
                </c:pt>
                <c:pt idx="209">
                  <c:v>-2.0384964163976105</c:v>
                </c:pt>
                <c:pt idx="210">
                  <c:v>-2.0155752677245795</c:v>
                </c:pt>
                <c:pt idx="211">
                  <c:v>-1.9928925204103718</c:v>
                </c:pt>
                <c:pt idx="212">
                  <c:v>-1.9704459433681534</c:v>
                </c:pt>
                <c:pt idx="213">
                  <c:v>-1.94823331981605</c:v>
                </c:pt>
                <c:pt idx="214">
                  <c:v>-1.9262524475129483</c:v>
                </c:pt>
                <c:pt idx="215">
                  <c:v>-1.9045011389745998</c:v>
                </c:pt>
                <c:pt idx="216">
                  <c:v>-1.8829772216709366</c:v>
                </c:pt>
                <c:pt idx="217">
                  <c:v>-1.8616785382054686</c:v>
                </c:pt>
                <c:pt idx="218">
                  <c:v>-1.8406029464775959</c:v>
                </c:pt>
                <c:pt idx="219">
                  <c:v>-1.8197483198286397</c:v>
                </c:pt>
                <c:pt idx="220">
                  <c:v>-1.7991125471723644</c:v>
                </c:pt>
                <c:pt idx="221">
                  <c:v>-1.7786935331107299</c:v>
                </c:pt>
                <c:pt idx="222">
                  <c:v>-1.7584891980355899</c:v>
                </c:pt>
                <c:pt idx="223">
                  <c:v>-1.7384974782170226</c:v>
                </c:pt>
                <c:pt idx="224">
                  <c:v>-1.718716325878936</c:v>
                </c:pt>
                <c:pt idx="225">
                  <c:v>-1.6991437092626036</c:v>
                </c:pt>
                <c:pt idx="226">
                  <c:v>-1.6797776126787143</c:v>
                </c:pt>
                <c:pt idx="227">
                  <c:v>-1.6606160365485283</c:v>
                </c:pt>
                <c:pt idx="228">
                  <c:v>-1.6416569974346964</c:v>
                </c:pt>
                <c:pt idx="229">
                  <c:v>-1.6228985280622736</c:v>
                </c:pt>
                <c:pt idx="230">
                  <c:v>-1.6043386773304484</c:v>
                </c:pt>
                <c:pt idx="231">
                  <c:v>-1.5859755103154696</c:v>
                </c:pt>
                <c:pt idx="232">
                  <c:v>-1.5678071082652534</c:v>
                </c:pt>
                <c:pt idx="233">
                  <c:v>-1.5498315685861141</c:v>
                </c:pt>
                <c:pt idx="234">
                  <c:v>-1.532047004822062</c:v>
                </c:pt>
                <c:pt idx="235">
                  <c:v>-1.5144515466270727</c:v>
                </c:pt>
                <c:pt idx="236">
                  <c:v>-1.4970433397307357</c:v>
                </c:pt>
                <c:pt idx="237">
                  <c:v>-1.4798205458976592</c:v>
                </c:pt>
                <c:pt idx="238">
                  <c:v>-1.4627813428809955</c:v>
                </c:pt>
                <c:pt idx="239">
                  <c:v>-1.445923924370438</c:v>
                </c:pt>
                <c:pt idx="240">
                  <c:v>-1.4292464999350249</c:v>
                </c:pt>
                <c:pt idx="241">
                  <c:v>-1.4127472949610667</c:v>
                </c:pt>
                <c:pt idx="242">
                  <c:v>-1.3964245505855042</c:v>
                </c:pt>
                <c:pt idx="243">
                  <c:v>-1.3802765236249943</c:v>
                </c:pt>
                <c:pt idx="244">
                  <c:v>-1.3643014865009928</c:v>
                </c:pt>
                <c:pt idx="245">
                  <c:v>-1.3484977271611132</c:v>
                </c:pt>
                <c:pt idx="246">
                  <c:v>-1.3328635489970067</c:v>
                </c:pt>
                <c:pt idx="247">
                  <c:v>-1.3173972707590131</c:v>
                </c:pt>
                <c:pt idx="248">
                  <c:v>-1.3020972264678152</c:v>
                </c:pt>
                <c:pt idx="249">
                  <c:v>-1.2869617653233096</c:v>
                </c:pt>
                <c:pt idx="250">
                  <c:v>-1.2719892516109224</c:v>
                </c:pt>
                <c:pt idx="251">
                  <c:v>-1.2571780646055535</c:v>
                </c:pt>
                <c:pt idx="252">
                  <c:v>-1.2425265984733509</c:v>
                </c:pt>
                <c:pt idx="253">
                  <c:v>-1.2280332621715051</c:v>
                </c:pt>
                <c:pt idx="254">
                  <c:v>-1.2136964793462184</c:v>
                </c:pt>
                <c:pt idx="255">
                  <c:v>-1.1995146882290364</c:v>
                </c:pt>
                <c:pt idx="256">
                  <c:v>-1.1854863415316843</c:v>
                </c:pt>
                <c:pt idx="257">
                  <c:v>-1.1716099063395717</c:v>
                </c:pt>
                <c:pt idx="258">
                  <c:v>-1.1578838640040898</c:v>
                </c:pt>
                <c:pt idx="259">
                  <c:v>-1.1443067100338544</c:v>
                </c:pt>
                <c:pt idx="260">
                  <c:v>-1.1308769539850481</c:v>
                </c:pt>
                <c:pt idx="261">
                  <c:v>-1.1175931193508566</c:v>
                </c:pt>
                <c:pt idx="262">
                  <c:v>-1.1044537434503439</c:v>
                </c:pt>
                <c:pt idx="263">
                  <c:v>-1.0914573773166427</c:v>
                </c:pt>
                <c:pt idx="264">
                  <c:v>-1.0786025855847339</c:v>
                </c:pt>
                <c:pt idx="265">
                  <c:v>-1.0658879463787543</c:v>
                </c:pt>
                <c:pt idx="266">
                  <c:v>-1.053312051199133</c:v>
                </c:pt>
                <c:pt idx="267">
                  <c:v>-1.0408735048094377</c:v>
                </c:pt>
                <c:pt idx="268">
                  <c:v>-1.0285709251231694</c:v>
                </c:pt>
                <c:pt idx="269">
                  <c:v>-1.0164029430904304</c:v>
                </c:pt>
                <c:pt idx="270">
                  <c:v>-1.0043682025847429</c:v>
                </c:pt>
                <c:pt idx="271">
                  <c:v>-0.99246536028988241</c:v>
                </c:pt>
                <c:pt idx="272">
                  <c:v>-0.98069308558694879</c:v>
                </c:pt>
                <c:pt idx="273">
                  <c:v>-0.96905006044158359</c:v>
                </c:pt>
                <c:pt idx="274">
                  <c:v>-0.95753497929158804</c:v>
                </c:pt>
                <c:pt idx="275">
                  <c:v>-0.94614654893480044</c:v>
                </c:pt>
                <c:pt idx="276">
                  <c:v>-0.93488348841743152</c:v>
                </c:pt>
                <c:pt idx="277">
                  <c:v>-0.92374452892276049</c:v>
                </c:pt>
                <c:pt idx="278">
                  <c:v>-0.91272841366042923</c:v>
                </c:pt>
                <c:pt idx="279">
                  <c:v>-0.90183389775617295</c:v>
                </c:pt>
                <c:pt idx="280">
                  <c:v>-0.89105974814219369</c:v>
                </c:pt>
                <c:pt idx="281">
                  <c:v>-0.88040474344804265</c:v>
                </c:pt>
                <c:pt idx="282">
                  <c:v>-0.8698676738922515</c:v>
                </c:pt>
                <c:pt idx="283">
                  <c:v>-0.85944734117457022</c:v>
                </c:pt>
                <c:pt idx="284">
                  <c:v>-0.84914255836888519</c:v>
                </c:pt>
                <c:pt idx="285">
                  <c:v>-0.83895214981691413</c:v>
                </c:pt>
                <c:pt idx="286">
                  <c:v>-0.82887495102258613</c:v>
                </c:pt>
                <c:pt idx="287">
                  <c:v>-0.81890980854727902</c:v>
                </c:pt>
                <c:pt idx="288">
                  <c:v>-0.80905557990573684</c:v>
                </c:pt>
                <c:pt idx="289">
                  <c:v>-0.79931113346288185</c:v>
                </c:pt>
                <c:pt idx="290">
                  <c:v>-0.78967534833138886</c:v>
                </c:pt>
                <c:pt idx="291">
                  <c:v>-0.78014711427017125</c:v>
                </c:pt>
                <c:pt idx="292">
                  <c:v>-0.77072533158362999</c:v>
                </c:pt>
                <c:pt idx="293">
                  <c:v>-0.76140891102183494</c:v>
                </c:pt>
                <c:pt idx="294">
                  <c:v>-0.75219677368153048</c:v>
                </c:pt>
                <c:pt idx="295">
                  <c:v>-0.7430878509080886</c:v>
                </c:pt>
                <c:pt idx="296">
                  <c:v>-0.73408108419827045</c:v>
                </c:pt>
                <c:pt idx="297">
                  <c:v>-0.72517542510394761</c:v>
                </c:pt>
                <c:pt idx="298">
                  <c:v>-0.71636983513667951</c:v>
                </c:pt>
                <c:pt idx="299">
                  <c:v>-0.70766328567325942</c:v>
                </c:pt>
                <c:pt idx="300">
                  <c:v>-0.69905475786208904</c:v>
                </c:pt>
                <c:pt idx="301">
                  <c:v>-0.69054324253052812</c:v>
                </c:pt>
                <c:pt idx="302">
                  <c:v>-0.68212774009310806</c:v>
                </c:pt>
                <c:pt idx="303">
                  <c:v>-0.67380726046072681</c:v>
                </c:pt>
                <c:pt idx="304">
                  <c:v>-0.66558082295066923</c:v>
                </c:pt>
                <c:pt idx="305">
                  <c:v>-0.65744745619760658</c:v>
                </c:pt>
                <c:pt idx="306">
                  <c:v>-0.64940619806545807</c:v>
                </c:pt>
                <c:pt idx="307">
                  <c:v>-0.64145609556022265</c:v>
                </c:pt>
                <c:pt idx="308">
                  <c:v>-0.63359620474363409</c:v>
                </c:pt>
                <c:pt idx="309">
                  <c:v>-0.62582559064777521</c:v>
                </c:pt>
                <c:pt idx="310">
                  <c:v>-0.61814332719056775</c:v>
                </c:pt>
                <c:pt idx="311">
                  <c:v>-0.61054849709215264</c:v>
                </c:pt>
                <c:pt idx="312">
                  <c:v>-0.60304019179216017</c:v>
                </c:pt>
                <c:pt idx="313">
                  <c:v>-0.59561751136785723</c:v>
                </c:pt>
                <c:pt idx="314">
                  <c:v>-0.58827956445317042</c:v>
                </c:pt>
                <c:pt idx="315">
                  <c:v>-0.58102546815857747</c:v>
                </c:pt>
                <c:pt idx="316">
                  <c:v>-0.57385434799185686</c:v>
                </c:pt>
                <c:pt idx="317">
                  <c:v>-0.56676533777969484</c:v>
                </c:pt>
                <c:pt idx="318">
                  <c:v>-0.5597575795901345</c:v>
                </c:pt>
                <c:pt idx="319">
                  <c:v>-0.55283022365586898</c:v>
                </c:pt>
                <c:pt idx="320">
                  <c:v>-0.54598242829835919</c:v>
                </c:pt>
                <c:pt idx="321">
                  <c:v>-0.53921335985278096</c:v>
                </c:pt>
                <c:pt idx="322">
                  <c:v>-0.53252219259377997</c:v>
                </c:pt>
                <c:pt idx="323">
                  <c:v>-0.52590810866203852</c:v>
                </c:pt>
                <c:pt idx="324">
                  <c:v>-0.51937029799163403</c:v>
                </c:pt>
                <c:pt idx="325">
                  <c:v>-0.51290795823819191</c:v>
                </c:pt>
                <c:pt idx="326">
                  <c:v>-0.50652029470781157</c:v>
                </c:pt>
                <c:pt idx="327">
                  <c:v>-0.50020652028676882</c:v>
                </c:pt>
                <c:pt idx="328">
                  <c:v>-0.4939658553719754</c:v>
                </c:pt>
                <c:pt idx="329">
                  <c:v>-0.48779752780219399</c:v>
                </c:pt>
                <c:pt idx="330">
                  <c:v>-0.48170077278999274</c:v>
                </c:pt>
                <c:pt idx="331">
                  <c:v>-0.47567483285443846</c:v>
                </c:pt>
                <c:pt idx="332">
                  <c:v>-0.46971895775450823</c:v>
                </c:pt>
                <c:pt idx="333">
                  <c:v>-0.4638324044232226</c:v>
                </c:pt>
                <c:pt idx="334">
                  <c:v>-0.45801443690247878</c:v>
                </c:pt>
                <c:pt idx="335">
                  <c:v>-0.45226432627858476</c:v>
                </c:pt>
                <c:pt idx="336">
                  <c:v>-0.44658135061847765</c:v>
                </c:pt>
                <c:pt idx="337">
                  <c:v>-0.44096479490662222</c:v>
                </c:pt>
                <c:pt idx="338">
                  <c:v>-0.43541395098257535</c:v>
                </c:pt>
                <c:pt idx="339">
                  <c:v>-0.42992811747921267</c:v>
                </c:pt>
                <c:pt idx="340">
                  <c:v>-0.4245065997616041</c:v>
                </c:pt>
                <c:pt idx="341">
                  <c:v>-0.41914870986652886</c:v>
                </c:pt>
                <c:pt idx="342">
                  <c:v>-0.41385376644262634</c:v>
                </c:pt>
                <c:pt idx="343">
                  <c:v>-0.4086210946911657</c:v>
                </c:pt>
                <c:pt idx="344">
                  <c:v>-0.40345002630743265</c:v>
                </c:pt>
                <c:pt idx="345">
                  <c:v>-0.39833989942271897</c:v>
                </c:pt>
                <c:pt idx="346">
                  <c:v>-0.39329005854691085</c:v>
                </c:pt>
                <c:pt idx="347">
                  <c:v>-0.38829985451166205</c:v>
                </c:pt>
                <c:pt idx="348">
                  <c:v>-0.38336864441414947</c:v>
                </c:pt>
                <c:pt idx="349">
                  <c:v>-0.37849579156139568</c:v>
                </c:pt>
                <c:pt idx="350">
                  <c:v>-0.3736806654151566</c:v>
                </c:pt>
                <c:pt idx="351">
                  <c:v>-0.36892264153736076</c:v>
                </c:pt>
                <c:pt idx="352">
                  <c:v>-0.36422110153609599</c:v>
                </c:pt>
                <c:pt idx="353">
                  <c:v>-0.35957543301213135</c:v>
                </c:pt>
                <c:pt idx="354">
                  <c:v>-0.35498502950597127</c:v>
                </c:pt>
                <c:pt idx="355">
                  <c:v>-0.35044929044542839</c:v>
                </c:pt>
                <c:pt idx="356">
                  <c:v>-0.34596762109371265</c:v>
                </c:pt>
                <c:pt idx="357">
                  <c:v>-0.34153943249802438</c:v>
                </c:pt>
                <c:pt idx="358">
                  <c:v>-0.33716414143864787</c:v>
                </c:pt>
                <c:pt idx="359">
                  <c:v>-0.33284117037853395</c:v>
                </c:pt>
                <c:pt idx="360">
                  <c:v>-0.32856994741336853</c:v>
                </c:pt>
                <c:pt idx="361">
                  <c:v>-0.32434990622211546</c:v>
                </c:pt>
                <c:pt idx="362">
                  <c:v>-0.32018048601803156</c:v>
                </c:pt>
                <c:pt idx="363">
                  <c:v>-0.31606113150014059</c:v>
                </c:pt>
                <c:pt idx="364">
                  <c:v>-0.31199129280516591</c:v>
                </c:pt>
                <c:pt idx="365">
                  <c:v>-0.30797042545991138</c:v>
                </c:pt>
                <c:pt idx="366">
                  <c:v>-0.30399799033408259</c:v>
                </c:pt>
                <c:pt idx="367">
                  <c:v>-0.30007345359354709</c:v>
                </c:pt>
                <c:pt idx="368">
                  <c:v>-0.29619628665402015</c:v>
                </c:pt>
                <c:pt idx="369">
                  <c:v>-0.29236596613517785</c:v>
                </c:pt>
                <c:pt idx="370">
                  <c:v>-0.28858197381518275</c:v>
                </c:pt>
                <c:pt idx="371">
                  <c:v>-0.28484379658562498</c:v>
                </c:pt>
                <c:pt idx="372">
                  <c:v>-0.28115092640686357</c:v>
                </c:pt>
                <c:pt idx="373">
                  <c:v>-0.27750286026377174</c:v>
                </c:pt>
                <c:pt idx="374">
                  <c:v>-0.27389910012187108</c:v>
                </c:pt>
                <c:pt idx="375">
                  <c:v>-0.27033915288385829</c:v>
                </c:pt>
                <c:pt idx="376">
                  <c:v>-0.26682253034650938</c:v>
                </c:pt>
                <c:pt idx="377">
                  <c:v>-0.26334874915796624</c:v>
                </c:pt>
                <c:pt idx="378">
                  <c:v>-0.25991733077538975</c:v>
                </c:pt>
                <c:pt idx="379">
                  <c:v>-0.25652780142298426</c:v>
                </c:pt>
                <c:pt idx="380">
                  <c:v>-0.25317969205038032</c:v>
                </c:pt>
                <c:pt idx="381">
                  <c:v>-0.24987253829137634</c:v>
                </c:pt>
                <c:pt idx="382">
                  <c:v>-0.24660588042303039</c:v>
                </c:pt>
                <c:pt idx="383">
                  <c:v>-0.24337926332510096</c:v>
                </c:pt>
                <c:pt idx="384">
                  <c:v>-0.24019223643982859</c:v>
                </c:pt>
                <c:pt idx="385">
                  <c:v>-0.23704435373205698</c:v>
                </c:pt>
                <c:pt idx="386">
                  <c:v>-0.2339351736496865</c:v>
                </c:pt>
                <c:pt idx="387">
                  <c:v>-0.23086425908445812</c:v>
                </c:pt>
                <c:pt idx="388">
                  <c:v>-0.22783117733306094</c:v>
                </c:pt>
                <c:pt idx="389">
                  <c:v>-0.22483550005856229</c:v>
                </c:pt>
                <c:pt idx="390">
                  <c:v>-0.22187680325215367</c:v>
                </c:pt>
                <c:pt idx="391">
                  <c:v>-0.21895466719520945</c:v>
                </c:pt>
                <c:pt idx="392">
                  <c:v>-0.2160686764216557</c:v>
                </c:pt>
                <c:pt idx="393">
                  <c:v>-0.21321841968064251</c:v>
                </c:pt>
                <c:pt idx="394">
                  <c:v>-0.21040348989952007</c:v>
                </c:pt>
                <c:pt idx="395">
                  <c:v>-0.20762348414711043</c:v>
                </c:pt>
                <c:pt idx="396">
                  <c:v>-0.20487800359727587</c:v>
                </c:pt>
                <c:pt idx="397">
                  <c:v>-0.20216665349277591</c:v>
                </c:pt>
                <c:pt idx="398">
                  <c:v>-0.19948904310941429</c:v>
                </c:pt>
                <c:pt idx="399">
                  <c:v>-0.19684478572046846</c:v>
                </c:pt>
                <c:pt idx="400">
                  <c:v>-0.19423349856140099</c:v>
                </c:pt>
                <c:pt idx="401">
                  <c:v>-0.19165480279484851</c:v>
                </c:pt>
                <c:pt idx="402">
                  <c:v>-0.18910832347588633</c:v>
                </c:pt>
                <c:pt idx="403">
                  <c:v>-0.18659368951756355</c:v>
                </c:pt>
                <c:pt idx="404">
                  <c:v>-0.18411053365670851</c:v>
                </c:pt>
                <c:pt idx="405">
                  <c:v>-0.18165849241999929</c:v>
                </c:pt>
                <c:pt idx="406">
                  <c:v>-0.17923720609029836</c:v>
                </c:pt>
                <c:pt idx="407">
                  <c:v>-0.17684631867324654</c:v>
                </c:pt>
                <c:pt idx="408">
                  <c:v>-0.17448547786411653</c:v>
                </c:pt>
                <c:pt idx="409">
                  <c:v>-0.17215433501491981</c:v>
                </c:pt>
                <c:pt idx="410">
                  <c:v>-0.16985254510176806</c:v>
                </c:pt>
                <c:pt idx="411">
                  <c:v>-0.16757976669248312</c:v>
                </c:pt>
                <c:pt idx="412">
                  <c:v>-0.16533566191445639</c:v>
                </c:pt>
                <c:pt idx="413">
                  <c:v>-0.1631198964227521</c:v>
                </c:pt>
                <c:pt idx="414">
                  <c:v>-0.16093213936845455</c:v>
                </c:pt>
                <c:pt idx="415">
                  <c:v>-0.15877206336725641</c:v>
                </c:pt>
                <c:pt idx="416">
                  <c:v>-0.15663934446828451</c:v>
                </c:pt>
                <c:pt idx="417">
                  <c:v>-0.15453366212316338</c:v>
                </c:pt>
                <c:pt idx="418">
                  <c:v>-0.15245469915531179</c:v>
                </c:pt>
                <c:pt idx="419">
                  <c:v>-0.15040214172947283</c:v>
                </c:pt>
                <c:pt idx="420">
                  <c:v>-0.14837567932147297</c:v>
                </c:pt>
                <c:pt idx="421">
                  <c:v>-0.14637500468821041</c:v>
                </c:pt>
                <c:pt idx="422">
                  <c:v>-0.14439981383786857</c:v>
                </c:pt>
                <c:pt idx="423">
                  <c:v>-0.14244980600035539</c:v>
                </c:pt>
                <c:pt idx="424">
                  <c:v>-0.14052468359796347</c:v>
                </c:pt>
                <c:pt idx="425">
                  <c:v>-0.13862415221625271</c:v>
                </c:pt>
                <c:pt idx="426">
                  <c:v>-0.13674792057515001</c:v>
                </c:pt>
                <c:pt idx="427">
                  <c:v>-0.13489570050026817</c:v>
                </c:pt>
                <c:pt idx="428">
                  <c:v>-0.13306720689443807</c:v>
                </c:pt>
                <c:pt idx="429">
                  <c:v>-0.13126215770945704</c:v>
                </c:pt>
                <c:pt idx="430">
                  <c:v>-0.12948027391804695</c:v>
                </c:pt>
                <c:pt idx="431">
                  <c:v>-0.12772127948602524</c:v>
                </c:pt>
                <c:pt idx="432">
                  <c:v>-0.12598490134468288</c:v>
                </c:pt>
                <c:pt idx="433">
                  <c:v>-0.12427086936337156</c:v>
                </c:pt>
                <c:pt idx="434">
                  <c:v>-0.12257891632229534</c:v>
                </c:pt>
                <c:pt idx="435">
                  <c:v>-0.12090877788550805</c:v>
                </c:pt>
                <c:pt idx="436">
                  <c:v>-0.11926019257411259</c:v>
                </c:pt>
                <c:pt idx="437">
                  <c:v>-0.11763290173966295</c:v>
                </c:pt>
                <c:pt idx="438">
                  <c:v>-0.11602664953776543</c:v>
                </c:pt>
                <c:pt idx="439">
                  <c:v>-0.11444118290187916</c:v>
                </c:pt>
                <c:pt idx="440">
                  <c:v>-0.11287625151731454</c:v>
                </c:pt>
                <c:pt idx="441">
                  <c:v>-0.11133160779542667</c:v>
                </c:pt>
                <c:pt idx="442">
                  <c:v>-0.10980700684800508</c:v>
                </c:pt>
                <c:pt idx="443">
                  <c:v>-0.10830220646185562</c:v>
                </c:pt>
                <c:pt idx="444">
                  <c:v>-0.10681696707357598</c:v>
                </c:pt>
                <c:pt idx="445">
                  <c:v>-0.1053510517445211</c:v>
                </c:pt>
                <c:pt idx="446">
                  <c:v>-0.10390422613595961</c:v>
                </c:pt>
                <c:pt idx="447">
                  <c:v>-0.10247625848441771</c:v>
                </c:pt>
                <c:pt idx="448">
                  <c:v>-0.10106691957721183</c:v>
                </c:pt>
                <c:pt idx="449">
                  <c:v>-9.9675982728166315E-2</c:v>
                </c:pt>
                <c:pt idx="450">
                  <c:v>-9.830322375351741E-2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9.88525048231676</c:v>
                </c:pt>
                <c:pt idx="1">
                  <c:v>8.9337170683882015</c:v>
                </c:pt>
                <c:pt idx="2">
                  <c:v>8.0473570620505868</c:v>
                </c:pt>
                <c:pt idx="3">
                  <c:v>7.2219802489405422</c:v>
                </c:pt>
                <c:pt idx="4">
                  <c:v>6.45366183225235</c:v>
                </c:pt>
                <c:pt idx="5">
                  <c:v>5.7387256824105943</c:v>
                </c:pt>
                <c:pt idx="6">
                  <c:v>5.0737286428715809</c:v>
                </c:pt>
                <c:pt idx="7">
                  <c:v>4.4554458254789431</c:v>
                </c:pt>
                <c:pt idx="8">
                  <c:v>3.8808568329949074</c:v>
                </c:pt>
                <c:pt idx="9">
                  <c:v>3.3471328503605076</c:v>
                </c:pt>
                <c:pt idx="10">
                  <c:v>2.8516245499225157</c:v>
                </c:pt>
                <c:pt idx="11">
                  <c:v>2.3918507593163785</c:v>
                </c:pt>
                <c:pt idx="12">
                  <c:v>1.9654878439287407</c:v>
                </c:pt>
                <c:pt idx="13">
                  <c:v>1.5703597588937468</c:v>
                </c:pt>
                <c:pt idx="14">
                  <c:v>1.2044287284165858</c:v>
                </c:pt>
                <c:pt idx="15">
                  <c:v>0.86578651287807329</c:v>
                </c:pt>
                <c:pt idx="16">
                  <c:v>0.55264622666702135</c:v>
                </c:pt>
                <c:pt idx="17">
                  <c:v>0.26333467202262906</c:v>
                </c:pt>
                <c:pt idx="18">
                  <c:v>-3.7148436425971099E-3</c:v>
                </c:pt>
                <c:pt idx="19">
                  <c:v>-0.24996923741806665</c:v>
                </c:pt>
                <c:pt idx="20">
                  <c:v>-0.47680195612642784</c:v>
                </c:pt>
                <c:pt idx="21">
                  <c:v>-0.68549888386841751</c:v>
                </c:pt>
                <c:pt idx="22">
                  <c:v>-0.87726387695221497</c:v>
                </c:pt>
                <c:pt idx="23">
                  <c:v>-1.0532239496979807</c:v>
                </c:pt>
                <c:pt idx="24">
                  <c:v>-1.2144341331273756</c:v>
                </c:pt>
                <c:pt idx="25">
                  <c:v>-1.3618820271606964</c:v>
                </c:pt>
                <c:pt idx="26">
                  <c:v>-1.4964920656440497</c:v>
                </c:pt>
                <c:pt idx="27">
                  <c:v>-1.6191295123113085</c:v>
                </c:pt>
                <c:pt idx="28">
                  <c:v>-1.7306042046440839</c:v>
                </c:pt>
                <c:pt idx="29">
                  <c:v>-1.8316740615238496</c:v>
                </c:pt>
                <c:pt idx="30">
                  <c:v>-1.923048369568316</c:v>
                </c:pt>
                <c:pt idx="31">
                  <c:v>-2.0053908621056324</c:v>
                </c:pt>
                <c:pt idx="32">
                  <c:v>-2.0793226038601418</c:v>
                </c:pt>
                <c:pt idx="33">
                  <c:v>-2.1454246935995291</c:v>
                </c:pt>
                <c:pt idx="34">
                  <c:v>-2.2042407962209145</c:v>
                </c:pt>
                <c:pt idx="35">
                  <c:v>-2.2562795150299344</c:v>
                </c:pt>
                <c:pt idx="36">
                  <c:v>-2.3020166142890188</c:v>
                </c:pt>
                <c:pt idx="37">
                  <c:v>-2.341897101475837</c:v>
                </c:pt>
                <c:pt idx="38">
                  <c:v>-2.3763371780977565</c:v>
                </c:pt>
                <c:pt idx="39">
                  <c:v>-2.4057260673506078</c:v>
                </c:pt>
                <c:pt idx="40">
                  <c:v>-2.4304277263874754</c:v>
                </c:pt>
                <c:pt idx="41">
                  <c:v>-2.4507824504737781</c:v>
                </c:pt>
                <c:pt idx="42">
                  <c:v>-2.4671083758461752</c:v>
                </c:pt>
                <c:pt idx="43">
                  <c:v>-2.4797028876630858</c:v>
                </c:pt>
                <c:pt idx="44">
                  <c:v>-2.4888439390319244</c:v>
                </c:pt>
                <c:pt idx="45">
                  <c:v>-2.4947912867208517</c:v>
                </c:pt>
                <c:pt idx="46">
                  <c:v>-2.4977876488093362</c:v>
                </c:pt>
                <c:pt idx="47">
                  <c:v>-2.4980597892005885</c:v>
                </c:pt>
                <c:pt idx="48">
                  <c:v>-2.4958195336085667</c:v>
                </c:pt>
                <c:pt idx="49">
                  <c:v>-2.4912647213414827</c:v>
                </c:pt>
                <c:pt idx="50">
                  <c:v>-2.4845800969312539</c:v>
                </c:pt>
                <c:pt idx="51">
                  <c:v>-2.475938145403084</c:v>
                </c:pt>
                <c:pt idx="52">
                  <c:v>-2.465499874740142</c:v>
                </c:pt>
                <c:pt idx="53">
                  <c:v>-2.4534155488742053</c:v>
                </c:pt>
                <c:pt idx="54">
                  <c:v>-2.4398253743231413</c:v>
                </c:pt>
                <c:pt idx="55">
                  <c:v>-2.4248601433993402</c:v>
                </c:pt>
                <c:pt idx="56">
                  <c:v>-2.4086418367288722</c:v>
                </c:pt>
                <c:pt idx="57">
                  <c:v>-2.3912841876484134</c:v>
                </c:pt>
                <c:pt idx="58">
                  <c:v>-2.3728932108851262</c:v>
                </c:pt>
                <c:pt idx="59">
                  <c:v>-2.3535676977730602</c:v>
                </c:pt>
                <c:pt idx="60">
                  <c:v>-2.3333996801175507</c:v>
                </c:pt>
                <c:pt idx="61">
                  <c:v>-2.3124748646859556</c:v>
                </c:pt>
                <c:pt idx="62">
                  <c:v>-2.2908730401783592</c:v>
                </c:pt>
                <c:pt idx="63">
                  <c:v>-2.2686684584149841</c:v>
                </c:pt>
                <c:pt idx="64">
                  <c:v>-2.2459301913675542</c:v>
                </c:pt>
                <c:pt idx="65">
                  <c:v>-2.2227224655592552</c:v>
                </c:pt>
                <c:pt idx="66">
                  <c:v>-2.1991049752617871</c:v>
                </c:pt>
                <c:pt idx="67">
                  <c:v>-2.1751331758279746</c:v>
                </c:pt>
                <c:pt idx="68">
                  <c:v>-2.1508585584139341</c:v>
                </c:pt>
                <c:pt idx="69">
                  <c:v>-2.1263289072657994</c:v>
                </c:pt>
                <c:pt idx="70">
                  <c:v>-2.1015885406718593</c:v>
                </c:pt>
                <c:pt idx="71">
                  <c:v>-2.0766785366115732</c:v>
                </c:pt>
                <c:pt idx="72">
                  <c:v>-2.0516369440678597</c:v>
                </c:pt>
                <c:pt idx="73">
                  <c:v>-2.0264989809081468</c:v>
                </c:pt>
                <c:pt idx="74">
                  <c:v>-2.0012972191825349</c:v>
                </c:pt>
                <c:pt idx="75">
                  <c:v>-1.9760617586339322</c:v>
                </c:pt>
                <c:pt idx="76">
                  <c:v>-1.9508203891649183</c:v>
                </c:pt>
                <c:pt idx="77">
                  <c:v>-1.9255987429590755</c:v>
                </c:pt>
                <c:pt idx="78">
                  <c:v>-1.9004204369105584</c:v>
                </c:pt>
                <c:pt idx="79">
                  <c:v>-1.8753072059744291</c:v>
                </c:pt>
                <c:pt idx="80">
                  <c:v>-1.850279028011637</c:v>
                </c:pt>
                <c:pt idx="81">
                  <c:v>-1.8253542406663341</c:v>
                </c:pt>
                <c:pt idx="82">
                  <c:v>-1.8005496507793128</c:v>
                </c:pt>
                <c:pt idx="83">
                  <c:v>-1.7758806368095459</c:v>
                </c:pt>
                <c:pt idx="84">
                  <c:v>-1.751361244706054</c:v>
                </c:pt>
                <c:pt idx="85">
                  <c:v>-1.7270042776444261</c:v>
                </c:pt>
                <c:pt idx="86">
                  <c:v>-1.7028213800161816</c:v>
                </c:pt>
                <c:pt idx="87">
                  <c:v>-1.6788231160346443</c:v>
                </c:pt>
                <c:pt idx="88">
                  <c:v>-1.6550190432981056</c:v>
                </c:pt>
                <c:pt idx="89">
                  <c:v>-1.6314177816294966</c:v>
                </c:pt>
                <c:pt idx="90">
                  <c:v>-1.6080270774916809</c:v>
                </c:pt>
                <c:pt idx="91">
                  <c:v>-1.584853864258591</c:v>
                </c:pt>
                <c:pt idx="92">
                  <c:v>-1.5619043186047592</c:v>
                </c:pt>
                <c:pt idx="93">
                  <c:v>-1.5391839132591942</c:v>
                </c:pt>
                <c:pt idx="94">
                  <c:v>-1.5166974663540791</c:v>
                </c:pt>
                <c:pt idx="95">
                  <c:v>-1.4944491875841646</c:v>
                </c:pt>
                <c:pt idx="96">
                  <c:v>-1.4724427213791511</c:v>
                </c:pt>
                <c:pt idx="97">
                  <c:v>-1.4506811872785481</c:v>
                </c:pt>
                <c:pt idx="98">
                  <c:v>-1.4291672176865673</c:v>
                </c:pt>
                <c:pt idx="99">
                  <c:v>-1.4079029931733562</c:v>
                </c:pt>
                <c:pt idx="100">
                  <c:v>-1.3868902754784249</c:v>
                </c:pt>
                <c:pt idx="101">
                  <c:v>-1.366130438362229</c:v>
                </c:pt>
                <c:pt idx="102">
                  <c:v>-1.3456244964426898</c:v>
                </c:pt>
                <c:pt idx="103">
                  <c:v>-1.325373132144775</c:v>
                </c:pt>
                <c:pt idx="104">
                  <c:v>-1.305376720883169</c:v>
                </c:pt>
                <c:pt idx="105">
                  <c:v>-1.2856353545904986</c:v>
                </c:pt>
                <c:pt idx="106">
                  <c:v>-1.2661488636964353</c:v>
                </c:pt>
                <c:pt idx="107">
                  <c:v>-1.2469168376563908</c:v>
                </c:pt>
                <c:pt idx="108">
                  <c:v>-1.2279386441222335</c:v>
                </c:pt>
                <c:pt idx="109">
                  <c:v>-1.2092134468416451</c:v>
                </c:pt>
                <c:pt idx="110">
                  <c:v>-1.190740222367257</c:v>
                </c:pt>
                <c:pt idx="111">
                  <c:v>-1.1725177756515519</c:v>
                </c:pt>
                <c:pt idx="112">
                  <c:v>-1.1545447545987402</c:v>
                </c:pt>
                <c:pt idx="113">
                  <c:v>-1.1368196636403072</c:v>
                </c:pt>
                <c:pt idx="114">
                  <c:v>-1.119340876396695</c:v>
                </c:pt>
                <c:pt idx="115">
                  <c:v>-1.1021066474836521</c:v>
                </c:pt>
                <c:pt idx="116">
                  <c:v>-1.0851151235180623</c:v>
                </c:pt>
                <c:pt idx="117">
                  <c:v>-1.068364353374611</c:v>
                </c:pt>
                <c:pt idx="118">
                  <c:v>-1.0518522977413782</c:v>
                </c:pt>
                <c:pt idx="119">
                  <c:v>-1.0355768380194152</c:v>
                </c:pt>
                <c:pt idx="120">
                  <c:v>-1.0195357846085091</c:v>
                </c:pt>
                <c:pt idx="121">
                  <c:v>-1.0037268846186542</c:v>
                </c:pt>
                <c:pt idx="122">
                  <c:v>-0.9881478290442528</c:v>
                </c:pt>
                <c:pt idx="123">
                  <c:v>-0.97279625943572934</c:v>
                </c:pt>
                <c:pt idx="124">
                  <c:v>-0.95766977410101961</c:v>
                </c:pt>
                <c:pt idx="125">
                  <c:v>-0.94276593386736818</c:v>
                </c:pt>
                <c:pt idx="126">
                  <c:v>-0.92808226743190592</c:v>
                </c:pt>
                <c:pt idx="127">
                  <c:v>-0.91361627632770126</c:v>
                </c:pt>
                <c:pt idx="128">
                  <c:v>-0.89936543953025583</c:v>
                </c:pt>
                <c:pt idx="129">
                  <c:v>-0.88532721772786327</c:v>
                </c:pt>
                <c:pt idx="130">
                  <c:v>-0.8714990572777217</c:v>
                </c:pt>
                <c:pt idx="131">
                  <c:v>-0.8578783938683352</c:v>
                </c:pt>
                <c:pt idx="132">
                  <c:v>-0.84446265590741487</c:v>
                </c:pt>
                <c:pt idx="133">
                  <c:v>-0.831249267653274</c:v>
                </c:pt>
                <c:pt idx="134">
                  <c:v>-0.81823565210655425</c:v>
                </c:pt>
                <c:pt idx="135">
                  <c:v>-0.80541923367808221</c:v>
                </c:pt>
                <c:pt idx="136">
                  <c:v>-0.79279744064759727</c:v>
                </c:pt>
                <c:pt idx="137">
                  <c:v>-0.78036770742720174</c:v>
                </c:pt>
                <c:pt idx="138">
                  <c:v>-0.76812747664247116</c:v>
                </c:pt>
                <c:pt idx="139">
                  <c:v>-0.75607420104334566</c:v>
                </c:pt>
                <c:pt idx="140">
                  <c:v>-0.74420534525615023</c:v>
                </c:pt>
                <c:pt idx="141">
                  <c:v>-0.73251838738736574</c:v>
                </c:pt>
                <c:pt idx="142">
                  <c:v>-0.72101082048909548</c:v>
                </c:pt>
                <c:pt idx="143">
                  <c:v>-0.70968015389552841</c:v>
                </c:pt>
                <c:pt idx="144">
                  <c:v>-0.69852391443911654</c:v>
                </c:pt>
                <c:pt idx="145">
                  <c:v>-0.68753964755461294</c:v>
                </c:pt>
                <c:pt idx="146">
                  <c:v>-0.67672491827860337</c:v>
                </c:pt>
                <c:pt idx="147">
                  <c:v>-0.66607731215166988</c:v>
                </c:pt>
                <c:pt idx="148">
                  <c:v>-0.65559443602986878</c:v>
                </c:pt>
                <c:pt idx="149">
                  <c:v>-0.64527391881177076</c:v>
                </c:pt>
                <c:pt idx="150">
                  <c:v>-0.63511341208691885</c:v>
                </c:pt>
                <c:pt idx="151">
                  <c:v>-0.62511059071116604</c:v>
                </c:pt>
                <c:pt idx="152">
                  <c:v>-0.61526315331402015</c:v>
                </c:pt>
                <c:pt idx="153">
                  <c:v>-0.6055688227427809</c:v>
                </c:pt>
                <c:pt idx="154">
                  <c:v>-0.59602534644794281</c:v>
                </c:pt>
                <c:pt idx="155">
                  <c:v>-0.58663049681406276</c:v>
                </c:pt>
                <c:pt idx="156">
                  <c:v>-0.57738207143999487</c:v>
                </c:pt>
                <c:pt idx="157">
                  <c:v>-0.56827789337216827</c:v>
                </c:pt>
                <c:pt idx="158">
                  <c:v>-0.5593158112943214</c:v>
                </c:pt>
                <c:pt idx="159">
                  <c:v>-0.55049369967689854</c:v>
                </c:pt>
                <c:pt idx="160">
                  <c:v>-0.54180945888909848</c:v>
                </c:pt>
                <c:pt idx="161">
                  <c:v>-0.53326101527637271</c:v>
                </c:pt>
                <c:pt idx="162">
                  <c:v>-0.52484632120598329</c:v>
                </c:pt>
                <c:pt idx="163">
                  <c:v>-0.51656335508306606</c:v>
                </c:pt>
                <c:pt idx="164">
                  <c:v>-0.50841012133947372</c:v>
                </c:pt>
                <c:pt idx="165">
                  <c:v>-0.50038465039753266</c:v>
                </c:pt>
                <c:pt idx="166">
                  <c:v>-0.49248499861070688</c:v>
                </c:pt>
                <c:pt idx="167">
                  <c:v>-0.48470924818301414</c:v>
                </c:pt>
                <c:pt idx="168">
                  <c:v>-0.47705550706894084</c:v>
                </c:pt>
                <c:pt idx="169">
                  <c:v>-0.46952190885547157</c:v>
                </c:pt>
                <c:pt idx="170">
                  <c:v>-0.46210661262773428</c:v>
                </c:pt>
                <c:pt idx="171">
                  <c:v>-0.45480780281968375</c:v>
                </c:pt>
                <c:pt idx="172">
                  <c:v>-0.44762368905112809</c:v>
                </c:pt>
                <c:pt idx="173">
                  <c:v>-0.44055250595232903</c:v>
                </c:pt>
                <c:pt idx="174">
                  <c:v>-0.43359251297731288</c:v>
                </c:pt>
                <c:pt idx="175">
                  <c:v>-0.42674199420696252</c:v>
                </c:pt>
                <c:pt idx="176">
                  <c:v>-0.4199992581428838</c:v>
                </c:pt>
                <c:pt idx="177">
                  <c:v>-0.41336263749295971</c:v>
                </c:pt>
                <c:pt idx="178">
                  <c:v>-0.40683048894946711</c:v>
                </c:pt>
                <c:pt idx="179">
                  <c:v>-0.40040119296054677</c:v>
                </c:pt>
                <c:pt idx="180">
                  <c:v>-0.3940731534957766</c:v>
                </c:pt>
                <c:pt idx="181">
                  <c:v>-0.3878447978065373</c:v>
                </c:pt>
                <c:pt idx="182">
                  <c:v>-0.38171457618181842</c:v>
                </c:pt>
                <c:pt idx="183">
                  <c:v>-0.37568096170006382</c:v>
                </c:pt>
                <c:pt idx="184">
                  <c:v>-0.36974244997760586</c:v>
                </c:pt>
                <c:pt idx="185">
                  <c:v>-0.36389755891421466</c:v>
                </c:pt>
                <c:pt idx="186">
                  <c:v>-0.35814482843623102</c:v>
                </c:pt>
                <c:pt idx="187">
                  <c:v>-0.35248282023773586</c:v>
                </c:pt>
                <c:pt idx="188">
                  <c:v>-0.34691011752016071</c:v>
                </c:pt>
                <c:pt idx="189">
                  <c:v>-0.34142532473072162</c:v>
                </c:pt>
                <c:pt idx="190">
                  <c:v>-0.33602706730003351</c:v>
                </c:pt>
                <c:pt idx="191">
                  <c:v>-0.33071399137922436</c:v>
                </c:pt>
                <c:pt idx="192">
                  <c:v>-0.32548476357685446</c:v>
                </c:pt>
                <c:pt idx="193">
                  <c:v>-0.32033807069591463</c:v>
                </c:pt>
                <c:pt idx="194">
                  <c:v>-0.31527261947116464</c:v>
                </c:pt>
                <c:pt idx="195">
                  <c:v>-0.3102871363070423</c:v>
                </c:pt>
                <c:pt idx="196">
                  <c:v>-0.30538036701636156</c:v>
                </c:pt>
                <c:pt idx="197">
                  <c:v>-0.30055107656000224</c:v>
                </c:pt>
                <c:pt idx="198">
                  <c:v>-0.2957980487877675</c:v>
                </c:pt>
                <c:pt idx="199">
                  <c:v>-0.29112008618058349</c:v>
                </c:pt>
                <c:pt idx="200">
                  <c:v>-0.28651600959418683</c:v>
                </c:pt>
                <c:pt idx="201">
                  <c:v>-0.28198465800444572</c:v>
                </c:pt>
                <c:pt idx="202">
                  <c:v>-0.27752488825443827</c:v>
                </c:pt>
                <c:pt idx="203">
                  <c:v>-0.27313557480340295</c:v>
                </c:pt>
                <c:pt idx="204">
                  <c:v>-0.26881560947766819</c:v>
                </c:pt>
                <c:pt idx="205">
                  <c:v>-0.2645639012236537</c:v>
                </c:pt>
                <c:pt idx="206">
                  <c:v>-0.26037937586302995</c:v>
                </c:pt>
                <c:pt idx="207">
                  <c:v>-0.25626097585010882</c:v>
                </c:pt>
                <c:pt idx="208">
                  <c:v>-0.25220766003153755</c:v>
                </c:pt>
                <c:pt idx="209">
                  <c:v>-0.24821840340835544</c:v>
                </c:pt>
                <c:pt idx="210">
                  <c:v>-0.24429219690046208</c:v>
                </c:pt>
                <c:pt idx="211">
                  <c:v>-0.24042804711355231</c:v>
                </c:pt>
                <c:pt idx="212">
                  <c:v>-0.2366249761085514</c:v>
                </c:pt>
                <c:pt idx="213">
                  <c:v>-0.23288202117358892</c:v>
                </c:pt>
                <c:pt idx="214">
                  <c:v>-0.22919823459854027</c:v>
                </c:pt>
                <c:pt idx="215">
                  <c:v>-0.2255726834521613</c:v>
                </c:pt>
                <c:pt idx="216">
                  <c:v>-0.22200444936183494</c:v>
                </c:pt>
                <c:pt idx="217">
                  <c:v>-0.2184926282959484</c:v>
                </c:pt>
                <c:pt idx="218">
                  <c:v>-0.21503633034891134</c:v>
                </c:pt>
                <c:pt idx="219">
                  <c:v>-0.21163467952882525</c:v>
                </c:pt>
                <c:pt idx="220">
                  <c:v>-0.20828681354780665</c:v>
                </c:pt>
                <c:pt idx="221">
                  <c:v>-0.20499188361496995</c:v>
                </c:pt>
                <c:pt idx="222">
                  <c:v>-0.20174905423206826</c:v>
                </c:pt>
                <c:pt idx="223">
                  <c:v>-0.19855750299178665</c:v>
                </c:pt>
                <c:pt idx="224">
                  <c:v>-0.19541642037868676</c:v>
                </c:pt>
                <c:pt idx="225">
                  <c:v>-0.19232500957279075</c:v>
                </c:pt>
                <c:pt idx="226">
                  <c:v>-0.18928248625579841</c:v>
                </c:pt>
                <c:pt idx="227">
                  <c:v>-0.18628807841992231</c:v>
                </c:pt>
                <c:pt idx="228">
                  <c:v>-0.1833410261793309</c:v>
                </c:pt>
                <c:pt idx="229">
                  <c:v>-0.18044058158418252</c:v>
                </c:pt>
                <c:pt idx="230">
                  <c:v>-0.17758600843723443</c:v>
                </c:pt>
                <c:pt idx="231">
                  <c:v>-0.17477658211301131</c:v>
                </c:pt>
                <c:pt idx="232">
                  <c:v>-0.17201158937951022</c:v>
                </c:pt>
                <c:pt idx="233">
                  <c:v>-0.16929032822242601</c:v>
                </c:pt>
                <c:pt idx="234">
                  <c:v>-0.16661210767187509</c:v>
                </c:pt>
                <c:pt idx="235">
                  <c:v>-0.16397624763159402</c:v>
                </c:pt>
                <c:pt idx="236">
                  <c:v>-0.16138207871059579</c:v>
                </c:pt>
                <c:pt idx="237">
                  <c:v>-0.1588289420572514</c:v>
                </c:pt>
                <c:pt idx="238">
                  <c:v>-0.15631618919578424</c:v>
                </c:pt>
                <c:pt idx="239">
                  <c:v>-0.15384318186514354</c:v>
                </c:pt>
                <c:pt idx="240">
                  <c:v>-0.15140929186023611</c:v>
                </c:pt>
                <c:pt idx="241">
                  <c:v>-0.14901390087549307</c:v>
                </c:pt>
                <c:pt idx="242">
                  <c:v>-0.14665640035073979</c:v>
                </c:pt>
                <c:pt idx="243">
                  <c:v>-0.14433619131935085</c:v>
                </c:pt>
                <c:pt idx="244">
                  <c:v>-0.14205268425865722</c:v>
                </c:pt>
                <c:pt idx="245">
                  <c:v>-0.13980529894258303</c:v>
                </c:pt>
                <c:pt idx="246">
                  <c:v>-0.13759346429648489</c:v>
                </c:pt>
                <c:pt idx="247">
                  <c:v>-0.13541661825416468</c:v>
                </c:pt>
                <c:pt idx="248">
                  <c:v>-0.13327420761703435</c:v>
                </c:pt>
                <c:pt idx="249">
                  <c:v>-0.13116568791539787</c:v>
                </c:pt>
                <c:pt idx="250">
                  <c:v>-0.12909052327183229</c:v>
                </c:pt>
                <c:pt idx="251">
                  <c:v>-0.12704818626663461</c:v>
                </c:pt>
                <c:pt idx="252">
                  <c:v>-0.12503815780530955</c:v>
                </c:pt>
                <c:pt idx="253">
                  <c:v>-0.1230599269880744</c:v>
                </c:pt>
                <c:pt idx="254">
                  <c:v>-0.12111299098134726</c:v>
                </c:pt>
                <c:pt idx="255">
                  <c:v>-0.11919685489120163</c:v>
                </c:pt>
                <c:pt idx="256">
                  <c:v>-0.11731103163875053</c:v>
                </c:pt>
                <c:pt idx="257">
                  <c:v>-0.11545504183744283</c:v>
                </c:pt>
                <c:pt idx="258">
                  <c:v>-0.11362841367223986</c:v>
                </c:pt>
                <c:pt idx="259">
                  <c:v>-0.11183068278064742</c:v>
                </c:pt>
                <c:pt idx="260">
                  <c:v>-0.11006139213558346</c:v>
                </c:pt>
                <c:pt idx="261">
                  <c:v>-0.10832009193003669</c:v>
                </c:pt>
                <c:pt idx="262">
                  <c:v>-0.1066063394635227</c:v>
                </c:pt>
                <c:pt idx="263">
                  <c:v>-0.10491969903027895</c:v>
                </c:pt>
                <c:pt idx="264">
                  <c:v>-0.10325974180919902</c:v>
                </c:pt>
                <c:pt idx="265">
                  <c:v>-0.10162604575545765</c:v>
                </c:pt>
                <c:pt idx="266">
                  <c:v>-0.10001819549383094</c:v>
                </c:pt>
                <c:pt idx="267">
                  <c:v>-9.8435782213660269E-2</c:v>
                </c:pt>
                <c:pt idx="268">
                  <c:v>-9.6878403565453172E-2</c:v>
                </c:pt>
                <c:pt idx="269">
                  <c:v>-9.5345663559083166E-2</c:v>
                </c:pt>
                <c:pt idx="270">
                  <c:v>-9.3837172463584251E-2</c:v>
                </c:pt>
                <c:pt idx="271">
                  <c:v>-9.2352546708496408E-2</c:v>
                </c:pt>
                <c:pt idx="272">
                  <c:v>-9.0891408786755154E-2</c:v>
                </c:pt>
                <c:pt idx="273">
                  <c:v>-8.9453387159084061E-2</c:v>
                </c:pt>
                <c:pt idx="274">
                  <c:v>-8.8038116159894403E-2</c:v>
                </c:pt>
                <c:pt idx="275">
                  <c:v>-8.6645235904640489E-2</c:v>
                </c:pt>
                <c:pt idx="276">
                  <c:v>-8.5274392198632948E-2</c:v>
                </c:pt>
                <c:pt idx="277">
                  <c:v>-8.3925236447265614E-2</c:v>
                </c:pt>
                <c:pt idx="278">
                  <c:v>-8.2597425567659422E-2</c:v>
                </c:pt>
                <c:pt idx="279">
                  <c:v>-8.1290621901680321E-2</c:v>
                </c:pt>
                <c:pt idx="280">
                  <c:v>-8.0004493130325108E-2</c:v>
                </c:pt>
                <c:pt idx="281">
                  <c:v>-7.8738712189439702E-2</c:v>
                </c:pt>
                <c:pt idx="282">
                  <c:v>-7.7492957186769504E-2</c:v>
                </c:pt>
                <c:pt idx="283">
                  <c:v>-7.6266911320305247E-2</c:v>
                </c:pt>
                <c:pt idx="284">
                  <c:v>-7.5060262797905911E-2</c:v>
                </c:pt>
                <c:pt idx="285">
                  <c:v>-7.3872704758190896E-2</c:v>
                </c:pt>
                <c:pt idx="286">
                  <c:v>-7.2703935192666561E-2</c:v>
                </c:pt>
                <c:pt idx="287">
                  <c:v>-7.1553656869085283E-2</c:v>
                </c:pt>
                <c:pt idx="288">
                  <c:v>-7.0421577255997778E-2</c:v>
                </c:pt>
                <c:pt idx="289">
                  <c:v>-6.9307408448499308E-2</c:v>
                </c:pt>
                <c:pt idx="290">
                  <c:v>-6.8210867095137948E-2</c:v>
                </c:pt>
                <c:pt idx="291">
                  <c:v>-6.7131674325979926E-2</c:v>
                </c:pt>
                <c:pt idx="292">
                  <c:v>-6.6069555681796427E-2</c:v>
                </c:pt>
                <c:pt idx="293">
                  <c:v>-6.5024241044373113E-2</c:v>
                </c:pt>
                <c:pt idx="294">
                  <c:v>-6.3995464567909929E-2</c:v>
                </c:pt>
                <c:pt idx="295">
                  <c:v>-6.2982964611509984E-2</c:v>
                </c:pt>
                <c:pt idx="296">
                  <c:v>-6.1986483672720583E-2</c:v>
                </c:pt>
                <c:pt idx="297">
                  <c:v>-6.1005768322129124E-2</c:v>
                </c:pt>
                <c:pt idx="298">
                  <c:v>-6.0040569138984673E-2</c:v>
                </c:pt>
                <c:pt idx="299">
                  <c:v>-5.9090640647839567E-2</c:v>
                </c:pt>
                <c:pt idx="300">
                  <c:v>-5.8155741256182565E-2</c:v>
                </c:pt>
                <c:pt idx="301">
                  <c:v>-5.7235633193060353E-2</c:v>
                </c:pt>
                <c:pt idx="302">
                  <c:v>-5.6330082448662715E-2</c:v>
                </c:pt>
                <c:pt idx="303">
                  <c:v>-5.5438858714867652E-2</c:v>
                </c:pt>
                <c:pt idx="304">
                  <c:v>-5.4561735326713906E-2</c:v>
                </c:pt>
                <c:pt idx="305">
                  <c:v>-5.3698489204805286E-2</c:v>
                </c:pt>
                <c:pt idx="306">
                  <c:v>-5.2848900798617537E-2</c:v>
                </c:pt>
                <c:pt idx="307">
                  <c:v>-5.2012754030707146E-2</c:v>
                </c:pt>
                <c:pt idx="308">
                  <c:v>-5.1189836241791284E-2</c:v>
                </c:pt>
                <c:pt idx="309">
                  <c:v>-5.0379938136701746E-2</c:v>
                </c:pt>
                <c:pt idx="310">
                  <c:v>-4.9582853731189085E-2</c:v>
                </c:pt>
                <c:pt idx="311">
                  <c:v>-4.8798380299566423E-2</c:v>
                </c:pt>
                <c:pt idx="312">
                  <c:v>-4.8026318323180994E-2</c:v>
                </c:pt>
                <c:pt idx="313">
                  <c:v>-4.72664714396979E-2</c:v>
                </c:pt>
                <c:pt idx="314">
                  <c:v>-4.6518646393186112E-2</c:v>
                </c:pt>
                <c:pt idx="315">
                  <c:v>-4.5782652984991609E-2</c:v>
                </c:pt>
                <c:pt idx="316">
                  <c:v>-4.5058304025386881E-2</c:v>
                </c:pt>
                <c:pt idx="317">
                  <c:v>-4.43454152859847E-2</c:v>
                </c:pt>
                <c:pt idx="318">
                  <c:v>-4.3643805452902106E-2</c:v>
                </c:pt>
                <c:pt idx="319">
                  <c:v>-4.2953296080666163E-2</c:v>
                </c:pt>
                <c:pt idx="320">
                  <c:v>-4.2273711546846129E-2</c:v>
                </c:pt>
                <c:pt idx="321">
                  <c:v>-4.1604879007403901E-2</c:v>
                </c:pt>
                <c:pt idx="322">
                  <c:v>-4.0946628352749037E-2</c:v>
                </c:pt>
                <c:pt idx="323">
                  <c:v>-4.0298792164488749E-2</c:v>
                </c:pt>
                <c:pt idx="324">
                  <c:v>-3.9661205672860876E-2</c:v>
                </c:pt>
                <c:pt idx="325">
                  <c:v>-3.9033706714839918E-2</c:v>
                </c:pt>
                <c:pt idx="326">
                  <c:v>-3.8416135692905168E-2</c:v>
                </c:pt>
                <c:pt idx="327">
                  <c:v>-3.7808335534460467E-2</c:v>
                </c:pt>
                <c:pt idx="328">
                  <c:v>-3.7210151651895243E-2</c:v>
                </c:pt>
                <c:pt idx="329">
                  <c:v>-3.6621431903277109E-2</c:v>
                </c:pt>
                <c:pt idx="330">
                  <c:v>-3.6042026553665507E-2</c:v>
                </c:pt>
                <c:pt idx="331">
                  <c:v>-3.5471788237037533E-2</c:v>
                </c:pt>
                <c:pt idx="332">
                  <c:v>-3.4910571918814609E-2</c:v>
                </c:pt>
                <c:pt idx="333">
                  <c:v>-3.4358234858982935E-2</c:v>
                </c:pt>
                <c:pt idx="334">
                  <c:v>-3.3814636575795635E-2</c:v>
                </c:pt>
                <c:pt idx="335">
                  <c:v>-3.3279638810049909E-2</c:v>
                </c:pt>
                <c:pt idx="336">
                  <c:v>-3.2753105489928443E-2</c:v>
                </c:pt>
                <c:pt idx="337">
                  <c:v>-3.2234902696396756E-2</c:v>
                </c:pt>
                <c:pt idx="338">
                  <c:v>-3.1724898629147909E-2</c:v>
                </c:pt>
                <c:pt idx="339">
                  <c:v>-3.1222963573085391E-2</c:v>
                </c:pt>
                <c:pt idx="340">
                  <c:v>-3.0728969865336526E-2</c:v>
                </c:pt>
                <c:pt idx="341">
                  <c:v>-3.0242791862786889E-2</c:v>
                </c:pt>
                <c:pt idx="342">
                  <c:v>-2.9764305910128547E-2</c:v>
                </c:pt>
                <c:pt idx="343">
                  <c:v>-2.9293390308413585E-2</c:v>
                </c:pt>
                <c:pt idx="344">
                  <c:v>-2.8829925284104548E-2</c:v>
                </c:pt>
                <c:pt idx="345">
                  <c:v>-2.8373792958614915E-2</c:v>
                </c:pt>
                <c:pt idx="346">
                  <c:v>-2.792487731833088E-2</c:v>
                </c:pt>
                <c:pt idx="347">
                  <c:v>-2.7483064185107264E-2</c:v>
                </c:pt>
                <c:pt idx="348">
                  <c:v>-2.7048241187230562E-2</c:v>
                </c:pt>
                <c:pt idx="349">
                  <c:v>-2.6620297730840289E-2</c:v>
                </c:pt>
                <c:pt idx="350">
                  <c:v>-2.6199124971803486E-2</c:v>
                </c:pt>
                <c:pt idx="351">
                  <c:v>-2.5784615788032941E-2</c:v>
                </c:pt>
                <c:pt idx="352">
                  <c:v>-2.5376664752244257E-2</c:v>
                </c:pt>
                <c:pt idx="353">
                  <c:v>-2.4975168105142956E-2</c:v>
                </c:pt>
                <c:pt idx="354">
                  <c:v>-2.4580023729036435E-2</c:v>
                </c:pt>
                <c:pt idx="355">
                  <c:v>-2.4191131121862761E-2</c:v>
                </c:pt>
                <c:pt idx="356">
                  <c:v>-2.3808391371630457E-2</c:v>
                </c:pt>
                <c:pt idx="357">
                  <c:v>-2.3431707131262736E-2</c:v>
                </c:pt>
                <c:pt idx="358">
                  <c:v>-2.3060982593839489E-2</c:v>
                </c:pt>
                <c:pt idx="359">
                  <c:v>-2.2696123468230852E-2</c:v>
                </c:pt>
                <c:pt idx="360">
                  <c:v>-2.2337036955116425E-2</c:v>
                </c:pt>
                <c:pt idx="361">
                  <c:v>-2.1983631723383495E-2</c:v>
                </c:pt>
                <c:pt idx="362">
                  <c:v>-2.1635817886899104E-2</c:v>
                </c:pt>
                <c:pt idx="363">
                  <c:v>-2.1293506981648915E-2</c:v>
                </c:pt>
                <c:pt idx="364">
                  <c:v>-2.0956611943238369E-2</c:v>
                </c:pt>
                <c:pt idx="365">
                  <c:v>-2.062504708474925E-2</c:v>
                </c:pt>
                <c:pt idx="366">
                  <c:v>-2.0298728074946714E-2</c:v>
                </c:pt>
                <c:pt idx="367">
                  <c:v>-1.9977571916831329E-2</c:v>
                </c:pt>
                <c:pt idx="368">
                  <c:v>-1.9661496926529787E-2</c:v>
                </c:pt>
                <c:pt idx="369">
                  <c:v>-1.9350422712520302E-2</c:v>
                </c:pt>
                <c:pt idx="370">
                  <c:v>-1.9044270155185946E-2</c:v>
                </c:pt>
                <c:pt idx="371">
                  <c:v>-1.8742961386692059E-2</c:v>
                </c:pt>
                <c:pt idx="372">
                  <c:v>-1.844641977118153E-2</c:v>
                </c:pt>
                <c:pt idx="373">
                  <c:v>-1.815456988528362E-2</c:v>
                </c:pt>
                <c:pt idx="374">
                  <c:v>-1.786733749893113E-2</c:v>
                </c:pt>
                <c:pt idx="375">
                  <c:v>-1.7584649556480866E-2</c:v>
                </c:pt>
                <c:pt idx="376">
                  <c:v>-1.7306434158133023E-2</c:v>
                </c:pt>
                <c:pt idx="377">
                  <c:v>-1.703262054164438E-2</c:v>
                </c:pt>
                <c:pt idx="378">
                  <c:v>-1.6763139064330742E-2</c:v>
                </c:pt>
                <c:pt idx="379">
                  <c:v>-1.6497921185354252E-2</c:v>
                </c:pt>
                <c:pt idx="380">
                  <c:v>-1.6236899448290751E-2</c:v>
                </c:pt>
                <c:pt idx="381">
                  <c:v>-1.5980007463973229E-2</c:v>
                </c:pt>
                <c:pt idx="382">
                  <c:v>-1.5727179893606204E-2</c:v>
                </c:pt>
                <c:pt idx="383">
                  <c:v>-1.5478352432147856E-2</c:v>
                </c:pt>
                <c:pt idx="384">
                  <c:v>-1.5233461791954445E-2</c:v>
                </c:pt>
                <c:pt idx="385">
                  <c:v>-1.4992445686683974E-2</c:v>
                </c:pt>
                <c:pt idx="386">
                  <c:v>-1.4755242815454234E-2</c:v>
                </c:pt>
                <c:pt idx="387">
                  <c:v>-1.4521792847251608E-2</c:v>
                </c:pt>
                <c:pt idx="388">
                  <c:v>-1.4292036405586428E-2</c:v>
                </c:pt>
                <c:pt idx="389">
                  <c:v>-1.4065915053391161E-2</c:v>
                </c:pt>
                <c:pt idx="390">
                  <c:v>-1.3843371278157547E-2</c:v>
                </c:pt>
                <c:pt idx="391">
                  <c:v>-1.3624348477308866E-2</c:v>
                </c:pt>
                <c:pt idx="392">
                  <c:v>-1.3408790943803475E-2</c:v>
                </c:pt>
                <c:pt idx="393">
                  <c:v>-1.3196643851966469E-2</c:v>
                </c:pt>
                <c:pt idx="394">
                  <c:v>-1.2987853243544963E-2</c:v>
                </c:pt>
                <c:pt idx="395">
                  <c:v>-1.27823660139846E-2</c:v>
                </c:pt>
                <c:pt idx="396">
                  <c:v>-1.2580129898922694E-2</c:v>
                </c:pt>
                <c:pt idx="397">
                  <c:v>-1.2381093460895248E-2</c:v>
                </c:pt>
                <c:pt idx="398">
                  <c:v>-1.2185206076254436E-2</c:v>
                </c:pt>
                <c:pt idx="399">
                  <c:v>-1.1992417922292664E-2</c:v>
                </c:pt>
                <c:pt idx="400">
                  <c:v>-1.1802679964570847E-2</c:v>
                </c:pt>
                <c:pt idx="401">
                  <c:v>-1.1615943944446648E-2</c:v>
                </c:pt>
                <c:pt idx="402">
                  <c:v>-1.143216236680052E-2</c:v>
                </c:pt>
                <c:pt idx="403">
                  <c:v>-1.1251288487955506E-2</c:v>
                </c:pt>
                <c:pt idx="404">
                  <c:v>-1.1073276303788532E-2</c:v>
                </c:pt>
                <c:pt idx="405">
                  <c:v>-1.0898080538029511E-2</c:v>
                </c:pt>
                <c:pt idx="406">
                  <c:v>-1.0725656630745692E-2</c:v>
                </c:pt>
                <c:pt idx="407">
                  <c:v>-1.0555960727008221E-2</c:v>
                </c:pt>
                <c:pt idx="408">
                  <c:v>-1.0388949665737994E-2</c:v>
                </c:pt>
                <c:pt idx="409">
                  <c:v>-1.0224580968727894E-2</c:v>
                </c:pt>
                <c:pt idx="410">
                  <c:v>-1.0062812829838827E-2</c:v>
                </c:pt>
                <c:pt idx="411">
                  <c:v>-9.9036041043666662E-3</c:v>
                </c:pt>
                <c:pt idx="412">
                  <c:v>-9.746914298577351E-3</c:v>
                </c:pt>
                <c:pt idx="413">
                  <c:v>-9.5927035594076098E-3</c:v>
                </c:pt>
                <c:pt idx="414">
                  <c:v>-9.4409326643286676E-3</c:v>
                </c:pt>
                <c:pt idx="415">
                  <c:v>-9.2915630113702616E-3</c:v>
                </c:pt>
                <c:pt idx="416">
                  <c:v>-9.1445566093024781E-3</c:v>
                </c:pt>
                <c:pt idx="417">
                  <c:v>-8.9998760679730217E-3</c:v>
                </c:pt>
                <c:pt idx="418">
                  <c:v>-8.857484588797199E-3</c:v>
                </c:pt>
                <c:pt idx="419">
                  <c:v>-8.7173459553985602E-3</c:v>
                </c:pt>
                <c:pt idx="420">
                  <c:v>-8.5794245243974512E-3</c:v>
                </c:pt>
                <c:pt idx="421">
                  <c:v>-8.4436852163454219E-3</c:v>
                </c:pt>
                <c:pt idx="422">
                  <c:v>-8.3100935068029548E-3</c:v>
                </c:pt>
                <c:pt idx="423">
                  <c:v>-8.1786154175584689E-3</c:v>
                </c:pt>
                <c:pt idx="424">
                  <c:v>-8.0492175079861297E-3</c:v>
                </c:pt>
                <c:pt idx="425">
                  <c:v>-7.9218668665405646E-3</c:v>
                </c:pt>
                <c:pt idx="426">
                  <c:v>-7.7965311023859051E-3</c:v>
                </c:pt>
                <c:pt idx="427">
                  <c:v>-7.6731783371574878E-3</c:v>
                </c:pt>
                <c:pt idx="428">
                  <c:v>-7.5517771968537954E-3</c:v>
                </c:pt>
                <c:pt idx="429">
                  <c:v>-7.4322968038566615E-3</c:v>
                </c:pt>
                <c:pt idx="430">
                  <c:v>-7.3147067690777744E-3</c:v>
                </c:pt>
                <c:pt idx="431">
                  <c:v>-7.1989771842294395E-3</c:v>
                </c:pt>
                <c:pt idx="432">
                  <c:v>-7.0850786142175499E-3</c:v>
                </c:pt>
                <c:pt idx="433">
                  <c:v>-6.9729820896550143E-3</c:v>
                </c:pt>
                <c:pt idx="434">
                  <c:v>-6.862659099493588E-3</c:v>
                </c:pt>
                <c:pt idx="435">
                  <c:v>-6.7540815837722409E-3</c:v>
                </c:pt>
                <c:pt idx="436">
                  <c:v>-6.6472219264803109E-3</c:v>
                </c:pt>
                <c:pt idx="437">
                  <c:v>-6.5420529485335803E-3</c:v>
                </c:pt>
                <c:pt idx="438">
                  <c:v>-6.4385479008613874E-3</c:v>
                </c:pt>
                <c:pt idx="439">
                  <c:v>-6.3366804576032503E-3</c:v>
                </c:pt>
                <c:pt idx="440">
                  <c:v>-6.236424709413004E-3</c:v>
                </c:pt>
                <c:pt idx="441">
                  <c:v>-6.1377551568689674E-3</c:v>
                </c:pt>
                <c:pt idx="442">
                  <c:v>-6.0406467039882984E-3</c:v>
                </c:pt>
                <c:pt idx="443">
                  <c:v>-5.945074651843997E-3</c:v>
                </c:pt>
                <c:pt idx="444">
                  <c:v>-5.8510146922829132E-3</c:v>
                </c:pt>
                <c:pt idx="445">
                  <c:v>-5.7584429017431271E-3</c:v>
                </c:pt>
                <c:pt idx="446">
                  <c:v>-5.6673357351691182E-3</c:v>
                </c:pt>
                <c:pt idx="447">
                  <c:v>-5.5776700200232485E-3</c:v>
                </c:pt>
                <c:pt idx="448">
                  <c:v>-5.4894229503919976E-3</c:v>
                </c:pt>
                <c:pt idx="449">
                  <c:v>-5.402572081185367E-3</c:v>
                </c:pt>
                <c:pt idx="450">
                  <c:v>-5.3170953224282022E-3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11.758061929287241</c:v>
                </c:pt>
                <c:pt idx="1">
                  <c:v>10.500953330216017</c:v>
                </c:pt>
                <c:pt idx="2">
                  <c:v>9.3087038379550648</c:v>
                </c:pt>
                <c:pt idx="3">
                  <c:v>8.1783762996089742</c:v>
                </c:pt>
                <c:pt idx="4">
                  <c:v>7.1071615827019023</c:v>
                </c:pt>
                <c:pt idx="5">
                  <c:v>6.092373064508191</c:v>
                </c:pt>
                <c:pt idx="6">
                  <c:v>5.1314413575904432</c:v>
                </c:pt>
                <c:pt idx="7">
                  <c:v>4.2219092614357265</c:v>
                </c:pt>
                <c:pt idx="8">
                  <c:v>3.3614269305118931</c:v>
                </c:pt>
                <c:pt idx="9">
                  <c:v>2.5477472494801994</c:v>
                </c:pt>
                <c:pt idx="10">
                  <c:v>1.7787214066974286</c:v>
                </c:pt>
                <c:pt idx="11">
                  <c:v>1.0522946575193295</c:v>
                </c:pt>
                <c:pt idx="12">
                  <c:v>0.36650226928034257</c:v>
                </c:pt>
                <c:pt idx="13">
                  <c:v>-0.2805343598271044</c:v>
                </c:pt>
                <c:pt idx="14">
                  <c:v>-0.89061141541858646</c:v>
                </c:pt>
                <c:pt idx="15">
                  <c:v>-1.4654462222548226</c:v>
                </c:pt>
                <c:pt idx="16">
                  <c:v>-2.0066806470710539</c:v>
                </c:pt>
                <c:pt idx="17">
                  <c:v>-2.5158843554278612</c:v>
                </c:pt>
                <c:pt idx="18">
                  <c:v>-2.9945579288335864</c:v>
                </c:pt>
                <c:pt idx="19">
                  <c:v>-3.4441358481205064</c:v>
                </c:pt>
                <c:pt idx="20">
                  <c:v>-3.8659893488016408</c:v>
                </c:pt>
                <c:pt idx="21">
                  <c:v>-4.2614291538896083</c:v>
                </c:pt>
                <c:pt idx="22">
                  <c:v>-4.6317080894244516</c:v>
                </c:pt>
                <c:pt idx="23">
                  <c:v>-4.9780235877330981</c:v>
                </c:pt>
                <c:pt idx="24">
                  <c:v>-5.3015200832278975</c:v>
                </c:pt>
                <c:pt idx="25">
                  <c:v>-5.6032913053463425</c:v>
                </c:pt>
                <c:pt idx="26">
                  <c:v>-5.8843824730366698</c:v>
                </c:pt>
                <c:pt idx="27">
                  <c:v>-6.1457923950061435</c:v>
                </c:pt>
                <c:pt idx="28">
                  <c:v>-6.3884754797679371</c:v>
                </c:pt>
                <c:pt idx="29">
                  <c:v>-6.6133436593500505</c:v>
                </c:pt>
                <c:pt idx="30">
                  <c:v>-6.8212682303642431</c:v>
                </c:pt>
                <c:pt idx="31">
                  <c:v>-7.0130816159749951</c:v>
                </c:pt>
                <c:pt idx="32">
                  <c:v>-7.1895790521566223</c:v>
                </c:pt>
                <c:pt idx="33">
                  <c:v>-7.3515202014820371</c:v>
                </c:pt>
                <c:pt idx="34">
                  <c:v>-7.4996306975477012</c:v>
                </c:pt>
                <c:pt idx="35">
                  <c:v>-7.6346036230063259</c:v>
                </c:pt>
                <c:pt idx="36">
                  <c:v>-7.7571009240521178</c:v>
                </c:pt>
                <c:pt idx="37">
                  <c:v>-7.867754764081127</c:v>
                </c:pt>
                <c:pt idx="38">
                  <c:v>-7.9671688191330379</c:v>
                </c:pt>
                <c:pt idx="39">
                  <c:v>-8.0559195176092189</c:v>
                </c:pt>
                <c:pt idx="40">
                  <c:v>-8.1345572266548807</c:v>
                </c:pt>
                <c:pt idx="41">
                  <c:v>-8.2036073874911928</c:v>
                </c:pt>
                <c:pt idx="42">
                  <c:v>-8.2635716018851966</c:v>
                </c:pt>
                <c:pt idx="43">
                  <c:v>-8.3149286718519324</c:v>
                </c:pt>
                <c:pt idx="44">
                  <c:v>-8.358135594593314</c:v>
                </c:pt>
                <c:pt idx="45">
                  <c:v>-8.3936285145926774</c:v>
                </c:pt>
                <c:pt idx="46">
                  <c:v>-8.4218236347016528</c:v>
                </c:pt>
                <c:pt idx="47">
                  <c:v>-8.4431180879775738</c:v>
                </c:pt>
                <c:pt idx="48">
                  <c:v>-8.4578907719540943</c:v>
                </c:pt>
                <c:pt idx="49">
                  <c:v>-8.4665031469560148</c:v>
                </c:pt>
                <c:pt idx="50">
                  <c:v>-8.4693000000000023</c:v>
                </c:pt>
                <c:pt idx="51">
                  <c:v>-8.4666101757571735</c:v>
                </c:pt>
                <c:pt idx="52">
                  <c:v>-8.4587472759901452</c:v>
                </c:pt>
                <c:pt idx="53">
                  <c:v>-8.4460103288167758</c:v>
                </c:pt>
                <c:pt idx="54">
                  <c:v>-8.428684429094897</c:v>
                </c:pt>
                <c:pt idx="55">
                  <c:v>-8.4070413511668995</c:v>
                </c:pt>
                <c:pt idx="56">
                  <c:v>-8.3813401351500829</c:v>
                </c:pt>
                <c:pt idx="57">
                  <c:v>-8.351827647907772</c:v>
                </c:pt>
                <c:pt idx="58">
                  <c:v>-8.3187391197877467</c:v>
                </c:pt>
                <c:pt idx="59">
                  <c:v>-8.282298658167873</c:v>
                </c:pt>
                <c:pt idx="60">
                  <c:v>-8.2427197388044284</c:v>
                </c:pt>
                <c:pt idx="61">
                  <c:v>-8.2002056759358748</c:v>
                </c:pt>
                <c:pt idx="62">
                  <c:v>-8.1549500720540706</c:v>
                </c:pt>
                <c:pt idx="63">
                  <c:v>-8.1071372482159365</c:v>
                </c:pt>
                <c:pt idx="64">
                  <c:v>-8.0569426557310297</c:v>
                </c:pt>
                <c:pt idx="65">
                  <c:v>-8.0045332700249006</c:v>
                </c:pt>
                <c:pt idx="66">
                  <c:v>-7.9500679674436618</c:v>
                </c:pt>
                <c:pt idx="67">
                  <c:v>-7.8936978857326032</c:v>
                </c:pt>
                <c:pt idx="68">
                  <c:v>-7.8355667688901001</c:v>
                </c:pt>
                <c:pt idx="69">
                  <c:v>-7.7758112970681763</c:v>
                </c:pt>
                <c:pt idx="70">
                  <c:v>-7.714561402162297</c:v>
                </c:pt>
                <c:pt idx="71">
                  <c:v>-7.6519405697053315</c:v>
                </c:pt>
                <c:pt idx="72">
                  <c:v>-7.588066127654443</c:v>
                </c:pt>
                <c:pt idx="73">
                  <c:v>-7.523049522634329</c:v>
                </c:pt>
                <c:pt idx="74">
                  <c:v>-7.456996584176129</c:v>
                </c:pt>
                <c:pt idx="75">
                  <c:v>-7.39000777746819</c:v>
                </c:pt>
                <c:pt idx="76">
                  <c:v>-7.3221784451128293</c:v>
                </c:pt>
                <c:pt idx="77">
                  <c:v>-7.2535990383619522</c:v>
                </c:pt>
                <c:pt idx="78">
                  <c:v>-7.1843553382841989</c:v>
                </c:pt>
                <c:pt idx="79">
                  <c:v>-7.1145286672968995</c:v>
                </c:pt>
                <c:pt idx="80">
                  <c:v>-7.0441960914774571</c:v>
                </c:pt>
                <c:pt idx="81">
                  <c:v>-6.973430614051126</c:v>
                </c:pt>
                <c:pt idx="82">
                  <c:v>-6.9023013604350547</c:v>
                </c:pt>
                <c:pt idx="83">
                  <c:v>-6.830873755202207</c:v>
                </c:pt>
                <c:pt idx="84">
                  <c:v>-6.7592096913131785</c:v>
                </c:pt>
                <c:pt idx="85">
                  <c:v>-6.687367691949011</c:v>
                </c:pt>
                <c:pt idx="86">
                  <c:v>-6.6154030652638633</c:v>
                </c:pt>
                <c:pt idx="87">
                  <c:v>-6.5433680523626041</c:v>
                </c:pt>
                <c:pt idx="88">
                  <c:v>-6.4713119687954892</c:v>
                </c:pt>
                <c:pt idx="89">
                  <c:v>-6.3992813398493862</c:v>
                </c:pt>
                <c:pt idx="90">
                  <c:v>-6.3273200299031283</c:v>
                </c:pt>
                <c:pt idx="91">
                  <c:v>-6.2554693661030747</c:v>
                </c:pt>
                <c:pt idx="92">
                  <c:v>-6.1837682566039653</c:v>
                </c:pt>
                <c:pt idx="93">
                  <c:v>-6.1122533036096103</c:v>
                </c:pt>
                <c:pt idx="94">
                  <c:v>-6.0409589114379978</c:v>
                </c:pt>
                <c:pt idx="95">
                  <c:v>-5.9699173898256159</c:v>
                </c:pt>
                <c:pt idx="96">
                  <c:v>-5.8991590526767119</c:v>
                </c:pt>
                <c:pt idx="97">
                  <c:v>-5.8287123124542637</c:v>
                </c:pt>
                <c:pt idx="98">
                  <c:v>-5.7586037704011215</c:v>
                </c:pt>
                <c:pt idx="99">
                  <c:v>-5.6888583027715116</c:v>
                </c:pt>
                <c:pt idx="100">
                  <c:v>-5.6194991432455801</c:v>
                </c:pt>
                <c:pt idx="101">
                  <c:v>-5.5505479616920201</c:v>
                </c:pt>
                <c:pt idx="102">
                  <c:v>-5.4820249394369052</c:v>
                </c:pt>
                <c:pt idx="103">
                  <c:v>-5.4139488411899697</c:v>
                </c:pt>
                <c:pt idx="104">
                  <c:v>-5.3463370837731103</c:v>
                </c:pt>
                <c:pt idx="105">
                  <c:v>-5.2792058017897068</c:v>
                </c:pt>
                <c:pt idx="106">
                  <c:v>-5.2125699103672654</c:v>
                </c:pt>
                <c:pt idx="107">
                  <c:v>-5.1464431651004157</c:v>
                </c:pt>
                <c:pt idx="108">
                  <c:v>-5.0808382193156083</c:v>
                </c:pt>
                <c:pt idx="109">
                  <c:v>-5.0157666787737947</c:v>
                </c:pt>
                <c:pt idx="110">
                  <c:v>-4.9512391539223319</c:v>
                </c:pt>
                <c:pt idx="111">
                  <c:v>-4.887265309802542</c:v>
                </c:pt>
                <c:pt idx="112">
                  <c:v>-4.8238539137148013</c:v>
                </c:pt>
                <c:pt idx="113">
                  <c:v>-4.7610128807386971</c:v>
                </c:pt>
                <c:pt idx="114">
                  <c:v>-4.6987493172015</c:v>
                </c:pt>
                <c:pt idx="115">
                  <c:v>-4.6370695621842808</c:v>
                </c:pt>
                <c:pt idx="116">
                  <c:v>-4.5759792271511008</c:v>
                </c:pt>
                <c:pt idx="117">
                  <c:v>-4.515483233783061</c:v>
                </c:pt>
                <c:pt idx="118">
                  <c:v>-4.4555858500954466</c:v>
                </c:pt>
                <c:pt idx="119">
                  <c:v>-4.3962907249128502</c:v>
                </c:pt>
                <c:pt idx="120">
                  <c:v>-4.3376009207739639</c:v>
                </c:pt>
                <c:pt idx="121">
                  <c:v>-4.2795189453345674</c:v>
                </c:pt>
                <c:pt idx="122">
                  <c:v>-4.2220467813343596</c:v>
                </c:pt>
                <c:pt idx="123">
                  <c:v>-4.1651859151904311</c:v>
                </c:pt>
                <c:pt idx="124">
                  <c:v>-4.1089373642774376</c:v>
                </c:pt>
                <c:pt idx="125">
                  <c:v>-4.0533017029520133</c:v>
                </c:pt>
                <c:pt idx="126">
                  <c:v>-3.9982790873763929</c:v>
                </c:pt>
                <c:pt idx="127">
                  <c:v>-3.9438692791939349</c:v>
                </c:pt>
                <c:pt idx="128">
                  <c:v>-3.8900716681068794</c:v>
                </c:pt>
                <c:pt idx="129">
                  <c:v>-3.8368852934045923</c:v>
                </c:pt>
                <c:pt idx="130">
                  <c:v>-3.7843088644883722</c:v>
                </c:pt>
                <c:pt idx="131">
                  <c:v>-3.7323407804369606</c:v>
                </c:pt>
                <c:pt idx="132">
                  <c:v>-3.680979148655025</c:v>
                </c:pt>
                <c:pt idx="133">
                  <c:v>-3.6302218026449493</c:v>
                </c:pt>
                <c:pt idx="134">
                  <c:v>-3.5800663189406361</c:v>
                </c:pt>
                <c:pt idx="135">
                  <c:v>-3.530510033240303</c:v>
                </c:pt>
                <c:pt idx="136">
                  <c:v>-3.481550055773643</c:v>
                </c:pt>
                <c:pt idx="137">
                  <c:v>-3.4331832859372122</c:v>
                </c:pt>
                <c:pt idx="138">
                  <c:v>-3.3854064262304564</c:v>
                </c:pt>
                <c:pt idx="139">
                  <c:v>-3.3382159955233455</c:v>
                </c:pt>
                <c:pt idx="140">
                  <c:v>-3.2916083416852775</c:v>
                </c:pt>
                <c:pt idx="141">
                  <c:v>-3.2455796536036092</c:v>
                </c:pt>
                <c:pt idx="142">
                  <c:v>-3.2001259726189826</c:v>
                </c:pt>
                <c:pt idx="143">
                  <c:v>-3.1552432034033528</c:v>
                </c:pt>
                <c:pt idx="144">
                  <c:v>-3.1109271243056162</c:v>
                </c:pt>
                <c:pt idx="145">
                  <c:v>-3.0671733971885522</c:v>
                </c:pt>
                <c:pt idx="146">
                  <c:v>-3.023977576779834</c:v>
                </c:pt>
                <c:pt idx="147">
                  <c:v>-2.9813351195588331</c:v>
                </c:pt>
                <c:pt idx="148">
                  <c:v>-2.9392413922000413</c:v>
                </c:pt>
                <c:pt idx="149">
                  <c:v>-2.8976916795929659</c:v>
                </c:pt>
                <c:pt idx="150">
                  <c:v>-2.8566811924575788</c:v>
                </c:pt>
                <c:pt idx="151">
                  <c:v>-2.8162050745734759</c:v>
                </c:pt>
                <c:pt idx="152">
                  <c:v>-2.7762584096401852</c:v>
                </c:pt>
                <c:pt idx="153">
                  <c:v>-2.7368362277852714</c:v>
                </c:pt>
                <c:pt idx="154">
                  <c:v>-2.6979335117361587</c:v>
                </c:pt>
                <c:pt idx="155">
                  <c:v>-2.6595452026709241</c:v>
                </c:pt>
                <c:pt idx="156">
                  <c:v>-2.6216662057625988</c:v>
                </c:pt>
                <c:pt idx="157">
                  <c:v>-2.5842913954309532</c:v>
                </c:pt>
                <c:pt idx="158">
                  <c:v>-2.5474156203150602</c:v>
                </c:pt>
                <c:pt idx="159">
                  <c:v>-2.5110337079793932</c:v>
                </c:pt>
                <c:pt idx="160">
                  <c:v>-2.4751404693656505</c:v>
                </c:pt>
                <c:pt idx="161">
                  <c:v>-2.4397307030019495</c:v>
                </c:pt>
                <c:pt idx="162">
                  <c:v>-2.4047991989805544</c:v>
                </c:pt>
                <c:pt idx="163">
                  <c:v>-2.3703407427147756</c:v>
                </c:pt>
                <c:pt idx="164">
                  <c:v>-2.3363501184852313</c:v>
                </c:pt>
                <c:pt idx="165">
                  <c:v>-2.3028221127852353</c:v>
                </c:pt>
                <c:pt idx="166">
                  <c:v>-2.2697515174746079</c:v>
                </c:pt>
                <c:pt idx="167">
                  <c:v>-2.2371331327508157</c:v>
                </c:pt>
                <c:pt idx="168">
                  <c:v>-2.2049617699459598</c:v>
                </c:pt>
                <c:pt idx="169">
                  <c:v>-2.1732322541577771</c:v>
                </c:pt>
                <c:pt idx="170">
                  <c:v>-2.1419394267223781</c:v>
                </c:pt>
                <c:pt idx="171">
                  <c:v>-2.1110781475362281</c:v>
                </c:pt>
                <c:pt idx="172">
                  <c:v>-2.080643297234436</c:v>
                </c:pt>
                <c:pt idx="173">
                  <c:v>-2.0506297792321773</c:v>
                </c:pt>
                <c:pt idx="174">
                  <c:v>-2.0210325216357172</c:v>
                </c:pt>
                <c:pt idx="175">
                  <c:v>-1.9918464790292729</c:v>
                </c:pt>
                <c:pt idx="176">
                  <c:v>-1.9630666341436513</c:v>
                </c:pt>
                <c:pt idx="177">
                  <c:v>-1.9346879994122912</c:v>
                </c:pt>
                <c:pt idx="178">
                  <c:v>-1.906705618420194</c:v>
                </c:pt>
                <c:pt idx="179">
                  <c:v>-1.8791145672508633</c:v>
                </c:pt>
                <c:pt idx="180">
                  <c:v>-1.8519099557362533</c:v>
                </c:pt>
                <c:pt idx="181">
                  <c:v>-1.8250869286144051</c:v>
                </c:pt>
                <c:pt idx="182">
                  <c:v>-1.7986406665993286</c:v>
                </c:pt>
                <c:pt idx="183">
                  <c:v>-1.7725663873674409</c:v>
                </c:pt>
                <c:pt idx="184">
                  <c:v>-1.7468593464646498</c:v>
                </c:pt>
                <c:pt idx="185">
                  <c:v>-1.7215148381380754</c:v>
                </c:pt>
                <c:pt idx="186">
                  <c:v>-1.6965281960961274</c:v>
                </c:pt>
                <c:pt idx="187">
                  <c:v>-1.6718947942005573</c:v>
                </c:pt>
                <c:pt idx="188">
                  <c:v>-1.647610047093913</c:v>
                </c:pt>
                <c:pt idx="189">
                  <c:v>-1.6236694107656511</c:v>
                </c:pt>
                <c:pt idx="190">
                  <c:v>-1.6000683830600821</c:v>
                </c:pt>
                <c:pt idx="191">
                  <c:v>-1.576802504129095</c:v>
                </c:pt>
                <c:pt idx="192">
                  <c:v>-1.5538673568325354</c:v>
                </c:pt>
                <c:pt idx="193">
                  <c:v>-1.5312585670889562</c:v>
                </c:pt>
                <c:pt idx="194">
                  <c:v>-1.5089718041793427</c:v>
                </c:pt>
                <c:pt idx="195">
                  <c:v>-1.4870027810062967</c:v>
                </c:pt>
                <c:pt idx="196">
                  <c:v>-1.4653472543110364</c:v>
                </c:pt>
                <c:pt idx="197">
                  <c:v>-1.4440010248504962</c:v>
                </c:pt>
                <c:pt idx="198">
                  <c:v>-1.4229599375366582</c:v>
                </c:pt>
                <c:pt idx="199">
                  <c:v>-1.4022198815401981</c:v>
                </c:pt>
                <c:pt idx="200">
                  <c:v>-1.3817767903603884</c:v>
                </c:pt>
                <c:pt idx="201">
                  <c:v>-1.3616266418631444</c:v>
                </c:pt>
                <c:pt idx="202">
                  <c:v>-1.3417654582890068</c:v>
                </c:pt>
                <c:pt idx="203">
                  <c:v>-1.3221893062327397</c:v>
                </c:pt>
                <c:pt idx="204">
                  <c:v>-1.3028942965962007</c:v>
                </c:pt>
                <c:pt idx="205">
                  <c:v>-1.2838765845160167</c:v>
                </c:pt>
                <c:pt idx="206">
                  <c:v>-1.2651323692675405</c:v>
                </c:pt>
                <c:pt idx="207">
                  <c:v>-1.2466578941465032</c:v>
                </c:pt>
                <c:pt idx="208">
                  <c:v>-1.2284494463297047</c:v>
                </c:pt>
                <c:pt idx="209">
                  <c:v>-1.2105033567160195</c:v>
                </c:pt>
                <c:pt idx="210">
                  <c:v>-1.192815999748934</c:v>
                </c:pt>
                <c:pt idx="211">
                  <c:v>-1.1753837932217857</c:v>
                </c:pt>
                <c:pt idx="212">
                  <c:v>-1.1582031980667997</c:v>
                </c:pt>
                <c:pt idx="213">
                  <c:v>-1.1412707181289876</c:v>
                </c:pt>
                <c:pt idx="214">
                  <c:v>-1.1245828999258967</c:v>
                </c:pt>
                <c:pt idx="215">
                  <c:v>-1.1081363323941826</c:v>
                </c:pt>
                <c:pt idx="216">
                  <c:v>-1.091927646623895</c:v>
                </c:pt>
                <c:pt idx="217">
                  <c:v>-1.0759535155813618</c:v>
                </c:pt>
                <c:pt idx="218">
                  <c:v>-1.0602106538214784</c:v>
                </c:pt>
                <c:pt idx="219">
                  <c:v>-1.0446958171901941</c:v>
                </c:pt>
                <c:pt idx="220">
                  <c:v>-1.0294058025179331</c:v>
                </c:pt>
                <c:pt idx="221">
                  <c:v>-1.0143374473046669</c:v>
                </c:pt>
                <c:pt idx="222">
                  <c:v>-0.99948762939730584</c:v>
                </c:pt>
                <c:pt idx="223">
                  <c:v>-0.9848532666600458</c:v>
                </c:pt>
                <c:pt idx="224">
                  <c:v>-0.97043131663828763</c:v>
                </c:pt>
                <c:pt idx="225">
                  <c:v>-0.95621877621669671</c:v>
                </c:pt>
                <c:pt idx="226">
                  <c:v>-0.9422126812719579</c:v>
                </c:pt>
                <c:pt idx="227">
                  <c:v>-0.92841010632073706</c:v>
                </c:pt>
                <c:pt idx="228">
                  <c:v>-0.91480816416335486</c:v>
                </c:pt>
                <c:pt idx="229">
                  <c:v>-0.90140400552363253</c:v>
                </c:pt>
                <c:pt idx="230">
                  <c:v>-0.88819481868534977</c:v>
                </c:pt>
                <c:pt idx="231">
                  <c:v>-0.87517782912575515</c:v>
                </c:pt>
                <c:pt idx="232">
                  <c:v>-0.86235029914650119</c:v>
                </c:pt>
                <c:pt idx="233">
                  <c:v>-0.84970952750240403</c:v>
                </c:pt>
                <c:pt idx="234">
                  <c:v>-0.83725284902837127</c:v>
                </c:pt>
                <c:pt idx="235">
                  <c:v>-0.82497763426483983</c:v>
                </c:pt>
                <c:pt idx="236">
                  <c:v>-0.81288128908206314</c:v>
                </c:pt>
                <c:pt idx="237">
                  <c:v>-0.80096125430350329</c:v>
                </c:pt>
                <c:pt idx="238">
                  <c:v>-0.78921500532867417</c:v>
                </c:pt>
                <c:pt idx="239">
                  <c:v>-0.7776400517556582</c:v>
                </c:pt>
                <c:pt idx="240">
                  <c:v>-0.76623393700357068</c:v>
                </c:pt>
                <c:pt idx="241">
                  <c:v>-0.75499423793522291</c:v>
                </c:pt>
                <c:pt idx="242">
                  <c:v>-0.74391856448017979</c:v>
                </c:pt>
                <c:pt idx="243">
                  <c:v>-0.73300455925846253</c:v>
                </c:pt>
                <c:pt idx="244">
                  <c:v>-0.72224989720506905</c:v>
                </c:pt>
                <c:pt idx="245">
                  <c:v>-0.71165228519551471</c:v>
                </c:pt>
                <c:pt idx="246">
                  <c:v>-0.70120946167256881</c:v>
                </c:pt>
                <c:pt idx="247">
                  <c:v>-0.69091919627434817</c:v>
                </c:pt>
                <c:pt idx="248">
                  <c:v>-0.68077928946394251</c:v>
                </c:pt>
                <c:pt idx="249">
                  <c:v>-0.67078757216068341</c:v>
                </c:pt>
                <c:pt idx="250">
                  <c:v>-0.66094190537323738</c:v>
                </c:pt>
                <c:pt idx="251">
                  <c:v>-0.65124017983461635</c:v>
                </c:pt>
                <c:pt idx="252">
                  <c:v>-0.64168031563924044</c:v>
                </c:pt>
                <c:pt idx="253">
                  <c:v>-0.63226026188217144</c:v>
                </c:pt>
                <c:pt idx="254">
                  <c:v>-0.62297799630059758</c:v>
                </c:pt>
                <c:pt idx="255">
                  <c:v>-0.61383152491769954</c:v>
                </c:pt>
                <c:pt idx="256">
                  <c:v>-0.60481888168895059</c:v>
                </c:pt>
                <c:pt idx="257">
                  <c:v>-0.59593812815096825</c:v>
                </c:pt>
                <c:pt idx="258">
                  <c:v>-0.58718735307296888</c:v>
                </c:pt>
                <c:pt idx="259">
                  <c:v>-0.57856467211090479</c:v>
                </c:pt>
                <c:pt idx="260">
                  <c:v>-0.57006822746437458</c:v>
                </c:pt>
                <c:pt idx="261">
                  <c:v>-0.56169618753627626</c:v>
                </c:pt>
                <c:pt idx="262">
                  <c:v>-0.55344674659541182</c:v>
                </c:pt>
                <c:pt idx="263">
                  <c:v>-0.54531812444193128</c:v>
                </c:pt>
                <c:pt idx="264">
                  <c:v>-0.53730856607578403</c:v>
                </c:pt>
                <c:pt idx="265">
                  <c:v>-0.52941634136810756</c:v>
                </c:pt>
                <c:pt idx="266">
                  <c:v>-0.52163974473571972</c:v>
                </c:pt>
                <c:pt idx="267">
                  <c:v>-0.5139770948186293</c:v>
                </c:pt>
                <c:pt idx="268">
                  <c:v>-0.5064267341606663</c:v>
                </c:pt>
                <c:pt idx="269">
                  <c:v>-0.49898702889319491</c:v>
                </c:pt>
                <c:pt idx="270">
                  <c:v>-0.49165636842202015</c:v>
                </c:pt>
                <c:pt idx="271">
                  <c:v>-0.48443316511741225</c:v>
                </c:pt>
                <c:pt idx="272">
                  <c:v>-0.47731585400733856</c:v>
                </c:pt>
                <c:pt idx="273">
                  <c:v>-0.47030289247382934</c:v>
                </c:pt>
                <c:pt idx="274">
                  <c:v>-0.46339275995261481</c:v>
                </c:pt>
                <c:pt idx="275">
                  <c:v>-0.4565839576359022</c:v>
                </c:pt>
                <c:pt idx="276">
                  <c:v>-0.44987500817841153</c:v>
                </c:pt>
                <c:pt idx="277">
                  <c:v>-0.44326445540656556</c:v>
                </c:pt>
                <c:pt idx="278">
                  <c:v>-0.43675086403095575</c:v>
                </c:pt>
                <c:pt idx="279">
                  <c:v>-0.43033281936197243</c:v>
                </c:pt>
                <c:pt idx="280">
                  <c:v>-0.42400892702867343</c:v>
                </c:pt>
                <c:pt idx="281">
                  <c:v>-0.41777781270080794</c:v>
                </c:pt>
                <c:pt idx="282">
                  <c:v>-0.41163812181409154</c:v>
                </c:pt>
                <c:pt idx="283">
                  <c:v>-0.40558851929863793</c:v>
                </c:pt>
                <c:pt idx="284">
                  <c:v>-0.39962768931054793</c:v>
                </c:pt>
                <c:pt idx="285">
                  <c:v>-0.39375433496670087</c:v>
                </c:pt>
                <c:pt idx="286">
                  <c:v>-0.38796717808265652</c:v>
                </c:pt>
                <c:pt idx="287">
                  <c:v>-0.38226495891374268</c:v>
                </c:pt>
                <c:pt idx="288">
                  <c:v>-0.3766464358992061</c:v>
                </c:pt>
                <c:pt idx="289">
                  <c:v>-0.37111038540951125</c:v>
                </c:pt>
                <c:pt idx="290">
                  <c:v>-0.36565560149669651</c:v>
                </c:pt>
                <c:pt idx="291">
                  <c:v>-0.36028089564783788</c:v>
                </c:pt>
                <c:pt idx="292">
                  <c:v>-0.35498509654151039</c:v>
                </c:pt>
                <c:pt idx="293">
                  <c:v>-0.34976704980732032</c:v>
                </c:pt>
                <c:pt idx="294">
                  <c:v>-0.34462561778841383</c:v>
                </c:pt>
                <c:pt idx="295">
                  <c:v>-0.33955967930701358</c:v>
                </c:pt>
                <c:pt idx="296">
                  <c:v>-0.33456812943286884</c:v>
                </c:pt>
                <c:pt idx="297">
                  <c:v>-0.32964987925468425</c:v>
                </c:pt>
                <c:pt idx="298">
                  <c:v>-0.32480385565444375</c:v>
                </c:pt>
                <c:pt idx="299">
                  <c:v>-0.32002900108465565</c:v>
                </c:pt>
                <c:pt idx="300">
                  <c:v>-0.31532427334843383</c:v>
                </c:pt>
                <c:pt idx="301">
                  <c:v>-0.31068864538244684</c:v>
                </c:pt>
                <c:pt idx="302">
                  <c:v>-0.30612110504267004</c:v>
                </c:pt>
                <c:pt idx="303">
                  <c:v>-0.30162065489296347</c:v>
                </c:pt>
                <c:pt idx="304">
                  <c:v>-0.29718631199637158</c:v>
                </c:pt>
                <c:pt idx="305">
                  <c:v>-0.29281710770920399</c:v>
                </c:pt>
                <c:pt idx="306">
                  <c:v>-0.28851208747780255</c:v>
                </c:pt>
                <c:pt idx="307">
                  <c:v>-0.28427031063803659</c:v>
                </c:pt>
                <c:pt idx="308">
                  <c:v>-0.28009085021741137</c:v>
                </c:pt>
                <c:pt idx="309">
                  <c:v>-0.27597279273985059</c:v>
                </c:pt>
                <c:pt idx="310">
                  <c:v>-0.27191523803307083</c:v>
                </c:pt>
                <c:pt idx="311">
                  <c:v>-0.26791729903853906</c:v>
                </c:pt>
                <c:pt idx="312">
                  <c:v>-0.26397810162399005</c:v>
                </c:pt>
                <c:pt idx="313">
                  <c:v>-0.26009678439846123</c:v>
                </c:pt>
                <c:pt idx="314">
                  <c:v>-0.25627249852983686</c:v>
                </c:pt>
                <c:pt idx="315">
                  <c:v>-0.25250440756485865</c:v>
                </c:pt>
                <c:pt idx="316">
                  <c:v>-0.24879168725158238</c:v>
                </c:pt>
                <c:pt idx="317">
                  <c:v>-0.2451335253642552</c:v>
                </c:pt>
                <c:pt idx="318">
                  <c:v>-0.24152912153057796</c:v>
                </c:pt>
                <c:pt idx="319">
                  <c:v>-0.23797768706133715</c:v>
                </c:pt>
                <c:pt idx="320">
                  <c:v>-0.23447844478236668</c:v>
                </c:pt>
                <c:pt idx="321">
                  <c:v>-0.23103062886882325</c:v>
                </c:pt>
                <c:pt idx="322">
                  <c:v>-0.22763348468174149</c:v>
                </c:pt>
                <c:pt idx="323">
                  <c:v>-0.2242862686068445</c:v>
                </c:pt>
                <c:pt idx="324">
                  <c:v>-0.22098824789558261</c:v>
                </c:pt>
                <c:pt idx="325">
                  <c:v>-0.2177387005083731</c:v>
                </c:pt>
                <c:pt idx="326">
                  <c:v>-0.21453691496001678</c:v>
                </c:pt>
                <c:pt idx="327">
                  <c:v>-0.21138219016726092</c:v>
                </c:pt>
                <c:pt idx="328">
                  <c:v>-0.20827383529848584</c:v>
                </c:pt>
                <c:pt idx="329">
                  <c:v>-0.20521116962548769</c:v>
                </c:pt>
                <c:pt idx="330">
                  <c:v>-0.20219352237733007</c:v>
                </c:pt>
                <c:pt idx="331">
                  <c:v>-0.19922023259624388</c:v>
                </c:pt>
                <c:pt idx="332">
                  <c:v>-0.19629064899554052</c:v>
                </c:pt>
                <c:pt idx="333">
                  <c:v>-0.19340412981952501</c:v>
                </c:pt>
                <c:pt idx="334">
                  <c:v>-0.19056004270537141</c:v>
                </c:pt>
                <c:pt idx="335">
                  <c:v>-0.18775776454694676</c:v>
                </c:pt>
                <c:pt idx="336">
                  <c:v>-0.18499668136055006</c:v>
                </c:pt>
                <c:pt idx="337">
                  <c:v>-0.18227618815254679</c:v>
                </c:pt>
                <c:pt idx="338">
                  <c:v>-0.17959568878887283</c:v>
                </c:pt>
                <c:pt idx="339">
                  <c:v>-0.17695459586638279</c:v>
                </c:pt>
                <c:pt idx="340">
                  <c:v>-0.17435233058602126</c:v>
                </c:pt>
                <c:pt idx="341">
                  <c:v>-0.17178832262779031</c:v>
                </c:pt>
                <c:pt idx="342">
                  <c:v>-0.16926201002749183</c:v>
                </c:pt>
                <c:pt idx="343">
                  <c:v>-0.16677283905522036</c:v>
                </c:pt>
                <c:pt idx="344">
                  <c:v>-0.16432026409558298</c:v>
                </c:pt>
                <c:pt idx="345">
                  <c:v>-0.16190374752962558</c:v>
                </c:pt>
                <c:pt idx="346">
                  <c:v>-0.15952275961844012</c:v>
                </c:pt>
                <c:pt idx="347">
                  <c:v>-0.15717677838843019</c:v>
                </c:pt>
                <c:pt idx="348">
                  <c:v>-0.15486528951821926</c:v>
                </c:pt>
                <c:pt idx="349">
                  <c:v>-0.15258778622716662</c:v>
                </c:pt>
                <c:pt idx="350">
                  <c:v>-0.15034376916548611</c:v>
                </c:pt>
                <c:pt idx="351">
                  <c:v>-0.14813274630592846</c:v>
                </c:pt>
                <c:pt idx="352">
                  <c:v>-0.14595423283702347</c:v>
                </c:pt>
                <c:pt idx="353">
                  <c:v>-0.14380775105784388</c:v>
                </c:pt>
                <c:pt idx="354">
                  <c:v>-0.14169283027428564</c:v>
                </c:pt>
                <c:pt idx="355">
                  <c:v>-0.13960900669683277</c:v>
                </c:pt>
                <c:pt idx="356">
                  <c:v>-0.13755582333979183</c:v>
                </c:pt>
                <c:pt idx="357">
                  <c:v>-0.13553282992197541</c:v>
                </c:pt>
                <c:pt idx="358">
                  <c:v>-0.13353958276881311</c:v>
                </c:pt>
                <c:pt idx="359">
                  <c:v>-0.13157564471587227</c:v>
                </c:pt>
                <c:pt idx="360">
                  <c:v>-0.12964058501376738</c:v>
                </c:pt>
                <c:pt idx="361">
                  <c:v>-0.12773397923444002</c:v>
                </c:pt>
                <c:pt idx="362">
                  <c:v>-0.12585540917879143</c:v>
                </c:pt>
                <c:pt idx="363">
                  <c:v>-0.12400446278564504</c:v>
                </c:pt>
                <c:pt idx="364">
                  <c:v>-0.12218073404202601</c:v>
                </c:pt>
                <c:pt idx="365">
                  <c:v>-0.12038382289473477</c:v>
                </c:pt>
                <c:pt idx="366">
                  <c:v>-0.11861333516319879</c:v>
                </c:pt>
                <c:pt idx="367">
                  <c:v>-0.11686888245358559</c:v>
                </c:pt>
                <c:pt idx="368">
                  <c:v>-0.11515008207415561</c:v>
                </c:pt>
                <c:pt idx="369">
                  <c:v>-0.11345655695184335</c:v>
                </c:pt>
                <c:pt idx="370">
                  <c:v>-0.1117879355500431</c:v>
                </c:pt>
                <c:pt idx="371">
                  <c:v>-0.11014385178758836</c:v>
                </c:pt>
                <c:pt idx="372">
                  <c:v>-0.10852394495890362</c:v>
                </c:pt>
                <c:pt idx="373">
                  <c:v>-0.10692785965531469</c:v>
                </c:pt>
                <c:pt idx="374">
                  <c:v>-0.10535524568750008</c:v>
                </c:pt>
                <c:pt idx="375">
                  <c:v>-0.10380575800906741</c:v>
                </c:pt>
                <c:pt idx="376">
                  <c:v>-0.10227905664123994</c:v>
                </c:pt>
                <c:pt idx="377">
                  <c:v>-0.10077480659863595</c:v>
                </c:pt>
                <c:pt idx="378">
                  <c:v>-9.9292677816126662E-2</c:v>
                </c:pt>
                <c:pt idx="379">
                  <c:v>-9.7832345076757227E-2</c:v>
                </c:pt>
                <c:pt idx="380">
                  <c:v>-9.6393487940714423E-2</c:v>
                </c:pt>
                <c:pt idx="381">
                  <c:v>-9.4975790675330171E-2</c:v>
                </c:pt>
                <c:pt idx="382">
                  <c:v>-9.3578942186098649E-2</c:v>
                </c:pt>
                <c:pt idx="383">
                  <c:v>-9.2202635948702566E-2</c:v>
                </c:pt>
                <c:pt idx="384">
                  <c:v>-9.0846569942023683E-2</c:v>
                </c:pt>
                <c:pt idx="385">
                  <c:v>-8.9510446582132905E-2</c:v>
                </c:pt>
                <c:pt idx="386">
                  <c:v>-8.8193972657239203E-2</c:v>
                </c:pt>
                <c:pt idx="387">
                  <c:v>-8.6896859263587284E-2</c:v>
                </c:pt>
                <c:pt idx="388">
                  <c:v>-8.5618821742289131E-2</c:v>
                </c:pt>
                <c:pt idx="389">
                  <c:v>-8.4359579617076061E-2</c:v>
                </c:pt>
                <c:pt idx="390">
                  <c:v>-8.3118856532959196E-2</c:v>
                </c:pt>
                <c:pt idx="391">
                  <c:v>-8.1896380195783561E-2</c:v>
                </c:pt>
                <c:pt idx="392">
                  <c:v>-8.0691882312664137E-2</c:v>
                </c:pt>
                <c:pt idx="393">
                  <c:v>-7.9505098533291893E-2</c:v>
                </c:pt>
                <c:pt idx="394">
                  <c:v>-7.8335768392094773E-2</c:v>
                </c:pt>
                <c:pt idx="395">
                  <c:v>-7.7183635251244581E-2</c:v>
                </c:pt>
                <c:pt idx="396">
                  <c:v>-7.6048446244495124E-2</c:v>
                </c:pt>
                <c:pt idx="397">
                  <c:v>-7.4929952221840401E-2</c:v>
                </c:pt>
                <c:pt idx="398">
                  <c:v>-7.3827907694982223E-2</c:v>
                </c:pt>
                <c:pt idx="399">
                  <c:v>-7.2742070783592724E-2</c:v>
                </c:pt>
                <c:pt idx="400">
                  <c:v>-7.1672203162364334E-2</c:v>
                </c:pt>
                <c:pt idx="401">
                  <c:v>-7.0618070008831246E-2</c:v>
                </c:pt>
                <c:pt idx="402">
                  <c:v>-6.9579439951955951E-2</c:v>
                </c:pt>
                <c:pt idx="403">
                  <c:v>-6.8556085021465263E-2</c:v>
                </c:pt>
                <c:pt idx="404">
                  <c:v>-6.7547780597929027E-2</c:v>
                </c:pt>
                <c:pt idx="405">
                  <c:v>-6.6554305363567878E-2</c:v>
                </c:pt>
                <c:pt idx="406">
                  <c:v>-6.5575441253780634E-2</c:v>
                </c:pt>
                <c:pt idx="407">
                  <c:v>-6.461097340938142E-2</c:v>
                </c:pt>
                <c:pt idx="408">
                  <c:v>-6.3660690129535139E-2</c:v>
                </c:pt>
                <c:pt idx="409">
                  <c:v>-6.27243828253818E-2</c:v>
                </c:pt>
                <c:pt idx="410">
                  <c:v>-6.1801845974339804E-2</c:v>
                </c:pt>
                <c:pt idx="411">
                  <c:v>-6.0892877075077921E-2</c:v>
                </c:pt>
                <c:pt idx="412">
                  <c:v>-5.9997276603146812E-2</c:v>
                </c:pt>
                <c:pt idx="413">
                  <c:v>-5.911484796725959E-2</c:v>
                </c:pt>
                <c:pt idx="414">
                  <c:v>-5.8245397466213621E-2</c:v>
                </c:pt>
                <c:pt idx="415">
                  <c:v>-5.7388734246442301E-2</c:v>
                </c:pt>
                <c:pt idx="416">
                  <c:v>-5.6544670260189112E-2</c:v>
                </c:pt>
                <c:pt idx="417">
                  <c:v>-5.5713020224294287E-2</c:v>
                </c:pt>
                <c:pt idx="418">
                  <c:v>-5.4893601579585165E-2</c:v>
                </c:pt>
                <c:pt idx="419">
                  <c:v>-5.4086234450861963E-2</c:v>
                </c:pt>
                <c:pt idx="420">
                  <c:v>-5.3290741607469584E-2</c:v>
                </c:pt>
                <c:pt idx="421">
                  <c:v>-5.2506948424447357E-2</c:v>
                </c:pt>
                <c:pt idx="422">
                  <c:v>-5.1734682844248349E-2</c:v>
                </c:pt>
                <c:pt idx="423">
                  <c:v>-5.0973775339019783E-2</c:v>
                </c:pt>
                <c:pt idx="424">
                  <c:v>-5.0224058873436159E-2</c:v>
                </c:pt>
                <c:pt idx="425">
                  <c:v>-4.9485368868078056E-2</c:v>
                </c:pt>
                <c:pt idx="426">
                  <c:v>-4.8757543163346767E-2</c:v>
                </c:pt>
                <c:pt idx="427">
                  <c:v>-4.8040421983909259E-2</c:v>
                </c:pt>
                <c:pt idx="428">
                  <c:v>-4.7333847903663823E-2</c:v>
                </c:pt>
                <c:pt idx="429">
                  <c:v>-4.6637665811219774E-2</c:v>
                </c:pt>
                <c:pt idx="430">
                  <c:v>-4.5951722875883595E-2</c:v>
                </c:pt>
                <c:pt idx="431">
                  <c:v>-4.5275868514143912E-2</c:v>
                </c:pt>
                <c:pt idx="432">
                  <c:v>-4.4609954356648079E-2</c:v>
                </c:pt>
                <c:pt idx="433">
                  <c:v>-4.3953834215663505E-2</c:v>
                </c:pt>
                <c:pt idx="434">
                  <c:v>-4.3307364053016183E-2</c:v>
                </c:pt>
                <c:pt idx="435">
                  <c:v>-4.267040194849972E-2</c:v>
                </c:pt>
                <c:pt idx="436">
                  <c:v>-4.2042808068747946E-2</c:v>
                </c:pt>
                <c:pt idx="437">
                  <c:v>-4.1424444636564417E-2</c:v>
                </c:pt>
                <c:pt idx="438">
                  <c:v>-4.0815175900701772E-2</c:v>
                </c:pt>
                <c:pt idx="439">
                  <c:v>-4.0214868106085072E-2</c:v>
                </c:pt>
                <c:pt idx="440">
                  <c:v>-3.9623389464471838E-2</c:v>
                </c:pt>
                <c:pt idx="441">
                  <c:v>-3.9040610125542885E-2</c:v>
                </c:pt>
                <c:pt idx="442">
                  <c:v>-3.8466402148417664E-2</c:v>
                </c:pt>
                <c:pt idx="443">
                  <c:v>-3.7900639473587329E-2</c:v>
                </c:pt>
                <c:pt idx="444">
                  <c:v>-3.7343197895260638E-2</c:v>
                </c:pt>
                <c:pt idx="445">
                  <c:v>-3.6793955034115089E-2</c:v>
                </c:pt>
                <c:pt idx="446">
                  <c:v>-3.6252790310448625E-2</c:v>
                </c:pt>
                <c:pt idx="447">
                  <c:v>-3.571958491772536E-2</c:v>
                </c:pt>
                <c:pt idx="448">
                  <c:v>-3.5194221796509877E-2</c:v>
                </c:pt>
                <c:pt idx="449">
                  <c:v>-3.4676585608784088E-2</c:v>
                </c:pt>
                <c:pt idx="450">
                  <c:v>-3.4166562712641714E-2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0.55643229028556662</c:v>
                </c:pt>
                <c:pt idx="1">
                  <c:v>0.29517379778811947</c:v>
                </c:pt>
                <c:pt idx="2">
                  <c:v>4.5301074622544193E-2</c:v>
                </c:pt>
                <c:pt idx="3">
                  <c:v>-0.19358440017618342</c:v>
                </c:pt>
                <c:pt idx="4">
                  <c:v>-0.42186834019894665</c:v>
                </c:pt>
                <c:pt idx="5">
                  <c:v>-0.63992404196121466</c:v>
                </c:pt>
                <c:pt idx="6">
                  <c:v>-0.84811276379209877</c:v>
                </c:pt>
                <c:pt idx="7">
                  <c:v>-1.0467840936357471</c:v>
                </c:pt>
                <c:pt idx="8">
                  <c:v>-1.236276306078226</c:v>
                </c:pt>
                <c:pt idx="9">
                  <c:v>-1.4169167089044907</c:v>
                </c:pt>
                <c:pt idx="10">
                  <c:v>-1.5890219794816793</c:v>
                </c:pt>
                <c:pt idx="11">
                  <c:v>-1.7528984912568566</c:v>
                </c:pt>
                <c:pt idx="12">
                  <c:v>-1.9088426306493984</c:v>
                </c:pt>
                <c:pt idx="13">
                  <c:v>-2.057141104610539</c:v>
                </c:pt>
                <c:pt idx="14">
                  <c:v>-2.1980712391150896</c:v>
                </c:pt>
                <c:pt idx="15">
                  <c:v>-2.331901268843052</c:v>
                </c:pt>
                <c:pt idx="16">
                  <c:v>-2.4588906183017545</c:v>
                </c:pt>
                <c:pt idx="17">
                  <c:v>-2.5792901746322374</c:v>
                </c:pt>
                <c:pt idx="18">
                  <c:v>-2.6933425523368713</c:v>
                </c:pt>
                <c:pt idx="19">
                  <c:v>-2.8012823501586817</c:v>
                </c:pt>
                <c:pt idx="20">
                  <c:v>-2.9033364003364714</c:v>
                </c:pt>
                <c:pt idx="21">
                  <c:v>-2.9997240104536229</c:v>
                </c:pt>
                <c:pt idx="22">
                  <c:v>-3.0906571980924684</c:v>
                </c:pt>
                <c:pt idx="23">
                  <c:v>-3.1763409185002263</c:v>
                </c:pt>
                <c:pt idx="24">
                  <c:v>-3.2569732854667897</c:v>
                </c:pt>
                <c:pt idx="25">
                  <c:v>-3.3327457856091232</c:v>
                </c:pt>
                <c:pt idx="26">
                  <c:v>-3.4038434862515934</c:v>
                </c:pt>
                <c:pt idx="27">
                  <c:v>-3.470445237086321</c:v>
                </c:pt>
                <c:pt idx="28">
                  <c:v>-3.5327238657924984</c:v>
                </c:pt>
                <c:pt idx="29">
                  <c:v>-3.5908463677886835</c:v>
                </c:pt>
                <c:pt idx="30">
                  <c:v>-3.6449740902871604</c:v>
                </c:pt>
                <c:pt idx="31">
                  <c:v>-3.6952629108148596</c:v>
                </c:pt>
                <c:pt idx="32">
                  <c:v>-3.7418634103605992</c:v>
                </c:pt>
                <c:pt idx="33">
                  <c:v>-3.7849210413040852</c:v>
                </c:pt>
                <c:pt idx="34">
                  <c:v>-3.824576290277673</c:v>
                </c:pt>
                <c:pt idx="35">
                  <c:v>-3.8609648361077205</c:v>
                </c:pt>
                <c:pt idx="36">
                  <c:v>-3.8942177029782208</c:v>
                </c:pt>
                <c:pt idx="37">
                  <c:v>-3.9244614089554548</c:v>
                </c:pt>
                <c:pt idx="38">
                  <c:v>-3.9518181100084302</c:v>
                </c:pt>
                <c:pt idx="39">
                  <c:v>-3.9764057396562094</c:v>
                </c:pt>
                <c:pt idx="40">
                  <c:v>-3.9983381443694261</c:v>
                </c:pt>
                <c:pt idx="41">
                  <c:v>-4.017725214849813</c:v>
                </c:pt>
                <c:pt idx="42">
                  <c:v>-4.0346730133080007</c:v>
                </c:pt>
                <c:pt idx="43">
                  <c:v>-4.0492838968565392</c:v>
                </c:pt>
                <c:pt idx="44">
                  <c:v>-4.0616566371317138</c:v>
                </c:pt>
                <c:pt idx="45">
                  <c:v>-4.0718865362546017</c:v>
                </c:pt>
                <c:pt idx="46">
                  <c:v>-4.0800655392386496</c:v>
                </c:pt>
                <c:pt idx="47">
                  <c:v>-4.0862823429480288</c:v>
                </c:pt>
                <c:pt idx="48">
                  <c:v>-4.0906225017081015</c:v>
                </c:pt>
                <c:pt idx="49">
                  <c:v>-4.0931685296664337</c:v>
                </c:pt>
                <c:pt idx="50">
                  <c:v>-4.0940000000000003</c:v>
                </c:pt>
                <c:pt idx="51">
                  <c:v>-4.0931936410615615</c:v>
                </c:pt>
                <c:pt idx="52">
                  <c:v>-4.0908234295554804</c:v>
                </c:pt>
                <c:pt idx="53">
                  <c:v>-4.0869606808307548</c:v>
                </c:pt>
                <c:pt idx="54">
                  <c:v>-4.0816741363764839</c:v>
                </c:pt>
                <c:pt idx="55">
                  <c:v>-4.0750300486026134</c:v>
                </c:pt>
                <c:pt idx="56">
                  <c:v>-4.0670922629863968</c:v>
                </c:pt>
                <c:pt idx="57">
                  <c:v>-4.0579222976627687</c:v>
                </c:pt>
                <c:pt idx="58">
                  <c:v>-4.0475794205345279</c:v>
                </c:pt>
                <c:pt idx="59">
                  <c:v>-4.0361207239761354</c:v>
                </c:pt>
                <c:pt idx="60">
                  <c:v>-4.0236011972027494</c:v>
                </c:pt>
                <c:pt idx="61">
                  <c:v>-4.0100737963741278</c:v>
                </c:pt>
                <c:pt idx="62">
                  <c:v>-3.9955895125009908</c:v>
                </c:pt>
                <c:pt idx="63">
                  <c:v>-3.9801974372195237</c:v>
                </c:pt>
                <c:pt idx="64">
                  <c:v>-3.9639448264978099</c:v>
                </c:pt>
                <c:pt idx="65">
                  <c:v>-3.9468771623361247</c:v>
                </c:pt>
                <c:pt idx="66">
                  <c:v>-3.9290382125212986</c:v>
                </c:pt>
                <c:pt idx="67">
                  <c:v>-3.9104700884935393</c:v>
                </c:pt>
                <c:pt idx="68">
                  <c:v>-3.8912133013825088</c:v>
                </c:pt>
                <c:pt idx="69">
                  <c:v>-3.8713068162677491</c:v>
                </c:pt>
                <c:pt idx="70">
                  <c:v>-3.8507881047169743</c:v>
                </c:pt>
                <c:pt idx="71">
                  <c:v>-3.8296931956542237</c:v>
                </c:pt>
                <c:pt idx="72">
                  <c:v>-3.8080567246083374</c:v>
                </c:pt>
                <c:pt idx="73">
                  <c:v>-3.7859119813907505</c:v>
                </c:pt>
                <c:pt idx="74">
                  <c:v>-3.7632909562502226</c:v>
                </c:pt>
                <c:pt idx="75">
                  <c:v>-3.7402243845506797</c:v>
                </c:pt>
                <c:pt idx="76">
                  <c:v>-3.7167417900170445</c:v>
                </c:pt>
                <c:pt idx="77">
                  <c:v>-3.6928715265926142</c:v>
                </c:pt>
                <c:pt idx="78">
                  <c:v>-3.6686408189502675</c:v>
                </c:pt>
                <c:pt idx="79">
                  <c:v>-3.6440758016985542</c:v>
                </c:pt>
                <c:pt idx="80">
                  <c:v>-3.6192015573225356</c:v>
                </c:pt>
                <c:pt idx="81">
                  <c:v>-3.5940421528980595</c:v>
                </c:pt>
                <c:pt idx="82">
                  <c:v>-3.5686206756170229</c:v>
                </c:pt>
                <c:pt idx="83">
                  <c:v>-3.5429592671600996</c:v>
                </c:pt>
                <c:pt idx="84">
                  <c:v>-3.5170791569523101</c:v>
                </c:pt>
                <c:pt idx="85">
                  <c:v>-3.491000694335785</c:v>
                </c:pt>
                <c:pt idx="86">
                  <c:v>-3.464743379693076</c:v>
                </c:pt>
                <c:pt idx="87">
                  <c:v>-3.4383258945533637</c:v>
                </c:pt>
                <c:pt idx="88">
                  <c:v>-3.4117661307129779</c:v>
                </c:pt>
                <c:pt idx="89">
                  <c:v>-3.3850812184007064</c:v>
                </c:pt>
                <c:pt idx="90">
                  <c:v>-3.358287553517485</c:v>
                </c:pt>
                <c:pt idx="91">
                  <c:v>-3.3314008239791582</c:v>
                </c:pt>
                <c:pt idx="92">
                  <c:v>-3.3044360351901916</c:v>
                </c:pt>
                <c:pt idx="93">
                  <c:v>-3.27740753467535</c:v>
                </c:pt>
                <c:pt idx="94">
                  <c:v>-3.2503290358955859</c:v>
                </c:pt>
                <c:pt idx="95">
                  <c:v>-3.2232136412735728</c:v>
                </c:pt>
                <c:pt idx="96">
                  <c:v>-3.1960738644536062</c:v>
                </c:pt>
                <c:pt idx="97">
                  <c:v>-3.1689216518198045</c:v>
                </c:pt>
                <c:pt idx="98">
                  <c:v>-3.1417684032958699</c:v>
                </c:pt>
                <c:pt idx="99">
                  <c:v>-3.1146249924489617</c:v>
                </c:pt>
                <c:pt idx="100">
                  <c:v>-3.0875017859195641</c:v>
                </c:pt>
                <c:pt idx="101">
                  <c:v>-3.0604086621985505</c:v>
                </c:pt>
                <c:pt idx="102">
                  <c:v>-3.0333550297720624</c:v>
                </c:pt>
                <c:pt idx="103">
                  <c:v>-3.0063498446541592</c:v>
                </c:pt>
                <c:pt idx="104">
                  <c:v>-2.9794016273266055</c:v>
                </c:pt>
                <c:pt idx="105">
                  <c:v>-2.952518479104588</c:v>
                </c:pt>
                <c:pt idx="106">
                  <c:v>-2.9257080979465964</c:v>
                </c:pt>
                <c:pt idx="107">
                  <c:v>-2.8989777937261239</c:v>
                </c:pt>
                <c:pt idx="108">
                  <c:v>-2.8723345029823375</c:v>
                </c:pt>
                <c:pt idx="109">
                  <c:v>-2.8457848031663406</c:v>
                </c:pt>
                <c:pt idx="110">
                  <c:v>-2.8193349263991454</c:v>
                </c:pt>
                <c:pt idx="111">
                  <c:v>-2.7929907727569754</c:v>
                </c:pt>
                <c:pt idx="112">
                  <c:v>-2.7667579230990813</c:v>
                </c:pt>
                <c:pt idx="113">
                  <c:v>-2.7406416514527301</c:v>
                </c:pt>
                <c:pt idx="114">
                  <c:v>-2.7146469369696469</c:v>
                </c:pt>
                <c:pt idx="115">
                  <c:v>-2.6887784754677044</c:v>
                </c:pt>
                <c:pt idx="116">
                  <c:v>-2.6630406905712647</c:v>
                </c:pt>
                <c:pt idx="117">
                  <c:v>-2.6374377444631421</c:v>
                </c:pt>
                <c:pt idx="118">
                  <c:v>-2.6119735482607984</c:v>
                </c:pt>
                <c:pt idx="119">
                  <c:v>-2.5866517720289379</c:v>
                </c:pt>
                <c:pt idx="120">
                  <c:v>-2.5614758544403644</c:v>
                </c:pt>
                <c:pt idx="121">
                  <c:v>-2.5364490120965284</c:v>
                </c:pt>
                <c:pt idx="122">
                  <c:v>-2.5115742485189045</c:v>
                </c:pt>
                <c:pt idx="123">
                  <c:v>-2.4868543628219451</c:v>
                </c:pt>
                <c:pt idx="124">
                  <c:v>-2.4622919580780596</c:v>
                </c:pt>
                <c:pt idx="125">
                  <c:v>-2.4378894493847239</c:v>
                </c:pt>
                <c:pt idx="126">
                  <c:v>-2.413649071643523</c:v>
                </c:pt>
                <c:pt idx="127">
                  <c:v>-2.3895728870606252</c:v>
                </c:pt>
                <c:pt idx="128">
                  <c:v>-2.365662792377881</c:v>
                </c:pt>
                <c:pt idx="129">
                  <c:v>-2.3419205258434737</c:v>
                </c:pt>
                <c:pt idx="130">
                  <c:v>-2.3183476739307505</c:v>
                </c:pt>
                <c:pt idx="131">
                  <c:v>-2.2949456778135993</c:v>
                </c:pt>
                <c:pt idx="132">
                  <c:v>-2.2717158396064923</c:v>
                </c:pt>
                <c:pt idx="133">
                  <c:v>-2.2486593283770318</c:v>
                </c:pt>
                <c:pt idx="134">
                  <c:v>-2.2257771859386146</c:v>
                </c:pt>
                <c:pt idx="135">
                  <c:v>-2.2030703324305896</c:v>
                </c:pt>
                <c:pt idx="136">
                  <c:v>-2.1805395716930227</c:v>
                </c:pt>
                <c:pt idx="137">
                  <c:v>-2.1581855964430083</c:v>
                </c:pt>
                <c:pt idx="138">
                  <c:v>-2.1360089932591997</c:v>
                </c:pt>
                <c:pt idx="139">
                  <c:v>-2.1140102473810543</c:v>
                </c:pt>
                <c:pt idx="140">
                  <c:v>-2.092189747329058</c:v>
                </c:pt>
                <c:pt idx="141">
                  <c:v>-2.0705477893520241</c:v>
                </c:pt>
                <c:pt idx="142">
                  <c:v>-2.0490845817073291</c:v>
                </c:pt>
                <c:pt idx="143">
                  <c:v>-2.0278002487798084</c:v>
                </c:pt>
                <c:pt idx="144">
                  <c:v>-2.0066948350448062</c:v>
                </c:pt>
                <c:pt idx="145">
                  <c:v>-1.9857683088807339</c:v>
                </c:pt>
                <c:pt idx="146">
                  <c:v>-1.9650205662363012</c:v>
                </c:pt>
                <c:pt idx="147">
                  <c:v>-1.9444514341574231</c:v>
                </c:pt>
                <c:pt idx="148">
                  <c:v>-1.9240606741786492</c:v>
                </c:pt>
                <c:pt idx="149">
                  <c:v>-1.9038479855838015</c:v>
                </c:pt>
                <c:pt idx="150">
                  <c:v>-1.8838130085403544</c:v>
                </c:pt>
                <c:pt idx="151">
                  <c:v>-1.8639553271119531</c:v>
                </c:pt>
                <c:pt idx="152">
                  <c:v>-1.844274472153316</c:v>
                </c:pt>
                <c:pt idx="153">
                  <c:v>-1.8247699240916282</c:v>
                </c:pt>
                <c:pt idx="154">
                  <c:v>-1.80544111559841</c:v>
                </c:pt>
                <c:pt idx="155">
                  <c:v>-1.7862874341557069</c:v>
                </c:pt>
                <c:pt idx="156">
                  <c:v>-1.7673082245203184</c:v>
                </c:pt>
                <c:pt idx="157">
                  <c:v>-1.7485027910896755</c:v>
                </c:pt>
                <c:pt idx="158">
                  <c:v>-1.7298704001728449</c:v>
                </c:pt>
                <c:pt idx="159">
                  <c:v>-1.711410282170029</c:v>
                </c:pt>
                <c:pt idx="160">
                  <c:v>-1.693121633663828</c:v>
                </c:pt>
                <c:pt idx="161">
                  <c:v>-1.675003619425403</c:v>
                </c:pt>
                <c:pt idx="162">
                  <c:v>-1.6570553743386021</c:v>
                </c:pt>
                <c:pt idx="163">
                  <c:v>-1.6392760052449851</c:v>
                </c:pt>
                <c:pt idx="164">
                  <c:v>-1.6216645927126057</c:v>
                </c:pt>
                <c:pt idx="165">
                  <c:v>-1.604220192731298</c:v>
                </c:pt>
                <c:pt idx="166">
                  <c:v>-1.5869418383371381</c:v>
                </c:pt>
                <c:pt idx="167">
                  <c:v>-1.5698285411686517</c:v>
                </c:pt>
                <c:pt idx="168">
                  <c:v>-1.5528792929572568</c:v>
                </c:pt>
                <c:pt idx="169">
                  <c:v>-1.5360930669543498</c:v>
                </c:pt>
                <c:pt idx="170">
                  <c:v>-1.5194688192973564</c:v>
                </c:pt>
                <c:pt idx="171">
                  <c:v>-1.5030054903170011</c:v>
                </c:pt>
                <c:pt idx="172">
                  <c:v>-1.4867020057879545</c:v>
                </c:pt>
                <c:pt idx="173">
                  <c:v>-1.4705572781249714</c:v>
                </c:pt>
                <c:pt idx="174">
                  <c:v>-1.4545702075265354</c:v>
                </c:pt>
                <c:pt idx="175">
                  <c:v>-1.4387396830679724</c:v>
                </c:pt>
                <c:pt idx="176">
                  <c:v>-1.4230645837459277</c:v>
                </c:pt>
                <c:pt idx="177">
                  <c:v>-1.407543779476029</c:v>
                </c:pt>
                <c:pt idx="178">
                  <c:v>-1.3921761320455031</c:v>
                </c:pt>
                <c:pt idx="179">
                  <c:v>-1.376960496022452</c:v>
                </c:pt>
                <c:pt idx="180">
                  <c:v>-1.3618957196234323</c:v>
                </c:pt>
                <c:pt idx="181">
                  <c:v>-1.3469806455409272</c:v>
                </c:pt>
                <c:pt idx="182">
                  <c:v>-1.3322141117322504</c:v>
                </c:pt>
                <c:pt idx="183">
                  <c:v>-1.3175949521713566</c:v>
                </c:pt>
                <c:pt idx="184">
                  <c:v>-1.3031219975649957</c:v>
                </c:pt>
                <c:pt idx="185">
                  <c:v>-1.288794076034586</c:v>
                </c:pt>
                <c:pt idx="186">
                  <c:v>-1.2746100137651437</c:v>
                </c:pt>
                <c:pt idx="187">
                  <c:v>-1.2605686356225501</c:v>
                </c:pt>
                <c:pt idx="188">
                  <c:v>-1.2466687657404032</c:v>
                </c:pt>
                <c:pt idx="189">
                  <c:v>-1.2329092280776435</c:v>
                </c:pt>
                <c:pt idx="190">
                  <c:v>-1.2192888469481173</c:v>
                </c:pt>
                <c:pt idx="191">
                  <c:v>-1.2058064475231889</c:v>
                </c:pt>
                <c:pt idx="192">
                  <c:v>-1.1924608563084718</c:v>
                </c:pt>
                <c:pt idx="193">
                  <c:v>-1.1792509015957255</c:v>
                </c:pt>
                <c:pt idx="194">
                  <c:v>-1.1661754138909104</c:v>
                </c:pt>
                <c:pt idx="195">
                  <c:v>-1.153233226319367</c:v>
                </c:pt>
                <c:pt idx="196">
                  <c:v>-1.1404231750090497</c:v>
                </c:pt>
                <c:pt idx="197">
                  <c:v>-1.1277440994527141</c:v>
                </c:pt>
                <c:pt idx="198">
                  <c:v>-1.1151948428499152</c:v>
                </c:pt>
                <c:pt idx="199">
                  <c:v>-1.1027742524296564</c:v>
                </c:pt>
                <c:pt idx="200">
                  <c:v>-1.0904811797544871</c:v>
                </c:pt>
                <c:pt idx="201">
                  <c:v>-1.0783144810068261</c:v>
                </c:pt>
                <c:pt idx="202">
                  <c:v>-1.0662730172582515</c:v>
                </c:pt>
                <c:pt idx="203">
                  <c:v>-1.0543556547224806</c:v>
                </c:pt>
                <c:pt idx="204">
                  <c:v>-1.0425612649927267</c:v>
                </c:pt>
                <c:pt idx="205">
                  <c:v>-1.0308887252641017</c:v>
                </c:pt>
                <c:pt idx="206">
                  <c:v>-1.0193369185417047</c:v>
                </c:pt>
                <c:pt idx="207">
                  <c:v>-1.0079047338350149</c:v>
                </c:pt>
                <c:pt idx="208">
                  <c:v>-0.99659106633918282</c:v>
                </c:pt>
                <c:pt idx="209">
                  <c:v>-0.98539481760379477</c:v>
                </c:pt>
                <c:pt idx="210">
                  <c:v>-0.9743148956896589</c:v>
                </c:pt>
                <c:pt idx="211">
                  <c:v>-0.963350215314142</c:v>
                </c:pt>
                <c:pt idx="212">
                  <c:v>-0.95249969798557366</c:v>
                </c:pt>
                <c:pt idx="213">
                  <c:v>-0.94176227212720165</c:v>
                </c:pt>
                <c:pt idx="214">
                  <c:v>-0.931136873191174</c:v>
                </c:pt>
                <c:pt idx="215">
                  <c:v>-0.92062244376300439</c:v>
                </c:pt>
                <c:pt idx="216">
                  <c:v>-0.91021793365695092</c:v>
                </c:pt>
                <c:pt idx="217">
                  <c:v>-0.89992230000273798</c:v>
                </c:pt>
                <c:pt idx="218">
                  <c:v>-0.88973450732401471</c:v>
                </c:pt>
                <c:pt idx="219">
                  <c:v>-0.87965352760894666</c:v>
                </c:pt>
                <c:pt idx="220">
                  <c:v>-0.86967834037330816</c:v>
                </c:pt>
                <c:pt idx="221">
                  <c:v>-0.85980793271643796</c:v>
                </c:pt>
                <c:pt idx="222">
                  <c:v>-0.85004129937039719</c:v>
                </c:pt>
                <c:pt idx="223">
                  <c:v>-0.84037744274266946</c:v>
                </c:pt>
                <c:pt idx="224">
                  <c:v>-0.83081537295270724</c:v>
                </c:pt>
                <c:pt idx="225">
                  <c:v>-0.82135410786264496</c:v>
                </c:pt>
                <c:pt idx="226">
                  <c:v>-0.81199267310245904</c:v>
                </c:pt>
                <c:pt idx="227">
                  <c:v>-0.80273010208986284</c:v>
                </c:pt>
                <c:pt idx="228">
                  <c:v>-0.79356543604520413</c:v>
                </c:pt>
                <c:pt idx="229">
                  <c:v>-0.78449772400162332</c:v>
                </c:pt>
                <c:pt idx="230">
                  <c:v>-0.77552602281072291</c:v>
                </c:pt>
                <c:pt idx="231">
                  <c:v>-0.76664939714398272</c:v>
                </c:pt>
                <c:pt idx="232">
                  <c:v>-0.75786691949015228</c:v>
                </c:pt>
                <c:pt idx="233">
                  <c:v>-0.74917767014883774</c:v>
                </c:pt>
                <c:pt idx="234">
                  <c:v>-0.740580737220493</c:v>
                </c:pt>
                <c:pt idx="235">
                  <c:v>-0.73207521659301655</c:v>
                </c:pt>
                <c:pt idx="236">
                  <c:v>-0.72366021192514518</c:v>
                </c:pt>
                <c:pt idx="237">
                  <c:v>-0.71533483462683067</c:v>
                </c:pt>
                <c:pt idx="238">
                  <c:v>-0.70709820383677469</c:v>
                </c:pt>
                <c:pt idx="239">
                  <c:v>-0.69894944639729062</c:v>
                </c:pt>
                <c:pt idx="240">
                  <c:v>-0.69088769682665541</c:v>
                </c:pt>
                <c:pt idx="241">
                  <c:v>-0.68291209728910374</c:v>
                </c:pt>
                <c:pt idx="242">
                  <c:v>-0.67502179756261482</c:v>
                </c:pt>
                <c:pt idx="243">
                  <c:v>-0.6672159550046316</c:v>
                </c:pt>
                <c:pt idx="244">
                  <c:v>-0.65949373451584725</c:v>
                </c:pt>
                <c:pt idx="245">
                  <c:v>-0.65185430850218995</c:v>
                </c:pt>
                <c:pt idx="246">
                  <c:v>-0.6442968568351275</c:v>
                </c:pt>
                <c:pt idx="247">
                  <c:v>-0.63682056681040944</c:v>
                </c:pt>
                <c:pt idx="248">
                  <c:v>-0.62942463310536101</c:v>
                </c:pt>
                <c:pt idx="249">
                  <c:v>-0.62210825773483402</c:v>
                </c:pt>
                <c:pt idx="250">
                  <c:v>-0.61487065000591734</c:v>
                </c:pt>
                <c:pt idx="251">
                  <c:v>-0.6077110264715071</c:v>
                </c:pt>
                <c:pt idx="252">
                  <c:v>-0.6006286108828236</c:v>
                </c:pt>
                <c:pt idx="253">
                  <c:v>-0.59362263414097305</c:v>
                </c:pt>
                <c:pt idx="254">
                  <c:v>-0.5866923342476259</c:v>
                </c:pt>
                <c:pt idx="255">
                  <c:v>-0.57983695625490594</c:v>
                </c:pt>
                <c:pt idx="256">
                  <c:v>-0.57305575221455329</c:v>
                </c:pt>
                <c:pt idx="257">
                  <c:v>-0.56634798112644569</c:v>
                </c:pt>
                <c:pt idx="258">
                  <c:v>-0.55971290888653658</c:v>
                </c:pt>
                <c:pt idx="259">
                  <c:v>-0.5531498082342815</c:v>
                </c:pt>
                <c:pt idx="260">
                  <c:v>-0.54665795869963141</c:v>
                </c:pt>
                <c:pt idx="261">
                  <c:v>-0.54023664654958581</c:v>
                </c:pt>
                <c:pt idx="262">
                  <c:v>-0.53388516473447711</c:v>
                </c:pt>
                <c:pt idx="263">
                  <c:v>-0.52760281283392196</c:v>
                </c:pt>
                <c:pt idx="264">
                  <c:v>-0.52138889700257407</c:v>
                </c:pt>
                <c:pt idx="265">
                  <c:v>-0.51524272991565068</c:v>
                </c:pt>
                <c:pt idx="266">
                  <c:v>-0.50916363071437432</c:v>
                </c:pt>
                <c:pt idx="267">
                  <c:v>-0.50315092495127567</c:v>
                </c:pt>
                <c:pt idx="268">
                  <c:v>-0.4972039445354699</c:v>
                </c:pt>
                <c:pt idx="269">
                  <c:v>-0.49132202767787447</c:v>
                </c:pt>
                <c:pt idx="270">
                  <c:v>-0.4855045188364962</c:v>
                </c:pt>
                <c:pt idx="271">
                  <c:v>-0.47975076866172867</c:v>
                </c:pt>
                <c:pt idx="272">
                  <c:v>-0.47406013394176238</c:v>
                </c:pt>
                <c:pt idx="273">
                  <c:v>-0.46843197754806698</c:v>
                </c:pt>
                <c:pt idx="274">
                  <c:v>-0.46286566838106591</c:v>
                </c:pt>
                <c:pt idx="275">
                  <c:v>-0.45736058131593788</c:v>
                </c:pt>
                <c:pt idx="276">
                  <c:v>-0.45191609714863862</c:v>
                </c:pt>
                <c:pt idx="277">
                  <c:v>-0.44653160254209689</c:v>
                </c:pt>
                <c:pt idx="278">
                  <c:v>-0.44120648997270112</c:v>
                </c:pt>
                <c:pt idx="279">
                  <c:v>-0.43594015767699484</c:v>
                </c:pt>
                <c:pt idx="280">
                  <c:v>-0.4307320095986848</c:v>
                </c:pt>
                <c:pt idx="281">
                  <c:v>-0.42558145533589398</c:v>
                </c:pt>
                <c:pt idx="282">
                  <c:v>-0.42048791008877684</c:v>
                </c:pt>
                <c:pt idx="283">
                  <c:v>-0.41545079460742806</c:v>
                </c:pt>
                <c:pt idx="284">
                  <c:v>-0.41046953514011975</c:v>
                </c:pt>
                <c:pt idx="285">
                  <c:v>-0.40554356338191427</c:v>
                </c:pt>
                <c:pt idx="286">
                  <c:v>-0.40067231642360851</c:v>
                </c:pt>
                <c:pt idx="287">
                  <c:v>-0.39585523670109218</c:v>
                </c:pt>
                <c:pt idx="288">
                  <c:v>-0.39109177194503519</c:v>
                </c:pt>
                <c:pt idx="289">
                  <c:v>-0.38638137513100712</c:v>
                </c:pt>
                <c:pt idx="290">
                  <c:v>-0.38172350442996539</c:v>
                </c:pt>
                <c:pt idx="291">
                  <c:v>-0.37711762315918446</c:v>
                </c:pt>
                <c:pt idx="292">
                  <c:v>-0.37256319973355312</c:v>
                </c:pt>
                <c:pt idx="293">
                  <c:v>-0.36805970761732282</c:v>
                </c:pt>
                <c:pt idx="294">
                  <c:v>-0.36360662527625487</c:v>
                </c:pt>
                <c:pt idx="295">
                  <c:v>-0.35920343613022498</c:v>
                </c:pt>
                <c:pt idx="296">
                  <c:v>-0.35484962850621887</c:v>
                </c:pt>
                <c:pt idx="297">
                  <c:v>-0.35054469559179174</c:v>
                </c:pt>
                <c:pt idx="298">
                  <c:v>-0.34628813538894193</c:v>
                </c:pt>
                <c:pt idx="299">
                  <c:v>-0.34207945066845241</c:v>
                </c:pt>
                <c:pt idx="300">
                  <c:v>-0.33791814892463279</c:v>
                </c:pt>
                <c:pt idx="301">
                  <c:v>-0.33380374233053289</c:v>
                </c:pt>
                <c:pt idx="302">
                  <c:v>-0.32973574769357378</c:v>
                </c:pt>
                <c:pt idx="303">
                  <c:v>-0.32571368641165332</c:v>
                </c:pt>
                <c:pt idx="304">
                  <c:v>-0.32173708442965065</c:v>
                </c:pt>
                <c:pt idx="305">
                  <c:v>-0.31780547219640365</c:v>
                </c:pt>
                <c:pt idx="306">
                  <c:v>-0.31391838462210403</c:v>
                </c:pt>
                <c:pt idx="307">
                  <c:v>-0.31007536103616018</c:v>
                </c:pt>
                <c:pt idx="308">
                  <c:v>-0.30627594514545925</c:v>
                </c:pt>
                <c:pt idx="309">
                  <c:v>-0.30251968499309168</c:v>
                </c:pt>
                <c:pt idx="310">
                  <c:v>-0.29880613291750019</c:v>
                </c:pt>
                <c:pt idx="311">
                  <c:v>-0.29513484551205804</c:v>
                </c:pt>
                <c:pt idx="312">
                  <c:v>-0.29150538358507833</c:v>
                </c:pt>
                <c:pt idx="313">
                  <c:v>-0.28791731212024696</c:v>
                </c:pt>
                <c:pt idx="314">
                  <c:v>-0.28437020023747889</c:v>
                </c:pt>
                <c:pt idx="315">
                  <c:v>-0.28086362115419411</c:v>
                </c:pt>
                <c:pt idx="316">
                  <c:v>-0.27739715214700883</c:v>
                </c:pt>
                <c:pt idx="317">
                  <c:v>-0.27397037451384065</c:v>
                </c:pt>
                <c:pt idx="318">
                  <c:v>-0.27058287353642102</c:v>
                </c:pt>
                <c:pt idx="319">
                  <c:v>-0.26723423844321581</c:v>
                </c:pt>
                <c:pt idx="320">
                  <c:v>-0.26392406237274418</c:v>
                </c:pt>
                <c:pt idx="321">
                  <c:v>-0.26065194233729888</c:v>
                </c:pt>
                <c:pt idx="322">
                  <c:v>-0.25741747918705621</c:v>
                </c:pt>
                <c:pt idx="323">
                  <c:v>-0.25422027757457943</c:v>
                </c:pt>
                <c:pt idx="324">
                  <c:v>-0.2510599459197041</c:v>
                </c:pt>
                <c:pt idx="325">
                  <c:v>-0.24793609637480757</c:v>
                </c:pt>
                <c:pt idx="326">
                  <c:v>-0.24484834479045264</c:v>
                </c:pt>
                <c:pt idx="327">
                  <c:v>-0.24179631068140597</c:v>
                </c:pt>
                <c:pt idx="328">
                  <c:v>-0.23877961719302274</c:v>
                </c:pt>
                <c:pt idx="329">
                  <c:v>-0.23579789106799642</c:v>
                </c:pt>
                <c:pt idx="330">
                  <c:v>-0.23285076261346635</c:v>
                </c:pt>
                <c:pt idx="331">
                  <c:v>-0.22993786566848157</c:v>
                </c:pt>
                <c:pt idx="332">
                  <c:v>-0.22705883757181305</c:v>
                </c:pt>
                <c:pt idx="333">
                  <c:v>-0.22421331913011389</c:v>
                </c:pt>
                <c:pt idx="334">
                  <c:v>-0.22140095458641776</c:v>
                </c:pt>
                <c:pt idx="335">
                  <c:v>-0.21862139158897737</c:v>
                </c:pt>
                <c:pt idx="336">
                  <c:v>-0.21587428116043209</c:v>
                </c:pt>
                <c:pt idx="337">
                  <c:v>-0.21315927766730561</c:v>
                </c:pt>
                <c:pt idx="338">
                  <c:v>-0.21047603878982488</c:v>
                </c:pt>
                <c:pt idx="339">
                  <c:v>-0.2078242254920592</c:v>
                </c:pt>
                <c:pt idx="340">
                  <c:v>-0.20520350199237331</c:v>
                </c:pt>
                <c:pt idx="341">
                  <c:v>-0.20261353573418925</c:v>
                </c:pt>
                <c:pt idx="342">
                  <c:v>-0.20005399735705576</c:v>
                </c:pt>
                <c:pt idx="343">
                  <c:v>-0.19752456066801652</c:v>
                </c:pt>
                <c:pt idx="344">
                  <c:v>-0.19502490261327732</c:v>
                </c:pt>
                <c:pt idx="345">
                  <c:v>-0.19255470325016372</c:v>
                </c:pt>
                <c:pt idx="346">
                  <c:v>-0.19011364571936912</c:v>
                </c:pt>
                <c:pt idx="347">
                  <c:v>-0.18770141621748487</c:v>
                </c:pt>
                <c:pt idx="348">
                  <c:v>-0.18531770396981193</c:v>
                </c:pt>
                <c:pt idx="349">
                  <c:v>-0.18296220120344706</c:v>
                </c:pt>
                <c:pt idx="350">
                  <c:v>-0.18063460312064172</c:v>
                </c:pt>
                <c:pt idx="351">
                  <c:v>-0.17833460787242805</c:v>
                </c:pt>
                <c:pt idx="352">
                  <c:v>-0.17606191653250886</c:v>
                </c:pt>
                <c:pt idx="353">
                  <c:v>-0.17381623307140681</c:v>
                </c:pt>
                <c:pt idx="354">
                  <c:v>-0.17159726433087105</c:v>
                </c:pt>
                <c:pt idx="355">
                  <c:v>-0.16940471999853396</c:v>
                </c:pt>
                <c:pt idx="356">
                  <c:v>-0.16723831258281791</c:v>
                </c:pt>
                <c:pt idx="357">
                  <c:v>-0.16509775738808541</c:v>
                </c:pt>
                <c:pt idx="358">
                  <c:v>-0.16298277249003157</c:v>
                </c:pt>
                <c:pt idx="359">
                  <c:v>-0.16089307871131237</c:v>
                </c:pt>
                <c:pt idx="360">
                  <c:v>-0.15882839959740838</c:v>
                </c:pt>
                <c:pt idx="361">
                  <c:v>-0.15678846139271735</c:v>
                </c:pt>
                <c:pt idx="362">
                  <c:v>-0.15477299301687522</c:v>
                </c:pt>
                <c:pt idx="363">
                  <c:v>-0.15278172604129922</c:v>
                </c:pt>
                <c:pt idx="364">
                  <c:v>-0.15081439466595223</c:v>
                </c:pt>
                <c:pt idx="365">
                  <c:v>-0.14887073569632403</c:v>
                </c:pt>
                <c:pt idx="366">
                  <c:v>-0.14695048852062559</c:v>
                </c:pt>
                <c:pt idx="367">
                  <c:v>-0.14505339508719514</c:v>
                </c:pt>
                <c:pt idx="368">
                  <c:v>-0.1431791998821105</c:v>
                </c:pt>
                <c:pt idx="369">
                  <c:v>-0.14132764990700741</c:v>
                </c:pt>
                <c:pt idx="370">
                  <c:v>-0.13949849465709779</c:v>
                </c:pt>
                <c:pt idx="371">
                  <c:v>-0.13769148609938822</c:v>
                </c:pt>
                <c:pt idx="372">
                  <c:v>-0.1359063786510927</c:v>
                </c:pt>
                <c:pt idx="373">
                  <c:v>-0.13414292915823994</c:v>
                </c:pt>
                <c:pt idx="374">
                  <c:v>-0.13240089687446902</c:v>
                </c:pt>
                <c:pt idx="375">
                  <c:v>-0.13068004344001463</c:v>
                </c:pt>
                <c:pt idx="376">
                  <c:v>-0.12898013286087512</c:v>
                </c:pt>
                <c:pt idx="377">
                  <c:v>-0.12730093148816476</c:v>
                </c:pt>
                <c:pt idx="378">
                  <c:v>-0.12564220799764392</c:v>
                </c:pt>
                <c:pt idx="379">
                  <c:v>-0.12400373336942813</c:v>
                </c:pt>
                <c:pt idx="380">
                  <c:v>-0.12238528086787068</c:v>
                </c:pt>
                <c:pt idx="381">
                  <c:v>-0.12078662602161865</c:v>
                </c:pt>
                <c:pt idx="382">
                  <c:v>-0.11920754660383814</c:v>
                </c:pt>
                <c:pt idx="383">
                  <c:v>-0.11764782261260828</c:v>
                </c:pt>
                <c:pt idx="384">
                  <c:v>-0.11610723625147985</c:v>
                </c:pt>
                <c:pt idx="385">
                  <c:v>-0.11458557191019816</c:v>
                </c:pt>
                <c:pt idx="386">
                  <c:v>-0.1130826161455866</c:v>
                </c:pt>
                <c:pt idx="387">
                  <c:v>-0.11159815766258978</c:v>
                </c:pt>
                <c:pt idx="388">
                  <c:v>-0.11013198729547323</c:v>
                </c:pt>
                <c:pt idx="389">
                  <c:v>-0.10868389798917902</c:v>
                </c:pt>
                <c:pt idx="390">
                  <c:v>-0.10725368478083397</c:v>
                </c:pt>
                <c:pt idx="391">
                  <c:v>-0.10584114478140902</c:v>
                </c:pt>
                <c:pt idx="392">
                  <c:v>-0.10444607715752877</c:v>
                </c:pt>
                <c:pt idx="393">
                  <c:v>-0.10306828311342738</c:v>
                </c:pt>
                <c:pt idx="394">
                  <c:v>-0.10170756587305151</c:v>
                </c:pt>
                <c:pt idx="395">
                  <c:v>-0.10036373066230622</c:v>
                </c:pt>
                <c:pt idx="396">
                  <c:v>-9.9036584691444093E-2</c:v>
                </c:pt>
                <c:pt idx="397">
                  <c:v>-9.7725937137593963E-2</c:v>
                </c:pt>
                <c:pt idx="398">
                  <c:v>-9.6431599127429921E-2</c:v>
                </c:pt>
                <c:pt idx="399">
                  <c:v>-9.51533837199766E-2</c:v>
                </c:pt>
                <c:pt idx="400">
                  <c:v>-9.3891105889551171E-2</c:v>
                </c:pt>
                <c:pt idx="401">
                  <c:v>-9.264458250883896E-2</c:v>
                </c:pt>
                <c:pt idx="402">
                  <c:v>-9.1413632332102854E-2</c:v>
                </c:pt>
                <c:pt idx="403">
                  <c:v>-9.0198075978523029E-2</c:v>
                </c:pt>
                <c:pt idx="404">
                  <c:v>-8.8997735915667731E-2</c:v>
                </c:pt>
                <c:pt idx="405">
                  <c:v>-8.7812436443091779E-2</c:v>
                </c:pt>
                <c:pt idx="406">
                  <c:v>-8.6642003676063131E-2</c:v>
                </c:pt>
                <c:pt idx="407">
                  <c:v>-8.5486265529414643E-2</c:v>
                </c:pt>
                <c:pt idx="408">
                  <c:v>-8.4345051701521151E-2</c:v>
                </c:pt>
                <c:pt idx="409">
                  <c:v>-8.3218193658399359E-2</c:v>
                </c:pt>
                <c:pt idx="410">
                  <c:v>-8.2105524617930456E-2</c:v>
                </c:pt>
                <c:pt idx="411">
                  <c:v>-8.1006879534203047E-2</c:v>
                </c:pt>
                <c:pt idx="412">
                  <c:v>-7.9922095081976591E-2</c:v>
                </c:pt>
                <c:pt idx="413">
                  <c:v>-7.8851009641262806E-2</c:v>
                </c:pt>
                <c:pt idx="414">
                  <c:v>-7.7793463282024841E-2</c:v>
                </c:pt>
                <c:pt idx="415">
                  <c:v>-7.6749297748993153E-2</c:v>
                </c:pt>
                <c:pt idx="416">
                  <c:v>-7.5718356446596163E-2</c:v>
                </c:pt>
                <c:pt idx="417">
                  <c:v>-7.470048442400562E-2</c:v>
                </c:pt>
                <c:pt idx="418">
                  <c:v>-7.3695528360295012E-2</c:v>
                </c:pt>
                <c:pt idx="419">
                  <c:v>-7.270333654971034E-2</c:v>
                </c:pt>
                <c:pt idx="420">
                  <c:v>-7.1723758887052097E-2</c:v>
                </c:pt>
                <c:pt idx="421">
                  <c:v>-7.0756646853167737E-2</c:v>
                </c:pt>
                <c:pt idx="422">
                  <c:v>-6.9801853500553054E-2</c:v>
                </c:pt>
                <c:pt idx="423">
                  <c:v>-6.8859233439062847E-2</c:v>
                </c:pt>
                <c:pt idx="424">
                  <c:v>-6.7928642821728183E-2</c:v>
                </c:pt>
                <c:pt idx="425">
                  <c:v>-6.7009939330681237E-2</c:v>
                </c:pt>
                <c:pt idx="426">
                  <c:v>-6.6102982163185178E-2</c:v>
                </c:pt>
                <c:pt idx="427">
                  <c:v>-6.5207632017769815E-2</c:v>
                </c:pt>
                <c:pt idx="428">
                  <c:v>-6.4323751080470587E-2</c:v>
                </c:pt>
                <c:pt idx="429">
                  <c:v>-6.345120301117177E-2</c:v>
                </c:pt>
                <c:pt idx="430">
                  <c:v>-6.2589852930051385E-2</c:v>
                </c:pt>
                <c:pt idx="431">
                  <c:v>-6.1739567404128719E-2</c:v>
                </c:pt>
                <c:pt idx="432">
                  <c:v>-6.0900214433912095E-2</c:v>
                </c:pt>
                <c:pt idx="433">
                  <c:v>-6.0071663440147735E-2</c:v>
                </c:pt>
                <c:pt idx="434">
                  <c:v>-5.9253785250667372E-2</c:v>
                </c:pt>
                <c:pt idx="435">
                  <c:v>-5.844645208733542E-2</c:v>
                </c:pt>
                <c:pt idx="436">
                  <c:v>-5.7649537553093752E-2</c:v>
                </c:pt>
                <c:pt idx="437">
                  <c:v>-5.6862916619104309E-2</c:v>
                </c:pt>
                <c:pt idx="438">
                  <c:v>-5.6086465611988191E-2</c:v>
                </c:pt>
                <c:pt idx="439">
                  <c:v>-5.5320062201161049E-2</c:v>
                </c:pt>
                <c:pt idx="440">
                  <c:v>-5.4563585386264005E-2</c:v>
                </c:pt>
                <c:pt idx="441">
                  <c:v>-5.3816915484689025E-2</c:v>
                </c:pt>
                <c:pt idx="442">
                  <c:v>-5.3079934119199083E-2</c:v>
                </c:pt>
                <c:pt idx="443">
                  <c:v>-5.2352524205641189E-2</c:v>
                </c:pt>
                <c:pt idx="444">
                  <c:v>-5.1634569940753078E-2</c:v>
                </c:pt>
                <c:pt idx="445">
                  <c:v>-5.0925956790061684E-2</c:v>
                </c:pt>
                <c:pt idx="446">
                  <c:v>-5.0226571475873873E-2</c:v>
                </c:pt>
                <c:pt idx="447">
                  <c:v>-4.9536301965357951E-2</c:v>
                </c:pt>
                <c:pt idx="448">
                  <c:v>-4.8855037458716215E-2</c:v>
                </c:pt>
                <c:pt idx="449">
                  <c:v>-4.818266837744712E-2</c:v>
                </c:pt>
                <c:pt idx="450">
                  <c:v>-4.7519086352697422E-2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4.4485303680723138</c:v>
                </c:pt>
                <c:pt idx="1">
                  <c:v>3.9808870033028452</c:v>
                </c:pt>
                <c:pt idx="2">
                  <c:v>3.5387908639708732</c:v>
                </c:pt>
                <c:pt idx="3">
                  <c:v>3.1209760921433789</c:v>
                </c:pt>
                <c:pt idx="4">
                  <c:v>2.7262381802279707</c:v>
                </c:pt>
                <c:pt idx="5">
                  <c:v>2.3534310136072838</c:v>
                </c:pt>
                <c:pt idx="6">
                  <c:v>2.0014640556412937</c:v>
                </c:pt>
                <c:pt idx="7">
                  <c:v>1.6692996681857881</c:v>
                </c:pt>
                <c:pt idx="8">
                  <c:v>1.3559505611057681</c:v>
                </c:pt>
                <c:pt idx="9">
                  <c:v>1.0604773645756813</c:v>
                </c:pt>
                <c:pt idx="10">
                  <c:v>0.78198631825764409</c:v>
                </c:pt>
                <c:pt idx="11">
                  <c:v>0.51962707173279821</c:v>
                </c:pt>
                <c:pt idx="12">
                  <c:v>0.27259059083172499</c:v>
                </c:pt>
                <c:pt idx="13">
                  <c:v>4.0107164767613668E-2</c:v>
                </c:pt>
                <c:pt idx="14">
                  <c:v>-0.17855549077918109</c:v>
                </c:pt>
                <c:pt idx="15">
                  <c:v>-0.38409403924272389</c:v>
                </c:pt>
                <c:pt idx="16">
                  <c:v>-0.57717124181500079</c:v>
                </c:pt>
                <c:pt idx="17">
                  <c:v>-0.75841759333511938</c:v>
                </c:pt>
                <c:pt idx="18">
                  <c:v>-0.92843287940710617</c:v>
                </c:pt>
                <c:pt idx="19">
                  <c:v>-1.0877876585371471</c:v>
                </c:pt>
                <c:pt idx="20">
                  <c:v>-1.2370246728990484</c:v>
                </c:pt>
                <c:pt idx="21">
                  <c:v>-1.3766601911627268</c:v>
                </c:pt>
                <c:pt idx="22">
                  <c:v>-1.5071852866555098</c:v>
                </c:pt>
                <c:pt idx="23">
                  <c:v>-1.6290670539684866</c:v>
                </c:pt>
                <c:pt idx="24">
                  <c:v>-1.7427497669705474</c:v>
                </c:pt>
                <c:pt idx="25">
                  <c:v>-1.8486559810499985</c:v>
                </c:pt>
                <c:pt idx="26">
                  <c:v>-1.9471875822681857</c:v>
                </c:pt>
                <c:pt idx="27">
                  <c:v>-2.0387267859801046</c:v>
                </c:pt>
                <c:pt idx="28">
                  <c:v>-2.1236370873542887</c:v>
                </c:pt>
                <c:pt idx="29">
                  <c:v>-2.2022641661069944</c:v>
                </c:pt>
                <c:pt idx="30">
                  <c:v>-2.2749367476544888</c:v>
                </c:pt>
                <c:pt idx="31">
                  <c:v>-2.3419674227810732</c:v>
                </c:pt>
                <c:pt idx="32">
                  <c:v>-2.4036534278195374</c:v>
                </c:pt>
                <c:pt idx="33">
                  <c:v>-2.4602773872447661</c:v>
                </c:pt>
                <c:pt idx="34">
                  <c:v>-2.5121080204896011</c:v>
                </c:pt>
                <c:pt idx="35">
                  <c:v>-2.5594008147051084</c:v>
                </c:pt>
                <c:pt idx="36">
                  <c:v>-2.6023986651045043</c:v>
                </c:pt>
                <c:pt idx="37">
                  <c:v>-2.6413324844510746</c:v>
                </c:pt>
                <c:pt idx="38">
                  <c:v>-2.676421783175372</c:v>
                </c:pt>
                <c:pt idx="39">
                  <c:v>-2.7078752215354878</c:v>
                </c:pt>
                <c:pt idx="40">
                  <c:v>-2.7358911351661543</c:v>
                </c:pt>
                <c:pt idx="41">
                  <c:v>-2.7606580352976691</c:v>
                </c:pt>
                <c:pt idx="42">
                  <c:v>-2.7823550848640108</c:v>
                </c:pt>
                <c:pt idx="43">
                  <c:v>-2.8011525516607851</c:v>
                </c:pt>
                <c:pt idx="44">
                  <c:v>-2.8172122396578585</c:v>
                </c:pt>
                <c:pt idx="45">
                  <c:v>-2.8306878995182947</c:v>
                </c:pt>
                <c:pt idx="46">
                  <c:v>-2.8417256193246425</c:v>
                </c:pt>
                <c:pt idx="47">
                  <c:v>-2.8504641964654458</c:v>
                </c:pt>
                <c:pt idx="48">
                  <c:v>-2.8570354915889711</c:v>
                </c:pt>
                <c:pt idx="49">
                  <c:v>-2.8615647654875236</c:v>
                </c:pt>
                <c:pt idx="50">
                  <c:v>-2.8641709997341458</c:v>
                </c:pt>
                <c:pt idx="51">
                  <c:v>-2.8649672018539789</c:v>
                </c:pt>
                <c:pt idx="52">
                  <c:v>-2.8640606957748735</c:v>
                </c:pt>
                <c:pt idx="53">
                  <c:v>-2.8615533982660515</c:v>
                </c:pt>
                <c:pt idx="54">
                  <c:v>-2.8575420820394717</c:v>
                </c:pt>
                <c:pt idx="55">
                  <c:v>-2.8521186261561029</c:v>
                </c:pt>
                <c:pt idx="56">
                  <c:v>-2.8453702543483876</c:v>
                </c:pt>
                <c:pt idx="57">
                  <c:v>-2.837379761840785</c:v>
                </c:pt>
                <c:pt idx="58">
                  <c:v>-2.8282257312222416</c:v>
                </c:pt>
                <c:pt idx="59">
                  <c:v>-2.8179827378978084</c:v>
                </c:pt>
                <c:pt idx="60">
                  <c:v>-2.80672154562125</c:v>
                </c:pt>
                <c:pt idx="61">
                  <c:v>-2.7945092925863166</c:v>
                </c:pt>
                <c:pt idx="62">
                  <c:v>-2.7814096685313858</c:v>
                </c:pt>
                <c:pt idx="63">
                  <c:v>-2.7674830832902773</c:v>
                </c:pt>
                <c:pt idx="64">
                  <c:v>-2.7527868272012288</c:v>
                </c:pt>
                <c:pt idx="65">
                  <c:v>-2.7373752237661715</c:v>
                </c:pt>
                <c:pt idx="66">
                  <c:v>-2.721299774933601</c:v>
                </c:pt>
                <c:pt idx="67">
                  <c:v>-2.7046092993603295</c:v>
                </c:pt>
                <c:pt idx="68">
                  <c:v>-2.6873500639903618</c:v>
                </c:pt>
                <c:pt idx="69">
                  <c:v>-2.6695659092727904</c:v>
                </c:pt>
                <c:pt idx="70">
                  <c:v>-2.651298368325179</c:v>
                </c:pt>
                <c:pt idx="71">
                  <c:v>-2.632586780334091</c:v>
                </c:pt>
                <c:pt idx="72">
                  <c:v>-2.6134683984704319</c:v>
                </c:pt>
                <c:pt idx="73">
                  <c:v>-2.5939784925838776</c:v>
                </c:pt>
                <c:pt idx="74">
                  <c:v>-2.5741504469279506</c:v>
                </c:pt>
                <c:pt idx="75">
                  <c:v>-2.5540158531552049</c:v>
                </c:pt>
                <c:pt idx="76">
                  <c:v>-2.5336045988104243</c:v>
                </c:pt>
                <c:pt idx="77">
                  <c:v>-2.5129449515388225</c:v>
                </c:pt>
                <c:pt idx="78">
                  <c:v>-2.4920636392157229</c:v>
                </c:pt>
                <c:pt idx="79">
                  <c:v>-2.4709859261943179</c:v>
                </c:pt>
                <c:pt idx="80">
                  <c:v>-2.4497356858585824</c:v>
                </c:pt>
                <c:pt idx="81">
                  <c:v>-2.428335469659483</c:v>
                </c:pt>
                <c:pt idx="82">
                  <c:v>-2.4068065728039714</c:v>
                </c:pt>
                <c:pt idx="83">
                  <c:v>-2.3851690967581596</c:v>
                </c:pt>
                <c:pt idx="84">
                  <c:v>-2.3634420087182448</c:v>
                </c:pt>
                <c:pt idx="85">
                  <c:v>-2.3416431981954164</c:v>
                </c:pt>
                <c:pt idx="86">
                  <c:v>-2.3197895308538876</c:v>
                </c:pt>
                <c:pt idx="87">
                  <c:v>-2.297896899734527</c:v>
                </c:pt>
                <c:pt idx="88">
                  <c:v>-2.2759802739901804</c:v>
                </c:pt>
                <c:pt idx="89">
                  <c:v>-2.2540537452526781</c:v>
                </c:pt>
                <c:pt idx="90">
                  <c:v>-2.2321305717457993</c:v>
                </c:pt>
                <c:pt idx="91">
                  <c:v>-2.2102232202529049</c:v>
                </c:pt>
                <c:pt idx="92">
                  <c:v>-2.188343406042748</c:v>
                </c:pt>
                <c:pt idx="93">
                  <c:v>-2.166502130851987</c:v>
                </c:pt>
                <c:pt idx="94">
                  <c:v>-2.1447097190181674</c:v>
                </c:pt>
                <c:pt idx="95">
                  <c:v>-2.1229758518524378</c:v>
                </c:pt>
                <c:pt idx="96">
                  <c:v>-2.1013096003369593</c:v>
                </c:pt>
                <c:pt idx="97">
                  <c:v>-2.0797194562278727</c:v>
                </c:pt>
                <c:pt idx="98">
                  <c:v>-2.0582133616408096</c:v>
                </c:pt>
                <c:pt idx="99">
                  <c:v>-2.0367987371922021</c:v>
                </c:pt>
                <c:pt idx="100">
                  <c:v>-2.0154825087661519</c:v>
                </c:pt>
                <c:pt idx="101">
                  <c:v>-1.9942711329732083</c:v>
                </c:pt>
                <c:pt idx="102">
                  <c:v>-1.9731706213642695</c:v>
                </c:pt>
                <c:pt idx="103">
                  <c:v>-1.95218656345973</c:v>
                </c:pt>
                <c:pt idx="104">
                  <c:v>-1.931324148651131</c:v>
                </c:pt>
                <c:pt idx="105">
                  <c:v>-1.910588187029779</c:v>
                </c:pt>
                <c:pt idx="106">
                  <c:v>-1.8899831291942208</c:v>
                </c:pt>
                <c:pt idx="107">
                  <c:v>-1.8695130850859201</c:v>
                </c:pt>
                <c:pt idx="108">
                  <c:v>-1.849181841900128</c:v>
                </c:pt>
                <c:pt idx="109">
                  <c:v>-1.8289928811166742</c:v>
                </c:pt>
                <c:pt idx="110">
                  <c:v>-1.8089493946932291</c:v>
                </c:pt>
                <c:pt idx="111">
                  <c:v>-1.7890543004615778</c:v>
                </c:pt>
                <c:pt idx="112">
                  <c:v>-1.7693102567654539</c:v>
                </c:pt>
                <c:pt idx="113">
                  <c:v>-1.7497196763766369</c:v>
                </c:pt>
                <c:pt idx="114">
                  <c:v>-1.7302847397242653</c:v>
                </c:pt>
                <c:pt idx="115">
                  <c:v>-1.7110074074706065</c:v>
                </c:pt>
                <c:pt idx="116">
                  <c:v>-1.6918894324649376</c:v>
                </c:pt>
                <c:pt idx="117">
                  <c:v>-1.6729323711056696</c:v>
                </c:pt>
                <c:pt idx="118">
                  <c:v>-1.654137594139373</c:v>
                </c:pt>
                <c:pt idx="119">
                  <c:v>-1.6355062969240146</c:v>
                </c:pt>
                <c:pt idx="120">
                  <c:v>-1.6170395091823691</c:v>
                </c:pt>
                <c:pt idx="121">
                  <c:v>-1.598738104270333</c:v>
                </c:pt>
                <c:pt idx="122">
                  <c:v>-1.5806028079836769</c:v>
                </c:pt>
                <c:pt idx="123">
                  <c:v>-1.5626342069256189</c:v>
                </c:pt>
                <c:pt idx="124">
                  <c:v>-1.5448327564565547</c:v>
                </c:pt>
                <c:pt idx="125">
                  <c:v>-1.5271987882462261</c:v>
                </c:pt>
                <c:pt idx="126">
                  <c:v>-1.5097325174476275</c:v>
                </c:pt>
                <c:pt idx="127">
                  <c:v>-1.49243404951105</c:v>
                </c:pt>
                <c:pt idx="128">
                  <c:v>-1.4753033866557395</c:v>
                </c:pt>
                <c:pt idx="129">
                  <c:v>-1.4583404340158261</c:v>
                </c:pt>
                <c:pt idx="130">
                  <c:v>-1.4415450054763714</c:v>
                </c:pt>
                <c:pt idx="131">
                  <c:v>-1.4249168292146008</c:v>
                </c:pt>
                <c:pt idx="132">
                  <c:v>-1.4084555529606988</c:v>
                </c:pt>
                <c:pt idx="133">
                  <c:v>-1.3921607489918046</c:v>
                </c:pt>
                <c:pt idx="134">
                  <c:v>-1.3760319188722228</c:v>
                </c:pt>
                <c:pt idx="135">
                  <c:v>-1.3600684979522215</c:v>
                </c:pt>
                <c:pt idx="136">
                  <c:v>-1.3442698596371885</c:v>
                </c:pt>
                <c:pt idx="137">
                  <c:v>-1.3286353194383553</c:v>
                </c:pt>
                <c:pt idx="138">
                  <c:v>-1.3131641388157695</c:v>
                </c:pt>
                <c:pt idx="139">
                  <c:v>-1.2978555288236391</c:v>
                </c:pt>
                <c:pt idx="140">
                  <c:v>-1.2827086535677363</c:v>
                </c:pt>
                <c:pt idx="141">
                  <c:v>-1.2677226334840452</c:v>
                </c:pt>
                <c:pt idx="142">
                  <c:v>-1.2528965484473973</c:v>
                </c:pt>
                <c:pt idx="143">
                  <c:v>-1.2382294407184358</c:v>
                </c:pt>
                <c:pt idx="144">
                  <c:v>-1.2237203177368201</c:v>
                </c:pt>
                <c:pt idx="145">
                  <c:v>-1.2093681547682231</c:v>
                </c:pt>
                <c:pt idx="146">
                  <c:v>-1.195171897412294</c:v>
                </c:pt>
                <c:pt idx="147">
                  <c:v>-1.1811304639784119</c:v>
                </c:pt>
                <c:pt idx="148">
                  <c:v>-1.1672427477357419</c:v>
                </c:pt>
                <c:pt idx="149">
                  <c:v>-1.1535076190437688</c:v>
                </c:pt>
                <c:pt idx="150">
                  <c:v>-1.1399239273691972</c:v>
                </c:pt>
                <c:pt idx="151">
                  <c:v>-1.1264905031948256</c:v>
                </c:pt>
                <c:pt idx="152">
                  <c:v>-1.113206159825709</c:v>
                </c:pt>
                <c:pt idx="153">
                  <c:v>-1.1000696950977042</c:v>
                </c:pt>
                <c:pt idx="154">
                  <c:v>-1.087079892993206</c:v>
                </c:pt>
                <c:pt idx="155">
                  <c:v>-1.0742355251686717</c:v>
                </c:pt>
                <c:pt idx="156">
                  <c:v>-1.0615353523983115</c:v>
                </c:pt>
                <c:pt idx="157">
                  <c:v>-1.0489781259380944</c:v>
                </c:pt>
                <c:pt idx="158">
                  <c:v>-1.0365625888140273</c:v>
                </c:pt>
                <c:pt idx="159">
                  <c:v>-1.0242874770384816</c:v>
                </c:pt>
                <c:pt idx="160">
                  <c:v>-1.0121515207581324</c:v>
                </c:pt>
                <c:pt idx="161">
                  <c:v>-1.0001534453369376</c:v>
                </c:pt>
                <c:pt idx="162">
                  <c:v>-0.98829197237738808</c:v>
                </c:pt>
                <c:pt idx="163">
                  <c:v>-0.97656582068311404</c:v>
                </c:pt>
                <c:pt idx="164">
                  <c:v>-0.96497370716579389</c:v>
                </c:pt>
                <c:pt idx="165">
                  <c:v>-0.95351434769914545</c:v>
                </c:pt>
                <c:pt idx="166">
                  <c:v>-0.94218645792266775</c:v>
                </c:pt>
                <c:pt idx="167">
                  <c:v>-0.93098875399765291</c:v>
                </c:pt>
                <c:pt idx="168">
                  <c:v>-0.91991995331788179</c:v>
                </c:pt>
                <c:pt idx="169">
                  <c:v>-0.90897877517728387</c:v>
                </c:pt>
                <c:pt idx="170">
                  <c:v>-0.89816394139674138</c:v>
                </c:pt>
                <c:pt idx="171">
                  <c:v>-0.88747417691210917</c:v>
                </c:pt>
                <c:pt idx="172">
                  <c:v>-0.87690821032542321</c:v>
                </c:pt>
                <c:pt idx="173">
                  <c:v>-0.86646477442115832</c:v>
                </c:pt>
                <c:pt idx="174">
                  <c:v>-0.85614260664933595</c:v>
                </c:pt>
                <c:pt idx="175">
                  <c:v>-0.8459404495771663</c:v>
                </c:pt>
                <c:pt idx="176">
                  <c:v>-0.83585705131083288</c:v>
                </c:pt>
                <c:pt idx="177">
                  <c:v>-0.82589116588897193</c:v>
                </c:pt>
                <c:pt idx="178">
                  <c:v>-0.81604155364928277</c:v>
                </c:pt>
                <c:pt idx="179">
                  <c:v>-0.80630698156967284</c:v>
                </c:pt>
                <c:pt idx="180">
                  <c:v>-0.79668622358525243</c:v>
                </c:pt>
                <c:pt idx="181">
                  <c:v>-0.78717806088242936</c:v>
                </c:pt>
                <c:pt idx="182">
                  <c:v>-0.7777812821713046</c:v>
                </c:pt>
                <c:pt idx="183">
                  <c:v>-0.76849468393749953</c:v>
                </c:pt>
                <c:pt idx="184">
                  <c:v>-0.75931707067449539</c:v>
                </c:pt>
                <c:pt idx="185">
                  <c:v>-0.75024725509750811</c:v>
                </c:pt>
                <c:pt idx="186">
                  <c:v>-0.74128405833987965</c:v>
                </c:pt>
                <c:pt idx="187">
                  <c:v>-0.7324263101329106</c:v>
                </c:pt>
                <c:pt idx="188">
                  <c:v>-0.72367284897001682</c:v>
                </c:pt>
                <c:pt idx="189">
                  <c:v>-0.71502252225604168</c:v>
                </c:pt>
                <c:pt idx="190">
                  <c:v>-0.70647418644254389</c:v>
                </c:pt>
                <c:pt idx="191">
                  <c:v>-0.69802670714978332</c:v>
                </c:pt>
                <c:pt idx="192">
                  <c:v>-0.68967895927615974</c:v>
                </c:pt>
                <c:pt idx="193">
                  <c:v>-0.68142982709576638</c:v>
                </c:pt>
                <c:pt idx="194">
                  <c:v>-0.6732782043447203</c:v>
                </c:pt>
                <c:pt idx="195">
                  <c:v>-0.66522299429688492</c:v>
                </c:pt>
                <c:pt idx="196">
                  <c:v>-0.6572631098295737</c:v>
                </c:pt>
                <c:pt idx="197">
                  <c:v>-0.64939747347978583</c:v>
                </c:pt>
                <c:pt idx="198">
                  <c:v>-0.64162501749152623</c:v>
                </c:pt>
                <c:pt idx="199">
                  <c:v>-0.63394468385468328</c:v>
                </c:pt>
                <c:pt idx="200">
                  <c:v>-0.62635542433597191</c:v>
                </c:pt>
                <c:pt idx="201">
                  <c:v>-0.6188562005023801</c:v>
                </c:pt>
                <c:pt idx="202">
                  <c:v>-0.61144598373755876</c:v>
                </c:pt>
                <c:pt idx="203">
                  <c:v>-0.60412375525156214</c:v>
                </c:pt>
                <c:pt idx="204">
                  <c:v>-0.59688850608433286</c:v>
                </c:pt>
                <c:pt idx="205">
                  <c:v>-0.58973923710330034</c:v>
                </c:pt>
                <c:pt idx="206">
                  <c:v>-0.58267495899543997</c:v>
                </c:pt>
                <c:pt idx="207">
                  <c:v>-0.57569469225413616</c:v>
                </c:pt>
                <c:pt idx="208">
                  <c:v>-0.56879746716116086</c:v>
                </c:pt>
                <c:pt idx="209">
                  <c:v>-0.56198232376406843</c:v>
                </c:pt>
                <c:pt idx="210">
                  <c:v>-0.55524831184929524</c:v>
                </c:pt>
                <c:pt idx="211">
                  <c:v>-0.54859449091123336</c:v>
                </c:pt>
                <c:pt idx="212">
                  <c:v>-0.54201993011753813</c:v>
                </c:pt>
                <c:pt idx="213">
                  <c:v>-0.535523708270913</c:v>
                </c:pt>
                <c:pt idx="214">
                  <c:v>-0.5291049137676006</c:v>
                </c:pt>
                <c:pt idx="215">
                  <c:v>-0.52276264455280375</c:v>
                </c:pt>
                <c:pt idx="216">
                  <c:v>-0.51649600807324769</c:v>
                </c:pt>
                <c:pt idx="217">
                  <c:v>-0.51030412122707247</c:v>
                </c:pt>
                <c:pt idx="218">
                  <c:v>-0.50418611031124749</c:v>
                </c:pt>
                <c:pt idx="219">
                  <c:v>-0.49814111096669517</c:v>
                </c:pt>
                <c:pt idx="220">
                  <c:v>-0.49216826812127407</c:v>
                </c:pt>
                <c:pt idx="221">
                  <c:v>-0.48626673593079778</c:v>
                </c:pt>
                <c:pt idx="222">
                  <c:v>-0.4804356777182322</c:v>
                </c:pt>
                <c:pt idx="223">
                  <c:v>-0.47467426591121398</c:v>
                </c:pt>
                <c:pt idx="224">
                  <c:v>-0.46898168197803952</c:v>
                </c:pt>
                <c:pt idx="225">
                  <c:v>-0.46335711636222671</c:v>
                </c:pt>
                <c:pt idx="226">
                  <c:v>-0.45779976841580328</c:v>
                </c:pt>
                <c:pt idx="227">
                  <c:v>-0.45230884633140811</c:v>
                </c:pt>
                <c:pt idx="228">
                  <c:v>-0.44688356707333693</c:v>
                </c:pt>
                <c:pt idx="229">
                  <c:v>-0.44152315630762068</c:v>
                </c:pt>
                <c:pt idx="230">
                  <c:v>-0.43622684833124342</c:v>
                </c:pt>
                <c:pt idx="231">
                  <c:v>-0.43099388600058297</c:v>
                </c:pt>
                <c:pt idx="232">
                  <c:v>-0.42582352065917783</c:v>
                </c:pt>
                <c:pt idx="233">
                  <c:v>-0.4207150120648781</c:v>
                </c:pt>
                <c:pt idx="234">
                  <c:v>-0.41566762831648607</c:v>
                </c:pt>
                <c:pt idx="235">
                  <c:v>-0.41068064577993496</c:v>
                </c:pt>
                <c:pt idx="236">
                  <c:v>-0.40575334901409571</c:v>
                </c:pt>
                <c:pt idx="237">
                  <c:v>-0.40088503069626263</c:v>
                </c:pt>
                <c:pt idx="238">
                  <c:v>-0.39607499154738945</c:v>
                </c:pt>
                <c:pt idx="239">
                  <c:v>-0.39132254025712432</c:v>
                </c:pt>
                <c:pt idx="240">
                  <c:v>-0.38662699340871437</c:v>
                </c:pt>
                <c:pt idx="241">
                  <c:v>-0.38198767540381035</c:v>
                </c:pt>
                <c:pt idx="242">
                  <c:v>-0.37740391838724002</c:v>
                </c:pt>
                <c:pt idx="243">
                  <c:v>-0.37287506217178351</c:v>
                </c:pt>
                <c:pt idx="244">
                  <c:v>-0.36840045416299688</c:v>
                </c:pt>
                <c:pt idx="245">
                  <c:v>-0.36397944928413128</c:v>
                </c:pt>
                <c:pt idx="246">
                  <c:v>-0.35961140990117146</c:v>
                </c:pt>
                <c:pt idx="247">
                  <c:v>-0.35529570574804425</c:v>
                </c:pt>
                <c:pt idx="248">
                  <c:v>-0.35103171385201998</c:v>
                </c:pt>
                <c:pt idx="249">
                  <c:v>-0.34681881845934476</c:v>
                </c:pt>
                <c:pt idx="250">
                  <c:v>-0.34265641096112748</c:v>
                </c:pt>
                <c:pt idx="251">
                  <c:v>-0.33854388981951683</c:v>
                </c:pt>
                <c:pt idx="252">
                  <c:v>-0.33448066049418079</c:v>
                </c:pt>
                <c:pt idx="253">
                  <c:v>-0.33046613536913161</c:v>
                </c:pt>
                <c:pt idx="254">
                  <c:v>-0.32649973367989743</c:v>
                </c:pt>
                <c:pt idx="255">
                  <c:v>-0.32258088144108049</c:v>
                </c:pt>
                <c:pt idx="256">
                  <c:v>-0.31870901137430407</c:v>
                </c:pt>
                <c:pt idx="257">
                  <c:v>-0.31488356283658475</c:v>
                </c:pt>
                <c:pt idx="258">
                  <c:v>-0.31110398174912612</c:v>
                </c:pt>
                <c:pt idx="259">
                  <c:v>-0.3073697205265663</c:v>
                </c:pt>
                <c:pt idx="260">
                  <c:v>-0.30368023800669197</c:v>
                </c:pt>
                <c:pt idx="261">
                  <c:v>-0.30003499938060435</c:v>
                </c:pt>
                <c:pt idx="262">
                  <c:v>-0.29643347612340504</c:v>
                </c:pt>
                <c:pt idx="263">
                  <c:v>-0.29287514592535324</c:v>
                </c:pt>
                <c:pt idx="264">
                  <c:v>-0.28935949262354838</c:v>
                </c:pt>
                <c:pt idx="265">
                  <c:v>-0.28588600613410836</c:v>
                </c:pt>
                <c:pt idx="266">
                  <c:v>-0.28245418238490083</c:v>
                </c:pt>
                <c:pt idx="267">
                  <c:v>-0.27906352324878525</c:v>
                </c:pt>
                <c:pt idx="268">
                  <c:v>-0.2757135364774132</c:v>
                </c:pt>
                <c:pt idx="269">
                  <c:v>-0.27240373563554804</c:v>
                </c:pt>
                <c:pt idx="270">
                  <c:v>-0.26913364003596968</c:v>
                </c:pt>
                <c:pt idx="271">
                  <c:v>-0.26590277467490936</c:v>
                </c:pt>
                <c:pt idx="272">
                  <c:v>-0.26271067016806221</c:v>
                </c:pt>
                <c:pt idx="273">
                  <c:v>-0.25955686268714362</c:v>
                </c:pt>
                <c:pt idx="274">
                  <c:v>-0.25644089389703767</c:v>
                </c:pt>
                <c:pt idx="275">
                  <c:v>-0.25336231089349437</c:v>
                </c:pt>
                <c:pt idx="276">
                  <c:v>-0.25032066614141663</c:v>
                </c:pt>
                <c:pt idx="277">
                  <c:v>-0.24731551741369412</c:v>
                </c:pt>
                <c:pt idx="278">
                  <c:v>-0.24434642773064574</c:v>
                </c:pt>
                <c:pt idx="279">
                  <c:v>-0.24141296530000925</c:v>
                </c:pt>
                <c:pt idx="280">
                  <c:v>-0.2385147034575259</c:v>
                </c:pt>
                <c:pt idx="281">
                  <c:v>-0.2356512206080793</c:v>
                </c:pt>
                <c:pt idx="282">
                  <c:v>-0.23282210016743551</c:v>
                </c:pt>
                <c:pt idx="283">
                  <c:v>-0.23002693050454251</c:v>
                </c:pt>
                <c:pt idx="284">
                  <c:v>-0.2272653048844003</c:v>
                </c:pt>
                <c:pt idx="285">
                  <c:v>-0.22453682141151726</c:v>
                </c:pt>
                <c:pt idx="286">
                  <c:v>-0.22184108297392161</c:v>
                </c:pt>
                <c:pt idx="287">
                  <c:v>-0.219177697187765</c:v>
                </c:pt>
                <c:pt idx="288">
                  <c:v>-0.21654627634246837</c:v>
                </c:pt>
                <c:pt idx="289">
                  <c:v>-0.21394643734645119</c:v>
                </c:pt>
                <c:pt idx="290">
                  <c:v>-0.21137780167341269</c:v>
                </c:pt>
                <c:pt idx="291">
                  <c:v>-0.20883999530919112</c:v>
                </c:pt>
                <c:pt idx="292">
                  <c:v>-0.20633264869915763</c:v>
                </c:pt>
                <c:pt idx="293">
                  <c:v>-0.20385539669618383</c:v>
                </c:pt>
                <c:pt idx="294">
                  <c:v>-0.20140787850914918</c:v>
                </c:pt>
                <c:pt idx="295">
                  <c:v>-0.19898973765201525</c:v>
                </c:pt>
                <c:pt idx="296">
                  <c:v>-0.19660062189342137</c:v>
                </c:pt>
                <c:pt idx="297">
                  <c:v>-0.1942401832068438</c:v>
                </c:pt>
                <c:pt idx="298">
                  <c:v>-0.19190807772127799</c:v>
                </c:pt>
                <c:pt idx="299">
                  <c:v>-0.18960396567247556</c:v>
                </c:pt>
                <c:pt idx="300">
                  <c:v>-0.18732751135468997</c:v>
                </c:pt>
                <c:pt idx="301">
                  <c:v>-0.18507838307296826</c:v>
                </c:pt>
                <c:pt idx="302">
                  <c:v>-0.18285625309595241</c:v>
                </c:pt>
                <c:pt idx="303">
                  <c:v>-0.18066079760922035</c:v>
                </c:pt>
                <c:pt idx="304">
                  <c:v>-0.17849169666912057</c:v>
                </c:pt>
                <c:pt idx="305">
                  <c:v>-0.17634863415713345</c:v>
                </c:pt>
                <c:pt idx="306">
                  <c:v>-0.17423129773473217</c:v>
                </c:pt>
                <c:pt idx="307">
                  <c:v>-0.17213937879876062</c:v>
                </c:pt>
                <c:pt idx="308">
                  <c:v>-0.17007257243729218</c:v>
                </c:pt>
                <c:pt idx="309">
                  <c:v>-0.16803057738599683</c:v>
                </c:pt>
                <c:pt idx="310">
                  <c:v>-0.16601309598499628</c:v>
                </c:pt>
                <c:pt idx="311">
                  <c:v>-0.1640198341362048</c:v>
                </c:pt>
                <c:pt idx="312">
                  <c:v>-0.16205050126115136</c:v>
                </c:pt>
                <c:pt idx="313">
                  <c:v>-0.16010481025928314</c:v>
                </c:pt>
                <c:pt idx="314">
                  <c:v>-0.15818247746673911</c:v>
                </c:pt>
                <c:pt idx="315">
                  <c:v>-0.15628322261559566</c:v>
                </c:pt>
                <c:pt idx="316">
                  <c:v>-0.15440676879357423</c:v>
                </c:pt>
                <c:pt idx="317">
                  <c:v>-0.15255284240421335</c:v>
                </c:pt>
                <c:pt idx="318">
                  <c:v>-0.15072117312749189</c:v>
                </c:pt>
                <c:pt idx="319">
                  <c:v>-0.14891149388090755</c:v>
                </c:pt>
                <c:pt idx="320">
                  <c:v>-0.1471235407810017</c:v>
                </c:pt>
                <c:pt idx="321">
                  <c:v>-0.14535705310532643</c:v>
                </c:pt>
                <c:pt idx="322">
                  <c:v>-0.14361177325484994</c:v>
                </c:pt>
                <c:pt idx="323">
                  <c:v>-0.14188744671679709</c:v>
                </c:pt>
                <c:pt idx="324">
                  <c:v>-0.14018382202791879</c:v>
                </c:pt>
                <c:pt idx="325">
                  <c:v>-0.1385006507381859</c:v>
                </c:pt>
                <c:pt idx="326">
                  <c:v>-0.13683768737490667</c:v>
                </c:pt>
                <c:pt idx="327">
                  <c:v>-0.13519468940725787</c:v>
                </c:pt>
                <c:pt idx="328">
                  <c:v>-0.13357141721122945</c:v>
                </c:pt>
                <c:pt idx="329">
                  <c:v>-0.13196763403497799</c:v>
                </c:pt>
                <c:pt idx="330">
                  <c:v>-0.13038310596458311</c:v>
                </c:pt>
                <c:pt idx="331">
                  <c:v>-0.12881760189020217</c:v>
                </c:pt>
                <c:pt idx="332">
                  <c:v>-0.12727089347262233</c:v>
                </c:pt>
                <c:pt idx="333">
                  <c:v>-0.12574275511020347</c:v>
                </c:pt>
                <c:pt idx="334">
                  <c:v>-0.1242329639062055</c:v>
                </c:pt>
                <c:pt idx="335">
                  <c:v>-0.12274129963650078</c:v>
                </c:pt>
                <c:pt idx="336">
                  <c:v>-0.12126754471766472</c:v>
                </c:pt>
                <c:pt idx="337">
                  <c:v>-0.11981148417544034</c:v>
                </c:pt>
                <c:pt idx="338">
                  <c:v>-0.11837290561357254</c:v>
                </c:pt>
                <c:pt idx="339">
                  <c:v>-0.11695159918300994</c:v>
                </c:pt>
                <c:pt idx="340">
                  <c:v>-0.11554735755146946</c:v>
                </c:pt>
                <c:pt idx="341">
                  <c:v>-0.11415997587335647</c:v>
                </c:pt>
                <c:pt idx="342">
                  <c:v>-0.11278925176004266</c:v>
                </c:pt>
                <c:pt idx="343">
                  <c:v>-0.11143498525049163</c:v>
                </c:pt>
                <c:pt idx="344">
                  <c:v>-0.11009697878223321</c:v>
                </c:pt>
                <c:pt idx="345">
                  <c:v>-0.10877503716267828</c:v>
                </c:pt>
                <c:pt idx="346">
                  <c:v>-0.10746896754077503</c:v>
                </c:pt>
                <c:pt idx="347">
                  <c:v>-0.10617857937899691</c:v>
                </c:pt>
                <c:pt idx="348">
                  <c:v>-0.10490368442566497</c:v>
                </c:pt>
                <c:pt idx="349">
                  <c:v>-0.10364409668759622</c:v>
                </c:pt>
                <c:pt idx="350">
                  <c:v>-0.10239963240307598</c:v>
                </c:pt>
                <c:pt idx="351">
                  <c:v>-0.10117011001514997</c:v>
                </c:pt>
                <c:pt idx="352">
                  <c:v>-9.9955350145234378E-2</c:v>
                </c:pt>
                <c:pt idx="353">
                  <c:v>-9.8755175567037307E-2</c:v>
                </c:pt>
                <c:pt idx="354">
                  <c:v>-9.7569411180789947E-2</c:v>
                </c:pt>
                <c:pt idx="355">
                  <c:v>-9.6397883987784039E-2</c:v>
                </c:pt>
                <c:pt idx="356">
                  <c:v>-9.5240423065212271E-2</c:v>
                </c:pt>
                <c:pt idx="357">
                  <c:v>-9.409685954130502E-2</c:v>
                </c:pt>
                <c:pt idx="358">
                  <c:v>-9.2967026570765651E-2</c:v>
                </c:pt>
                <c:pt idx="359">
                  <c:v>-9.1850759310495342E-2</c:v>
                </c:pt>
                <c:pt idx="360">
                  <c:v>-9.0747894895608722E-2</c:v>
                </c:pt>
                <c:pt idx="361">
                  <c:v>-8.9658272415732335E-2</c:v>
                </c:pt>
                <c:pt idx="362">
                  <c:v>-8.8581732891588286E-2</c:v>
                </c:pt>
                <c:pt idx="363">
                  <c:v>-8.7518119251853155E-2</c:v>
                </c:pt>
                <c:pt idx="364">
                  <c:v>-8.6467276310295285E-2</c:v>
                </c:pt>
                <c:pt idx="365">
                  <c:v>-8.5429050743183202E-2</c:v>
                </c:pt>
                <c:pt idx="366">
                  <c:v>-8.4403291066963246E-2</c:v>
                </c:pt>
                <c:pt idx="367">
                  <c:v>-8.3389847616203175E-2</c:v>
                </c:pt>
                <c:pt idx="368">
                  <c:v>-8.2388572521798931E-2</c:v>
                </c:pt>
                <c:pt idx="369">
                  <c:v>-8.1399319689442029E-2</c:v>
                </c:pt>
                <c:pt idx="370">
                  <c:v>-8.0421944778341609E-2</c:v>
                </c:pt>
                <c:pt idx="371">
                  <c:v>-7.9456305180203121E-2</c:v>
                </c:pt>
                <c:pt idx="372">
                  <c:v>-7.8502259998455365E-2</c:v>
                </c:pt>
                <c:pt idx="373">
                  <c:v>-7.7559670027727595E-2</c:v>
                </c:pt>
                <c:pt idx="374">
                  <c:v>-7.6628397733569692E-2</c:v>
                </c:pt>
                <c:pt idx="375">
                  <c:v>-7.5708307232416658E-2</c:v>
                </c:pt>
                <c:pt idx="376">
                  <c:v>-7.4799264271790011E-2</c:v>
                </c:pt>
                <c:pt idx="377">
                  <c:v>-7.3901136210737503E-2</c:v>
                </c:pt>
                <c:pt idx="378">
                  <c:v>-7.3013792000506061E-2</c:v>
                </c:pt>
                <c:pt idx="379">
                  <c:v>-7.2137102165445485E-2</c:v>
                </c:pt>
                <c:pt idx="380">
                  <c:v>-7.1270938784140161E-2</c:v>
                </c:pt>
                <c:pt idx="381">
                  <c:v>-7.0415175470767186E-2</c:v>
                </c:pt>
                <c:pt idx="382">
                  <c:v>-6.9569687356676707E-2</c:v>
                </c:pt>
                <c:pt idx="383">
                  <c:v>-6.8734351072192362E-2</c:v>
                </c:pt>
                <c:pt idx="384">
                  <c:v>-6.7909044728630102E-2</c:v>
                </c:pt>
                <c:pt idx="385">
                  <c:v>-6.7093647900531961E-2</c:v>
                </c:pt>
                <c:pt idx="386">
                  <c:v>-6.6288041608111303E-2</c:v>
                </c:pt>
                <c:pt idx="387">
                  <c:v>-6.5492108299909688E-2</c:v>
                </c:pt>
                <c:pt idx="388">
                  <c:v>-6.4705731835660238E-2</c:v>
                </c:pt>
                <c:pt idx="389">
                  <c:v>-6.3928797469356508E-2</c:v>
                </c:pt>
                <c:pt idx="390">
                  <c:v>-6.3161191832523556E-2</c:v>
                </c:pt>
                <c:pt idx="391">
                  <c:v>-6.240280291769025E-2</c:v>
                </c:pt>
                <c:pt idx="392">
                  <c:v>-6.1653520062058376E-2</c:v>
                </c:pt>
                <c:pt idx="393">
                  <c:v>-6.0913233931367529E-2</c:v>
                </c:pt>
                <c:pt idx="394">
                  <c:v>-6.0181836503953944E-2</c:v>
                </c:pt>
                <c:pt idx="395">
                  <c:v>-5.9459221054999511E-2</c:v>
                </c:pt>
                <c:pt idx="396">
                  <c:v>-5.8745282140969392E-2</c:v>
                </c:pt>
                <c:pt idx="397">
                  <c:v>-5.8039915584236407E-2</c:v>
                </c:pt>
                <c:pt idx="398">
                  <c:v>-5.7343018457890027E-2</c:v>
                </c:pt>
                <c:pt idx="399">
                  <c:v>-5.6654489070725893E-2</c:v>
                </c:pt>
                <c:pt idx="400">
                  <c:v>-5.5974226952416828E-2</c:v>
                </c:pt>
                <c:pt idx="401">
                  <c:v>-5.5302132838860513E-2</c:v>
                </c:pt>
                <c:pt idx="402">
                  <c:v>-5.4638108657703313E-2</c:v>
                </c:pt>
                <c:pt idx="403">
                  <c:v>-5.3982057514036813E-2</c:v>
                </c:pt>
                <c:pt idx="404">
                  <c:v>-5.3333883676266958E-2</c:v>
                </c:pt>
                <c:pt idx="405">
                  <c:v>-5.2693492562151396E-2</c:v>
                </c:pt>
                <c:pt idx="406">
                  <c:v>-5.2060790725004739E-2</c:v>
                </c:pt>
                <c:pt idx="407">
                  <c:v>-5.1435685840069419E-2</c:v>
                </c:pt>
                <c:pt idx="408">
                  <c:v>-5.0818086691049494E-2</c:v>
                </c:pt>
                <c:pt idx="409">
                  <c:v>-5.0207903156805747E-2</c:v>
                </c:pt>
                <c:pt idx="410">
                  <c:v>-4.9605046198210989E-2</c:v>
                </c:pt>
                <c:pt idx="411">
                  <c:v>-4.9009427845162559E-2</c:v>
                </c:pt>
                <c:pt idx="412">
                  <c:v>-4.8420961183750229E-2</c:v>
                </c:pt>
                <c:pt idx="413">
                  <c:v>-4.7839560343578537E-2</c:v>
                </c:pt>
                <c:pt idx="414">
                  <c:v>-4.726514048524106E-2</c:v>
                </c:pt>
                <c:pt idx="415">
                  <c:v>-4.6697617787944692E-2</c:v>
                </c:pt>
                <c:pt idx="416">
                  <c:v>-4.6136909437282103E-2</c:v>
                </c:pt>
                <c:pt idx="417">
                  <c:v>-4.5582933613151605E-2</c:v>
                </c:pt>
                <c:pt idx="418">
                  <c:v>-4.503560947782137E-2</c:v>
                </c:pt>
                <c:pt idx="419">
                  <c:v>-4.4494857164136592E-2</c:v>
                </c:pt>
                <c:pt idx="420">
                  <c:v>-4.3960597763868924E-2</c:v>
                </c:pt>
                <c:pt idx="421">
                  <c:v>-4.3432753316204775E-2</c:v>
                </c:pt>
                <c:pt idx="422">
                  <c:v>-4.2911246796372232E-2</c:v>
                </c:pt>
                <c:pt idx="423">
                  <c:v>-4.239600210440423E-2</c:v>
                </c:pt>
                <c:pt idx="424">
                  <c:v>-4.1886944054036798E-2</c:v>
                </c:pt>
                <c:pt idx="425">
                  <c:v>-4.1383998361739824E-2</c:v>
                </c:pt>
                <c:pt idx="426">
                  <c:v>-4.0887091635880106E-2</c:v>
                </c:pt>
                <c:pt idx="427">
                  <c:v>-4.0396151366014488E-2</c:v>
                </c:pt>
                <c:pt idx="428">
                  <c:v>-3.9911105912310549E-2</c:v>
                </c:pt>
                <c:pt idx="429">
                  <c:v>-3.9431884495095118E-2</c:v>
                </c:pt>
                <c:pt idx="430">
                  <c:v>-3.8958417184528048E-2</c:v>
                </c:pt>
                <c:pt idx="431">
                  <c:v>-3.8490634890399611E-2</c:v>
                </c:pt>
                <c:pt idx="432">
                  <c:v>-3.8028469352050259E-2</c:v>
                </c:pt>
                <c:pt idx="433">
                  <c:v>-3.7571853128411846E-2</c:v>
                </c:pt>
                <c:pt idx="434">
                  <c:v>-3.7120719588168011E-2</c:v>
                </c:pt>
                <c:pt idx="435">
                  <c:v>-3.6675002900032373E-2</c:v>
                </c:pt>
                <c:pt idx="436">
                  <c:v>-3.6234638023144132E-2</c:v>
                </c:pt>
                <c:pt idx="437">
                  <c:v>-3.579956069757817E-2</c:v>
                </c:pt>
                <c:pt idx="438">
                  <c:v>-3.5369707434969498E-2</c:v>
                </c:pt>
                <c:pt idx="439">
                  <c:v>-3.4945015509249909E-2</c:v>
                </c:pt>
                <c:pt idx="440">
                  <c:v>-3.4525422947496463E-2</c:v>
                </c:pt>
                <c:pt idx="441">
                  <c:v>-3.4110868520888654E-2</c:v>
                </c:pt>
                <c:pt idx="442">
                  <c:v>-3.3701291735775171E-2</c:v>
                </c:pt>
                <c:pt idx="443">
                  <c:v>-3.3296632824847558E-2</c:v>
                </c:pt>
                <c:pt idx="444">
                  <c:v>-3.2896832738419438E-2</c:v>
                </c:pt>
                <c:pt idx="445">
                  <c:v>-3.2501833135810891E-2</c:v>
                </c:pt>
                <c:pt idx="446">
                  <c:v>-3.2111576376835982E-2</c:v>
                </c:pt>
                <c:pt idx="447">
                  <c:v>-3.1726005513392642E-2</c:v>
                </c:pt>
                <c:pt idx="448">
                  <c:v>-3.1345064281153114E-2</c:v>
                </c:pt>
                <c:pt idx="449">
                  <c:v>-3.096869709135476E-2</c:v>
                </c:pt>
                <c:pt idx="450">
                  <c:v>-3.0596849022688812E-2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-1.1731274419613698</c:v>
                </c:pt>
                <c:pt idx="1">
                  <c:v>-1.330012346051662</c:v>
                </c:pt>
                <c:pt idx="2">
                  <c:v>-1.4805488136150338</c:v>
                </c:pt>
                <c:pt idx="3">
                  <c:v>-1.6249365730946437</c:v>
                </c:pt>
                <c:pt idx="4">
                  <c:v>-1.763369464436007</c:v>
                </c:pt>
                <c:pt idx="5">
                  <c:v>-1.896035609181201</c:v>
                </c:pt>
                <c:pt idx="6">
                  <c:v>-2.0231175756830444</c:v>
                </c:pt>
                <c:pt idx="7">
                  <c:v>-2.1447925395790257</c:v>
                </c:pt>
                <c:pt idx="8">
                  <c:v>-2.2612324396605921</c:v>
                </c:pt>
                <c:pt idx="9">
                  <c:v>-2.3726041292696625</c:v>
                </c:pt>
                <c:pt idx="10">
                  <c:v>-2.4790695233503746</c:v>
                </c:pt>
                <c:pt idx="11">
                  <c:v>-2.5807857412804305</c:v>
                </c:pt>
                <c:pt idx="12">
                  <c:v>-2.6779052456029095</c:v>
                </c:pt>
                <c:pt idx="13">
                  <c:v>-2.7705759767758247</c:v>
                </c:pt>
                <c:pt idx="14">
                  <c:v>-2.8589414840535348</c:v>
                </c:pt>
                <c:pt idx="15">
                  <c:v>-2.9431410526106401</c:v>
                </c:pt>
                <c:pt idx="16">
                  <c:v>-3.0233098270160514</c:v>
                </c:pt>
                <c:pt idx="17">
                  <c:v>-3.0995789311616369</c:v>
                </c:pt>
                <c:pt idx="18">
                  <c:v>-3.1720755847470263</c:v>
                </c:pt>
                <c:pt idx="19">
                  <c:v>-3.2409232164191364</c:v>
                </c:pt>
                <c:pt idx="20">
                  <c:v>-3.3062415736622155</c:v>
                </c:pt>
                <c:pt idx="21">
                  <c:v>-3.368146829531474</c:v>
                </c:pt>
                <c:pt idx="22">
                  <c:v>-3.4267516863206522</c:v>
                </c:pt>
                <c:pt idx="23">
                  <c:v>-3.4821654762513488</c:v>
                </c:pt>
                <c:pt idx="24">
                  <c:v>-3.5344942592693966</c:v>
                </c:pt>
                <c:pt idx="25">
                  <c:v>-3.5838409180311057</c:v>
                </c:pt>
                <c:pt idx="26">
                  <c:v>-3.6303052501598989</c:v>
                </c:pt>
                <c:pt idx="27">
                  <c:v>-3.6739840578514711</c:v>
                </c:pt>
                <c:pt idx="28">
                  <c:v>-3.7149712349034458</c:v>
                </c:pt>
                <c:pt idx="29">
                  <c:v>-3.753357851243273</c:v>
                </c:pt>
                <c:pt idx="30">
                  <c:v>-3.7892322350260317</c:v>
                </c:pt>
                <c:pt idx="31">
                  <c:v>-3.8226800523717603</c:v>
                </c:pt>
                <c:pt idx="32">
                  <c:v>-3.8537843848098898</c:v>
                </c:pt>
                <c:pt idx="33">
                  <c:v>-3.8826258044965223</c:v>
                </c:pt>
                <c:pt idx="34">
                  <c:v>-3.9092824472682994</c:v>
                </c:pt>
                <c:pt idx="35">
                  <c:v>-3.9338300835948576</c:v>
                </c:pt>
                <c:pt idx="36">
                  <c:v>-3.9563421874900961</c:v>
                </c:pt>
                <c:pt idx="37">
                  <c:v>-3.9768900034407091</c:v>
                </c:pt>
                <c:pt idx="38">
                  <c:v>-3.9955426114087889</c:v>
                </c:pt>
                <c:pt idx="39">
                  <c:v>-4.0123669899637306</c:v>
                </c:pt>
                <c:pt idx="40">
                  <c:v>-4.0274280775969622</c:v>
                </c:pt>
                <c:pt idx="41">
                  <c:v>-4.0407888322716561</c:v>
                </c:pt>
                <c:pt idx="42">
                  <c:v>-4.0525102892579286</c:v>
                </c:pt>
                <c:pt idx="43">
                  <c:v>-4.0626516173027181</c:v>
                </c:pt>
                <c:pt idx="44">
                  <c:v>-4.0712701731820324</c:v>
                </c:pt>
                <c:pt idx="45">
                  <c:v>-4.0784215546819471</c:v>
                </c:pt>
                <c:pt idx="46">
                  <c:v>-4.0841596520533674</c:v>
                </c:pt>
                <c:pt idx="47">
                  <c:v>-4.0885366979843436</c:v>
                </c:pt>
                <c:pt idx="48">
                  <c:v>-4.0916033161323782</c:v>
                </c:pt>
                <c:pt idx="49">
                  <c:v>-4.0934085682580417</c:v>
                </c:pt>
                <c:pt idx="50">
                  <c:v>-4.0939999999999994</c:v>
                </c:pt>
                <c:pt idx="51">
                  <c:v>-4.0934236853303609</c:v>
                </c:pt>
                <c:pt idx="52">
                  <c:v>-4.0917242697282319</c:v>
                </c:pt>
                <c:pt idx="53">
                  <c:v>-4.0889450121081836</c:v>
                </c:pt>
                <c:pt idx="54">
                  <c:v>-4.0851278255393799</c:v>
                </c:pt>
                <c:pt idx="55">
                  <c:v>-4.0803133167899954</c:v>
                </c:pt>
                <c:pt idx="56">
                  <c:v>-4.0745408247306534</c:v>
                </c:pt>
                <c:pt idx="57">
                  <c:v>-4.0678484576295801</c:v>
                </c:pt>
                <c:pt idx="58">
                  <c:v>-4.0602731293712768</c:v>
                </c:pt>
                <c:pt idx="59">
                  <c:v>-4.0518505946295669</c:v>
                </c:pt>
                <c:pt idx="60">
                  <c:v>-4.0426154830250383</c:v>
                </c:pt>
                <c:pt idx="61">
                  <c:v>-4.0326013322959886</c:v>
                </c:pt>
                <c:pt idx="62">
                  <c:v>-4.0218406205111892</c:v>
                </c:pt>
                <c:pt idx="63">
                  <c:v>-4.0103647973519578</c:v>
                </c:pt>
                <c:pt idx="64">
                  <c:v>-3.9982043144902342</c:v>
                </c:pt>
                <c:pt idx="65">
                  <c:v>-3.9853886550886015</c:v>
                </c:pt>
                <c:pt idx="66">
                  <c:v>-3.9719463624474622</c:v>
                </c:pt>
                <c:pt idx="67">
                  <c:v>-3.957905067823825</c:v>
                </c:pt>
                <c:pt idx="68">
                  <c:v>-3.943291517445485</c:v>
                </c:pt>
                <c:pt idx="69">
                  <c:v>-3.928131598743696</c:v>
                </c:pt>
                <c:pt idx="70">
                  <c:v>-3.9124503658267655</c:v>
                </c:pt>
                <c:pt idx="71">
                  <c:v>-3.8962720642163577</c:v>
                </c:pt>
                <c:pt idx="72">
                  <c:v>-3.8796201548676734</c:v>
                </c:pt>
                <c:pt idx="73">
                  <c:v>-3.8625173374940758</c:v>
                </c:pt>
                <c:pt idx="74">
                  <c:v>-3.844985573216122</c:v>
                </c:pt>
                <c:pt idx="75">
                  <c:v>-3.8270461065544126</c:v>
                </c:pt>
                <c:pt idx="76">
                  <c:v>-3.8087194867850895</c:v>
                </c:pt>
                <c:pt idx="77">
                  <c:v>-3.7900255886763046</c:v>
                </c:pt>
                <c:pt idx="78">
                  <c:v>-3.7709836326234227</c:v>
                </c:pt>
                <c:pt idx="79">
                  <c:v>-3.7516122042002555</c:v>
                </c:pt>
                <c:pt idx="80">
                  <c:v>-3.7319292731430611</c:v>
                </c:pt>
                <c:pt idx="81">
                  <c:v>-3.7119522117836619</c:v>
                </c:pt>
                <c:pt idx="82">
                  <c:v>-3.6916978129474605</c:v>
                </c:pt>
                <c:pt idx="83">
                  <c:v>-3.6711823073317644</c:v>
                </c:pt>
                <c:pt idx="84">
                  <c:v>-3.6504213803793384</c:v>
                </c:pt>
                <c:pt idx="85">
                  <c:v>-3.6294301886616909</c:v>
                </c:pt>
                <c:pt idx="86">
                  <c:v>-3.608223375786217</c:v>
                </c:pt>
                <c:pt idx="87">
                  <c:v>-3.5868150878408338</c:v>
                </c:pt>
                <c:pt idx="88">
                  <c:v>-3.5652189883894669</c:v>
                </c:pt>
                <c:pt idx="89">
                  <c:v>-3.5434482730312524</c:v>
                </c:pt>
                <c:pt idx="90">
                  <c:v>-3.5215156835360331</c:v>
                </c:pt>
                <c:pt idx="91">
                  <c:v>-3.4994335215683261</c:v>
                </c:pt>
                <c:pt idx="92">
                  <c:v>-3.4772136620115903</c:v>
                </c:pt>
                <c:pt idx="93">
                  <c:v>-3.4548675659043142</c:v>
                </c:pt>
                <c:pt idx="94">
                  <c:v>-3.4324062929990644</c:v>
                </c:pt>
                <c:pt idx="95">
                  <c:v>-3.4098405139553756</c:v>
                </c:pt>
                <c:pt idx="96">
                  <c:v>-3.3871805221769957</c:v>
                </c:pt>
                <c:pt idx="97">
                  <c:v>-3.3644362453037315</c:v>
                </c:pt>
                <c:pt idx="98">
                  <c:v>-3.3416172563678375</c:v>
                </c:pt>
                <c:pt idx="99">
                  <c:v>-3.3187327846246131</c:v>
                </c:pt>
                <c:pt idx="100">
                  <c:v>-3.2957917260665774</c:v>
                </c:pt>
                <c:pt idx="101">
                  <c:v>-3.2728026536303387</c:v>
                </c:pt>
                <c:pt idx="102">
                  <c:v>-3.2497738271050083</c:v>
                </c:pt>
                <c:pt idx="103">
                  <c:v>-3.2267132027507728</c:v>
                </c:pt>
                <c:pt idx="104">
                  <c:v>-3.2036284426359449</c:v>
                </c:pt>
                <c:pt idx="105">
                  <c:v>-3.1805269237006293</c:v>
                </c:pt>
                <c:pt idx="106">
                  <c:v>-3.1574157465548782</c:v>
                </c:pt>
                <c:pt idx="107">
                  <c:v>-3.1343017440189795</c:v>
                </c:pt>
                <c:pt idx="108">
                  <c:v>-3.1111914894133248</c:v>
                </c:pt>
                <c:pt idx="109">
                  <c:v>-3.0880913046050766</c:v>
                </c:pt>
                <c:pt idx="110">
                  <c:v>-3.0650072678186255</c:v>
                </c:pt>
                <c:pt idx="111">
                  <c:v>-3.0419452212166918</c:v>
                </c:pt>
                <c:pt idx="112">
                  <c:v>-3.0189107782586562</c:v>
                </c:pt>
                <c:pt idx="113">
                  <c:v>-2.9959093308425446</c:v>
                </c:pt>
                <c:pt idx="114">
                  <c:v>-2.972946056236947</c:v>
                </c:pt>
                <c:pt idx="115">
                  <c:v>-2.9500259238088895</c:v>
                </c:pt>
                <c:pt idx="116">
                  <c:v>-2.9271537015535758</c:v>
                </c:pt>
                <c:pt idx="117">
                  <c:v>-2.9043339624317235</c:v>
                </c:pt>
                <c:pt idx="118">
                  <c:v>-2.8815710905200236</c:v>
                </c:pt>
                <c:pt idx="119">
                  <c:v>-2.8588692869801586</c:v>
                </c:pt>
                <c:pt idx="120">
                  <c:v>-2.8362325758515921</c:v>
                </c:pt>
                <c:pt idx="121">
                  <c:v>-2.8136648096732362</c:v>
                </c:pt>
                <c:pt idx="122">
                  <c:v>-2.791169674938943</c:v>
                </c:pt>
                <c:pt idx="123">
                  <c:v>-2.7687506973916172</c:v>
                </c:pt>
                <c:pt idx="124">
                  <c:v>-2.7464112471606263</c:v>
                </c:pt>
                <c:pt idx="125">
                  <c:v>-2.7241545437470318</c:v>
                </c:pt>
                <c:pt idx="126">
                  <c:v>-2.7019836608610479</c:v>
                </c:pt>
                <c:pt idx="127">
                  <c:v>-2.6799015311160055</c:v>
                </c:pt>
                <c:pt idx="128">
                  <c:v>-2.6579109505829726</c:v>
                </c:pt>
                <c:pt idx="129">
                  <c:v>-2.6360145832100614</c:v>
                </c:pt>
                <c:pt idx="130">
                  <c:v>-2.614214965110357</c:v>
                </c:pt>
                <c:pt idx="131">
                  <c:v>-2.592514508722239</c:v>
                </c:pt>
                <c:pt idx="132">
                  <c:v>-2.5709155068458376</c:v>
                </c:pt>
                <c:pt idx="133">
                  <c:v>-2.5494201365591769</c:v>
                </c:pt>
                <c:pt idx="134">
                  <c:v>-2.5280304630175094</c:v>
                </c:pt>
                <c:pt idx="135">
                  <c:v>-2.5067484431392337</c:v>
                </c:pt>
                <c:pt idx="136">
                  <c:v>-2.4855759291816688</c:v>
                </c:pt>
                <c:pt idx="137">
                  <c:v>-2.464514672209889</c:v>
                </c:pt>
                <c:pt idx="138">
                  <c:v>-2.4435663254617346</c:v>
                </c:pt>
                <c:pt idx="139">
                  <c:v>-2.4227324476119869</c:v>
                </c:pt>
                <c:pt idx="140">
                  <c:v>-2.4020145059386566</c:v>
                </c:pt>
                <c:pt idx="141">
                  <c:v>-2.3814138793942234</c:v>
                </c:pt>
                <c:pt idx="142">
                  <c:v>-2.3609318615845791</c:v>
                </c:pt>
                <c:pt idx="143">
                  <c:v>-2.3405696636583775</c:v>
                </c:pt>
                <c:pt idx="144">
                  <c:v>-2.320328417109363</c:v>
                </c:pt>
                <c:pt idx="145">
                  <c:v>-2.3002091764942501</c:v>
                </c:pt>
                <c:pt idx="146">
                  <c:v>-2.2802129220685798</c:v>
                </c:pt>
                <c:pt idx="147">
                  <c:v>-2.2603405623429449</c:v>
                </c:pt>
                <c:pt idx="148">
                  <c:v>-2.2405929365619119</c:v>
                </c:pt>
                <c:pt idx="149">
                  <c:v>-2.2209708171078928</c:v>
                </c:pt>
                <c:pt idx="150">
                  <c:v>-2.2014749118321357</c:v>
                </c:pt>
                <c:pt idx="151">
                  <c:v>-2.1821058663149779</c:v>
                </c:pt>
                <c:pt idx="152">
                  <c:v>-2.1628642660574102</c:v>
                </c:pt>
                <c:pt idx="153">
                  <c:v>-2.143750638605963</c:v>
                </c:pt>
                <c:pt idx="154">
                  <c:v>-2.1247654556128661</c:v>
                </c:pt>
                <c:pt idx="155">
                  <c:v>-2.1059091348333498</c:v>
                </c:pt>
                <c:pt idx="156">
                  <c:v>-2.0871820420619476</c:v>
                </c:pt>
                <c:pt idx="157">
                  <c:v>-2.0685844930095683</c:v>
                </c:pt>
                <c:pt idx="158">
                  <c:v>-2.0501167551230735</c:v>
                </c:pt>
                <c:pt idx="159">
                  <c:v>-2.0317790493490442</c:v>
                </c:pt>
                <c:pt idx="160">
                  <c:v>-2.0135715518433561</c:v>
                </c:pt>
                <c:pt idx="161">
                  <c:v>-1.9954943956281694</c:v>
                </c:pt>
                <c:pt idx="162">
                  <c:v>-1.9775476721978622</c:v>
                </c:pt>
                <c:pt idx="163">
                  <c:v>-1.9597314330753925</c:v>
                </c:pt>
                <c:pt idx="164">
                  <c:v>-1.942045691320569</c:v>
                </c:pt>
                <c:pt idx="165">
                  <c:v>-1.9244904229916155</c:v>
                </c:pt>
                <c:pt idx="166">
                  <c:v>-1.9070655685614086</c:v>
                </c:pt>
                <c:pt idx="167">
                  <c:v>-1.8897710342897247</c:v>
                </c:pt>
                <c:pt idx="168">
                  <c:v>-1.8726066935527763</c:v>
                </c:pt>
                <c:pt idx="169">
                  <c:v>-1.8555723881313084</c:v>
                </c:pt>
                <c:pt idx="170">
                  <c:v>-1.8386679294584514</c:v>
                </c:pt>
                <c:pt idx="171">
                  <c:v>-1.8218930998285392</c:v>
                </c:pt>
                <c:pt idx="172">
                  <c:v>-1.8052476535680251</c:v>
                </c:pt>
                <c:pt idx="173">
                  <c:v>-1.7887313181696132</c:v>
                </c:pt>
                <c:pt idx="174">
                  <c:v>-1.7723437953906951</c:v>
                </c:pt>
                <c:pt idx="175">
                  <c:v>-1.7560847623171458</c:v>
                </c:pt>
                <c:pt idx="176">
                  <c:v>-1.7399538723934838</c:v>
                </c:pt>
                <c:pt idx="177">
                  <c:v>-1.7239507564204202</c:v>
                </c:pt>
                <c:pt idx="178">
                  <c:v>-1.7080750235207225</c:v>
                </c:pt>
                <c:pt idx="179">
                  <c:v>-1.6923262620743587</c:v>
                </c:pt>
                <c:pt idx="180">
                  <c:v>-1.6767040406238225</c:v>
                </c:pt>
                <c:pt idx="181">
                  <c:v>-1.6612079087505118</c:v>
                </c:pt>
                <c:pt idx="182">
                  <c:v>-1.6458373979230323</c:v>
                </c:pt>
                <c:pt idx="183">
                  <c:v>-1.6305920223182495</c:v>
                </c:pt>
                <c:pt idx="184">
                  <c:v>-1.6154712796159054</c:v>
                </c:pt>
                <c:pt idx="185">
                  <c:v>-1.6004746517675716</c:v>
                </c:pt>
                <c:pt idx="186">
                  <c:v>-1.5856016057407165</c:v>
                </c:pt>
                <c:pt idx="187">
                  <c:v>-1.570851594238615</c:v>
                </c:pt>
                <c:pt idx="188">
                  <c:v>-1.556224056396831</c:v>
                </c:pt>
                <c:pt idx="189">
                  <c:v>-1.5417184184569477</c:v>
                </c:pt>
                <c:pt idx="190">
                  <c:v>-1.5273340944182636</c:v>
                </c:pt>
                <c:pt idx="191">
                  <c:v>-1.5130704866680622</c:v>
                </c:pt>
                <c:pt idx="192">
                  <c:v>-1.4989269865911399</c:v>
                </c:pt>
                <c:pt idx="193">
                  <c:v>-1.4849029751591778</c:v>
                </c:pt>
                <c:pt idx="194">
                  <c:v>-1.4709978235005854</c:v>
                </c:pt>
                <c:pt idx="195">
                  <c:v>-1.4572108934513843</c:v>
                </c:pt>
                <c:pt idx="196">
                  <c:v>-1.4435415380877104</c:v>
                </c:pt>
                <c:pt idx="197">
                  <c:v>-1.4299891022404683</c:v>
                </c:pt>
                <c:pt idx="198">
                  <c:v>-1.4165529229927134</c:v>
                </c:pt>
                <c:pt idx="199">
                  <c:v>-1.4032323301602214</c:v>
                </c:pt>
                <c:pt idx="200">
                  <c:v>-1.3900266467558102</c:v>
                </c:pt>
                <c:pt idx="201">
                  <c:v>-1.3769351894378603</c:v>
                </c:pt>
                <c:pt idx="202">
                  <c:v>-1.3639572689435364</c:v>
                </c:pt>
                <c:pt idx="203">
                  <c:v>-1.3510921905071578</c:v>
                </c:pt>
                <c:pt idx="204">
                  <c:v>-1.3383392542641701</c:v>
                </c:pt>
                <c:pt idx="205">
                  <c:v>-1.32569775564116</c:v>
                </c:pt>
                <c:pt idx="206">
                  <c:v>-1.3131669857323187</c:v>
                </c:pt>
                <c:pt idx="207">
                  <c:v>-1.3007462316627902</c:v>
                </c:pt>
                <c:pt idx="208">
                  <c:v>-1.2884347769392759</c:v>
                </c:pt>
                <c:pt idx="209">
                  <c:v>-1.2762319017883064</c:v>
                </c:pt>
                <c:pt idx="210">
                  <c:v>-1.2641368834825339</c:v>
                </c:pt>
                <c:pt idx="211">
                  <c:v>-1.2521489966554291</c:v>
                </c:pt>
                <c:pt idx="212">
                  <c:v>-1.2402675136047259</c:v>
                </c:pt>
                <c:pt idx="213">
                  <c:v>-1.2284917045849593</c:v>
                </c:pt>
                <c:pt idx="214">
                  <c:v>-1.2168208380894305</c:v>
                </c:pt>
                <c:pt idx="215">
                  <c:v>-1.2052541811219231</c:v>
                </c:pt>
                <c:pt idx="216">
                  <c:v>-1.1937909994584908</c:v>
                </c:pt>
                <c:pt idx="217">
                  <c:v>-1.1824305578996084</c:v>
                </c:pt>
                <c:pt idx="218">
                  <c:v>-1.1711721205129888</c:v>
                </c:pt>
                <c:pt idx="219">
                  <c:v>-1.1600149508673709</c:v>
                </c:pt>
                <c:pt idx="220">
                  <c:v>-1.1489583122575187</c:v>
                </c:pt>
                <c:pt idx="221">
                  <c:v>-1.1380014679207429</c:v>
                </c:pt>
                <c:pt idx="222">
                  <c:v>-1.1271436812451838</c:v>
                </c:pt>
                <c:pt idx="223">
                  <c:v>-1.1163842159701132</c:v>
                </c:pt>
                <c:pt idx="224">
                  <c:v>-1.1057223363785236</c:v>
                </c:pt>
                <c:pt idx="225">
                  <c:v>-1.0951573074822065</c:v>
                </c:pt>
                <c:pt idx="226">
                  <c:v>-1.0846883951995967</c:v>
                </c:pt>
                <c:pt idx="227">
                  <c:v>-1.0743148665265736</c:v>
                </c:pt>
                <c:pt idx="228">
                  <c:v>-1.0640359897004634</c:v>
                </c:pt>
                <c:pt idx="229">
                  <c:v>-1.053851034357443</c:v>
                </c:pt>
                <c:pt idx="230">
                  <c:v>-1.0437592716835586</c:v>
                </c:pt>
                <c:pt idx="231">
                  <c:v>-1.03375997455955</c:v>
                </c:pt>
                <c:pt idx="232">
                  <c:v>-1.0238524176997004</c:v>
                </c:pt>
                <c:pt idx="233">
                  <c:v>-1.0140358777848639</c:v>
                </c:pt>
                <c:pt idx="234">
                  <c:v>-1.0043096335898916</c:v>
                </c:pt>
                <c:pt idx="235">
                  <c:v>-0.99467296610560729</c:v>
                </c:pt>
                <c:pt idx="236">
                  <c:v>-0.98512515865552264</c:v>
                </c:pt>
                <c:pt idx="237">
                  <c:v>-0.97566549700745075</c:v>
                </c:pt>
                <c:pt idx="238">
                  <c:v>-0.96629326948018868</c:v>
                </c:pt>
                <c:pt idx="239">
                  <c:v>-0.95700776704540957</c:v>
                </c:pt>
                <c:pt idx="240">
                  <c:v>-0.94780828342495338</c:v>
                </c:pt>
                <c:pt idx="241">
                  <c:v>-0.93869411518361856</c:v>
                </c:pt>
                <c:pt idx="242">
                  <c:v>-0.92966456181764046</c:v>
                </c:pt>
                <c:pt idx="243">
                  <c:v>-0.92071892583897019</c:v>
                </c:pt>
                <c:pt idx="244">
                  <c:v>-0.91185651285550018</c:v>
                </c:pt>
                <c:pt idx="245">
                  <c:v>-0.90307663164737673</c:v>
                </c:pt>
                <c:pt idx="246">
                  <c:v>-0.89437859423950383</c:v>
                </c:pt>
                <c:pt idx="247">
                  <c:v>-0.88576171597038955</c:v>
                </c:pt>
                <c:pt idx="248">
                  <c:v>-0.87722531555743288</c:v>
                </c:pt>
                <c:pt idx="249">
                  <c:v>-0.86876871515878829</c:v>
                </c:pt>
                <c:pt idx="250">
                  <c:v>-0.86039124043190285</c:v>
                </c:pt>
                <c:pt idx="251">
                  <c:v>-0.85209222058885148</c:v>
                </c:pt>
                <c:pt idx="252">
                  <c:v>-0.84387098844855879</c:v>
                </c:pt>
                <c:pt idx="253">
                  <c:v>-0.83572688048604138</c:v>
                </c:pt>
                <c:pt idx="254">
                  <c:v>-0.82765923687872989</c:v>
                </c:pt>
                <c:pt idx="255">
                  <c:v>-0.81966740155000917</c:v>
                </c:pt>
                <c:pt idx="256">
                  <c:v>-0.81175072221003641</c:v>
                </c:pt>
                <c:pt idx="257">
                  <c:v>-0.80390855039396081</c:v>
                </c:pt>
                <c:pt idx="258">
                  <c:v>-0.79614024149760343</c:v>
                </c:pt>
                <c:pt idx="259">
                  <c:v>-0.78844515481070243</c:v>
                </c:pt>
                <c:pt idx="260">
                  <c:v>-0.78082265354782088</c:v>
                </c:pt>
                <c:pt idx="261">
                  <c:v>-0.77327210487692777</c:v>
                </c:pt>
                <c:pt idx="262">
                  <c:v>-0.76579287994585266</c:v>
                </c:pt>
                <c:pt idx="263">
                  <c:v>-0.75838435390656755</c:v>
                </c:pt>
                <c:pt idx="264">
                  <c:v>-0.75104590593745724</c:v>
                </c:pt>
                <c:pt idx="265">
                  <c:v>-0.74377691926357037</c:v>
                </c:pt>
                <c:pt idx="266">
                  <c:v>-0.73657678117502745</c:v>
                </c:pt>
                <c:pt idx="267">
                  <c:v>-0.72944488304353861</c:v>
                </c:pt>
                <c:pt idx="268">
                  <c:v>-0.72238062033719219</c:v>
                </c:pt>
                <c:pt idx="269">
                  <c:v>-0.71538339263347939</c:v>
                </c:pt>
                <c:pt idx="270">
                  <c:v>-0.70845260363073781</c:v>
                </c:pt>
                <c:pt idx="271">
                  <c:v>-0.70158766115795934</c:v>
                </c:pt>
                <c:pt idx="272">
                  <c:v>-0.69478797718309826</c:v>
                </c:pt>
                <c:pt idx="273">
                  <c:v>-0.68805296781986724</c:v>
                </c:pt>
                <c:pt idx="274">
                  <c:v>-0.68138205333316448</c:v>
                </c:pt>
                <c:pt idx="275">
                  <c:v>-0.67477465814309079</c:v>
                </c:pt>
                <c:pt idx="276">
                  <c:v>-0.66823021082768841</c:v>
                </c:pt>
                <c:pt idx="277">
                  <c:v>-0.6617481441243569</c:v>
                </c:pt>
                <c:pt idx="278">
                  <c:v>-0.65532789493012256</c:v>
                </c:pt>
                <c:pt idx="279">
                  <c:v>-0.648968904300677</c:v>
                </c:pt>
                <c:pt idx="280">
                  <c:v>-0.64267061744832654</c:v>
                </c:pt>
                <c:pt idx="281">
                  <c:v>-0.63643248373881467</c:v>
                </c:pt>
                <c:pt idx="282">
                  <c:v>-0.63025395668715511</c:v>
                </c:pt>
                <c:pt idx="283">
                  <c:v>-0.62413449395243292</c:v>
                </c:pt>
                <c:pt idx="284">
                  <c:v>-0.61807355733163505</c:v>
                </c:pt>
                <c:pt idx="285">
                  <c:v>-0.61207061275258956</c:v>
                </c:pt>
                <c:pt idx="286">
                  <c:v>-0.60612513026597881</c:v>
                </c:pt>
                <c:pt idx="287">
                  <c:v>-0.60023658403655855</c:v>
                </c:pt>
                <c:pt idx="288">
                  <c:v>-0.59440445233349981</c:v>
                </c:pt>
                <c:pt idx="289">
                  <c:v>-0.58862821751999173</c:v>
                </c:pt>
                <c:pt idx="290">
                  <c:v>-0.58290736604207016</c:v>
                </c:pt>
                <c:pt idx="291">
                  <c:v>-0.57724138841676675</c:v>
                </c:pt>
                <c:pt idx="292">
                  <c:v>-0.57162977921952007</c:v>
                </c:pt>
                <c:pt idx="293">
                  <c:v>-0.56607203707097076</c:v>
                </c:pt>
                <c:pt idx="294">
                  <c:v>-0.56056766462310093</c:v>
                </c:pt>
                <c:pt idx="295">
                  <c:v>-0.55511616854481294</c:v>
                </c:pt>
                <c:pt idx="296">
                  <c:v>-0.54971705950687955</c:v>
                </c:pt>
                <c:pt idx="297">
                  <c:v>-0.54436985216639511</c:v>
                </c:pt>
                <c:pt idx="298">
                  <c:v>-0.53907406515066825</c:v>
                </c:pt>
                <c:pt idx="299">
                  <c:v>-0.53382922104066022</c:v>
                </c:pt>
                <c:pt idx="300">
                  <c:v>-0.5286348463538979</c:v>
                </c:pt>
                <c:pt idx="301">
                  <c:v>-0.52349047152697736</c:v>
                </c:pt>
                <c:pt idx="302">
                  <c:v>-0.51839563089760221</c:v>
                </c:pt>
                <c:pt idx="303">
                  <c:v>-0.51334986268626392</c:v>
                </c:pt>
                <c:pt idx="304">
                  <c:v>-0.50835270897747953</c:v>
                </c:pt>
                <c:pt idx="305">
                  <c:v>-0.50340371570069786</c:v>
                </c:pt>
                <c:pt idx="306">
                  <c:v>-0.49850243261083793</c:v>
                </c:pt>
                <c:pt idx="307">
                  <c:v>-0.49364841326852937</c:v>
                </c:pt>
                <c:pt idx="308">
                  <c:v>-0.48884121501999839</c:v>
                </c:pt>
                <c:pt idx="309">
                  <c:v>-0.48408039897669136</c:v>
                </c:pt>
                <c:pt idx="310">
                  <c:v>-0.47936552999461385</c:v>
                </c:pt>
                <c:pt idx="311">
                  <c:v>-0.47469617665340547</c:v>
                </c:pt>
                <c:pt idx="312">
                  <c:v>-0.47007191123517261</c:v>
                </c:pt>
                <c:pt idx="313">
                  <c:v>-0.46549230970309424</c:v>
                </c:pt>
                <c:pt idx="314">
                  <c:v>-0.46095695167980705</c:v>
                </c:pt>
                <c:pt idx="315">
                  <c:v>-0.45646542042559868</c:v>
                </c:pt>
                <c:pt idx="316">
                  <c:v>-0.4520173028164039</c:v>
                </c:pt>
                <c:pt idx="317">
                  <c:v>-0.4476121893216396</c:v>
                </c:pt>
                <c:pt idx="318">
                  <c:v>-0.44324967398186604</c:v>
                </c:pt>
                <c:pt idx="319">
                  <c:v>-0.43892935438630953</c:v>
                </c:pt>
                <c:pt idx="320">
                  <c:v>-0.43465083165024687</c:v>
                </c:pt>
                <c:pt idx="321">
                  <c:v>-0.43041371039226206</c:v>
                </c:pt>
                <c:pt idx="322">
                  <c:v>-0.42621759871138992</c:v>
                </c:pt>
                <c:pt idx="323">
                  <c:v>-0.42206210816416156</c:v>
                </c:pt>
                <c:pt idx="324">
                  <c:v>-0.41794685374155055</c:v>
                </c:pt>
                <c:pt idx="325">
                  <c:v>-0.41387145384584029</c:v>
                </c:pt>
                <c:pt idx="326">
                  <c:v>-0.40983553026741842</c:v>
                </c:pt>
                <c:pt idx="327">
                  <c:v>-0.40583870816150708</c:v>
                </c:pt>
                <c:pt idx="328">
                  <c:v>-0.40188061602483538</c:v>
                </c:pt>
                <c:pt idx="329">
                  <c:v>-0.39796088567227145</c:v>
                </c:pt>
                <c:pt idx="330">
                  <c:v>-0.39407915221341278</c:v>
                </c:pt>
                <c:pt idx="331">
                  <c:v>-0.39023505402914566</c:v>
                </c:pt>
                <c:pt idx="332">
                  <c:v>-0.38642823274818483</c:v>
                </c:pt>
                <c:pt idx="333">
                  <c:v>-0.3826583332236011</c:v>
                </c:pt>
                <c:pt idx="334">
                  <c:v>-0.37892500350933189</c:v>
                </c:pt>
                <c:pt idx="335">
                  <c:v>-0.37522789483670077</c:v>
                </c:pt>
                <c:pt idx="336">
                  <c:v>-0.37156666159093932</c:v>
                </c:pt>
                <c:pt idx="337">
                  <c:v>-0.36794096128771897</c:v>
                </c:pt>
                <c:pt idx="338">
                  <c:v>-0.36435045454970355</c:v>
                </c:pt>
                <c:pt idx="339">
                  <c:v>-0.36079480508312467</c:v>
                </c:pt>
                <c:pt idx="340">
                  <c:v>-0.35727367965439072</c:v>
                </c:pt>
                <c:pt idx="341">
                  <c:v>-0.35378674806672272</c:v>
                </c:pt>
                <c:pt idx="342">
                  <c:v>-0.35033368313683971</c:v>
                </c:pt>
                <c:pt idx="343">
                  <c:v>-0.34691416067168324</c:v>
                </c:pt>
                <c:pt idx="344">
                  <c:v>-0.34352785944519543</c:v>
                </c:pt>
                <c:pt idx="345">
                  <c:v>-0.34017446117514855</c:v>
                </c:pt>
                <c:pt idx="346">
                  <c:v>-0.33685365050003913</c:v>
                </c:pt>
                <c:pt idx="347">
                  <c:v>-0.33356511495603747</c:v>
                </c:pt>
                <c:pt idx="348">
                  <c:v>-0.33030854495401119</c:v>
                </c:pt>
                <c:pt idx="349">
                  <c:v>-0.32708363375661853</c:v>
                </c:pt>
                <c:pt idx="350">
                  <c:v>-0.32389007745547421</c:v>
                </c:pt>
                <c:pt idx="351">
                  <c:v>-0.32072757494839504</c:v>
                </c:pt>
                <c:pt idx="352">
                  <c:v>-0.31759582791672886</c:v>
                </c:pt>
                <c:pt idx="353">
                  <c:v>-0.31449454080276679</c:v>
                </c:pt>
                <c:pt idx="354">
                  <c:v>-0.31142342078724311</c:v>
                </c:pt>
                <c:pt idx="355">
                  <c:v>-0.30838217776692733</c:v>
                </c:pt>
                <c:pt idx="356">
                  <c:v>-0.30537052433231238</c:v>
                </c:pt>
                <c:pt idx="357">
                  <c:v>-0.30238817574539267</c:v>
                </c:pt>
                <c:pt idx="358">
                  <c:v>-0.29943484991754921</c:v>
                </c:pt>
                <c:pt idx="359">
                  <c:v>-0.2965102673875295</c:v>
                </c:pt>
                <c:pt idx="360">
                  <c:v>-0.29361415129953639</c:v>
                </c:pt>
                <c:pt idx="361">
                  <c:v>-0.29074622738141842</c:v>
                </c:pt>
                <c:pt idx="362">
                  <c:v>-0.28790622392297333</c:v>
                </c:pt>
                <c:pt idx="363">
                  <c:v>-0.28509387175435502</c:v>
                </c:pt>
                <c:pt idx="364">
                  <c:v>-0.28230890422459809</c:v>
                </c:pt>
                <c:pt idx="365">
                  <c:v>-0.2795510571802533</c:v>
                </c:pt>
                <c:pt idx="366">
                  <c:v>-0.27682006894413896</c:v>
                </c:pt>
                <c:pt idx="367">
                  <c:v>-0.27411568029420763</c:v>
                </c:pt>
                <c:pt idx="368">
                  <c:v>-0.2714376344425326</c:v>
                </c:pt>
                <c:pt idx="369">
                  <c:v>-0.26878567701441591</c:v>
                </c:pt>
                <c:pt idx="370">
                  <c:v>-0.26615955602761082</c:v>
                </c:pt>
                <c:pt idx="371">
                  <c:v>-0.26355902187167413</c:v>
                </c:pt>
                <c:pt idx="372">
                  <c:v>-0.2609838272874358</c:v>
                </c:pt>
                <c:pt idx="373">
                  <c:v>-0.25843372734659659</c:v>
                </c:pt>
                <c:pt idx="374">
                  <c:v>-0.25590847943144818</c:v>
                </c:pt>
                <c:pt idx="375">
                  <c:v>-0.25340784321472326</c:v>
                </c:pt>
                <c:pt idx="376">
                  <c:v>-0.25093158063956655</c:v>
                </c:pt>
                <c:pt idx="377">
                  <c:v>-0.24847945589963985</c:v>
                </c:pt>
                <c:pt idx="378">
                  <c:v>-0.24605123541935181</c:v>
                </c:pt>
                <c:pt idx="379">
                  <c:v>-0.24364668783421858</c:v>
                </c:pt>
                <c:pt idx="380">
                  <c:v>-0.24126558397135148</c:v>
                </c:pt>
                <c:pt idx="381">
                  <c:v>-0.23890769683007887</c:v>
                </c:pt>
                <c:pt idx="382">
                  <c:v>-0.23657280156269567</c:v>
                </c:pt>
                <c:pt idx="383">
                  <c:v>-0.23426067545534407</c:v>
                </c:pt>
                <c:pt idx="384">
                  <c:v>-0.23197109790902651</c:v>
                </c:pt>
                <c:pt idx="385">
                  <c:v>-0.22970385042075223</c:v>
                </c:pt>
                <c:pt idx="386">
                  <c:v>-0.22745871656481029</c:v>
                </c:pt>
                <c:pt idx="387">
                  <c:v>-0.22523548197418128</c:v>
                </c:pt>
                <c:pt idx="388">
                  <c:v>-0.22303393432207611</c:v>
                </c:pt>
                <c:pt idx="389">
                  <c:v>-0.22085386330361106</c:v>
                </c:pt>
                <c:pt idx="390">
                  <c:v>-0.21869506061761271</c:v>
                </c:pt>
                <c:pt idx="391">
                  <c:v>-0.21655731994855712</c:v>
                </c:pt>
                <c:pt idx="392">
                  <c:v>-0.21444043694864126</c:v>
                </c:pt>
                <c:pt idx="393">
                  <c:v>-0.21234420921998537</c:v>
                </c:pt>
                <c:pt idx="394">
                  <c:v>-0.2102684362969707</c:v>
                </c:pt>
                <c:pt idx="395">
                  <c:v>-0.20821291962870786</c:v>
                </c:pt>
                <c:pt idx="396">
                  <c:v>-0.20617746256163647</c:v>
                </c:pt>
                <c:pt idx="397">
                  <c:v>-0.20416187032225872</c:v>
                </c:pt>
                <c:pt idx="398">
                  <c:v>-0.20216595000000567</c:v>
                </c:pt>
                <c:pt idx="399">
                  <c:v>-0.20018951053023085</c:v>
                </c:pt>
                <c:pt idx="400">
                  <c:v>-0.19823236267733937</c:v>
                </c:pt>
                <c:pt idx="401">
                  <c:v>-0.19629431901804764</c:v>
                </c:pt>
                <c:pt idx="402">
                  <c:v>-0.19437519392477159</c:v>
                </c:pt>
                <c:pt idx="403">
                  <c:v>-0.19247480354914723</c:v>
                </c:pt>
                <c:pt idx="404">
                  <c:v>-0.190592965805681</c:v>
                </c:pt>
                <c:pt idx="405">
                  <c:v>-0.18872950035552991</c:v>
                </c:pt>
                <c:pt idx="406">
                  <c:v>-0.18688422859040946</c:v>
                </c:pt>
                <c:pt idx="407">
                  <c:v>-0.18505697361663315</c:v>
                </c:pt>
                <c:pt idx="408">
                  <c:v>-0.18324756023927841</c:v>
                </c:pt>
                <c:pt idx="409">
                  <c:v>-0.18145581494648044</c:v>
                </c:pt>
                <c:pt idx="410">
                  <c:v>-0.17968156589385498</c:v>
                </c:pt>
                <c:pt idx="411">
                  <c:v>-0.1779246428890473</c:v>
                </c:pt>
                <c:pt idx="412">
                  <c:v>-0.17618487737640659</c:v>
                </c:pt>
                <c:pt idx="413">
                  <c:v>-0.17446210242178786</c:v>
                </c:pt>
                <c:pt idx="414">
                  <c:v>-0.1727561526974794</c:v>
                </c:pt>
                <c:pt idx="415">
                  <c:v>-0.17106686446725325</c:v>
                </c:pt>
                <c:pt idx="416">
                  <c:v>-0.16939407557154124</c:v>
                </c:pt>
                <c:pt idx="417">
                  <c:v>-0.16773762541273499</c:v>
                </c:pt>
                <c:pt idx="418">
                  <c:v>-0.16609735494060829</c:v>
                </c:pt>
                <c:pt idx="419">
                  <c:v>-0.16447310663786147</c:v>
                </c:pt>
                <c:pt idx="420">
                  <c:v>-0.16286472450578926</c:v>
                </c:pt>
                <c:pt idx="421">
                  <c:v>-0.16127205405006864</c:v>
                </c:pt>
                <c:pt idx="422">
                  <c:v>-0.15969494226666661</c:v>
                </c:pt>
                <c:pt idx="423">
                  <c:v>-0.15813323762787002</c:v>
                </c:pt>
                <c:pt idx="424">
                  <c:v>-0.15658679006843293</c:v>
                </c:pt>
                <c:pt idx="425">
                  <c:v>-0.15505545097184251</c:v>
                </c:pt>
                <c:pt idx="426">
                  <c:v>-0.15353907315670373</c:v>
                </c:pt>
                <c:pt idx="427">
                  <c:v>-0.15203751086324194</c:v>
                </c:pt>
                <c:pt idx="428">
                  <c:v>-0.15055061973991904</c:v>
                </c:pt>
                <c:pt idx="429">
                  <c:v>-0.14907825683016884</c:v>
                </c:pt>
                <c:pt idx="430">
                  <c:v>-0.14762028055924575</c:v>
                </c:pt>
                <c:pt idx="431">
                  <c:v>-0.14617655072118854</c:v>
                </c:pt>
                <c:pt idx="432">
                  <c:v>-0.14474692846589687</c:v>
                </c:pt>
                <c:pt idx="433">
                  <c:v>-0.14333127628632233</c:v>
                </c:pt>
                <c:pt idx="434">
                  <c:v>-0.14192945800577106</c:v>
                </c:pt>
                <c:pt idx="435">
                  <c:v>-0.14054133876531669</c:v>
                </c:pt>
                <c:pt idx="436">
                  <c:v>-0.13916678501132662</c:v>
                </c:pt>
                <c:pt idx="437">
                  <c:v>-0.13780566448309656</c:v>
                </c:pt>
                <c:pt idx="438">
                  <c:v>-0.13645784620059451</c:v>
                </c:pt>
                <c:pt idx="439">
                  <c:v>-0.13512320045231388</c:v>
                </c:pt>
                <c:pt idx="440">
                  <c:v>-0.13380159878323561</c:v>
                </c:pt>
                <c:pt idx="441">
                  <c:v>-0.13249291398289414</c:v>
                </c:pt>
                <c:pt idx="442">
                  <c:v>-0.13119702007355338</c:v>
                </c:pt>
                <c:pt idx="443">
                  <c:v>-0.12991379229848615</c:v>
                </c:pt>
                <c:pt idx="444">
                  <c:v>-0.12864310711035976</c:v>
                </c:pt>
                <c:pt idx="445">
                  <c:v>-0.12738484215972404</c:v>
                </c:pt>
                <c:pt idx="446">
                  <c:v>-0.12613887628360504</c:v>
                </c:pt>
                <c:pt idx="447">
                  <c:v>-0.12490508949420003</c:v>
                </c:pt>
                <c:pt idx="448">
                  <c:v>-0.12368336296767377</c:v>
                </c:pt>
                <c:pt idx="449">
                  <c:v>-0.12247357903305796</c:v>
                </c:pt>
                <c:pt idx="450">
                  <c:v>-0.12127562116124947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10</xdr:row>
      <xdr:rowOff>123824</xdr:rowOff>
    </xdr:from>
    <xdr:to>
      <xdr:col>12</xdr:col>
      <xdr:colOff>590550</xdr:colOff>
      <xdr:row>30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11</xdr:row>
      <xdr:rowOff>47624</xdr:rowOff>
    </xdr:from>
    <xdr:to>
      <xdr:col>12</xdr:col>
      <xdr:colOff>628650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9</xdr:row>
      <xdr:rowOff>57149</xdr:rowOff>
    </xdr:from>
    <xdr:to>
      <xdr:col>14</xdr:col>
      <xdr:colOff>561975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W9" sqref="W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284</v>
      </c>
      <c r="H2" s="1" t="s">
        <v>283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139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280</v>
      </c>
      <c r="H4" s="1">
        <v>2.5007837999999998</v>
      </c>
      <c r="K4" s="2" t="s">
        <v>27</v>
      </c>
      <c r="L4" s="4">
        <v>8.1199999999999994E-2</v>
      </c>
      <c r="N4" s="12" t="s">
        <v>24</v>
      </c>
      <c r="O4" s="4">
        <v>3.3437574536019978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v>0.05</v>
      </c>
      <c r="G5" s="2" t="s">
        <v>281</v>
      </c>
      <c r="H5" s="1">
        <v>4.0333310000000004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2.4802378132626175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$H$4</f>
        <v>2.5007837999999998</v>
      </c>
      <c r="W5" s="30">
        <f>($H$4+SQRT(4/3+$H$11^2/4)*$H$4)/2</f>
        <v>3.0114639616062373</v>
      </c>
      <c r="X5" s="30">
        <f>SQRT(4/3+$H$11^2/4)*$H$4</f>
        <v>3.5221441232124744</v>
      </c>
      <c r="Y5" s="31" t="s">
        <v>122</v>
      </c>
      <c r="Z5" s="31" t="str">
        <f>B3</f>
        <v>Co</v>
      </c>
      <c r="AA5" s="32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8" t="s">
        <v>27</v>
      </c>
      <c r="O6" s="4">
        <f>B4/L9+O8/SQRT(L9)</f>
        <v>0.30377350427350425</v>
      </c>
    </row>
    <row r="7" spans="1:27" x14ac:dyDescent="0.4">
      <c r="A7" s="18" t="s">
        <v>1</v>
      </c>
      <c r="B7" s="5">
        <v>0</v>
      </c>
      <c r="C7" t="s">
        <v>293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8" t="s">
        <v>23</v>
      </c>
      <c r="O7" s="4">
        <f>R18*O4</f>
        <v>9.8640844881258936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278</v>
      </c>
      <c r="N8" s="18" t="s">
        <v>28</v>
      </c>
      <c r="O8" s="4">
        <f>O7/(O7-O4)*-B4/SQRT(L9)</f>
        <v>3.10429174603021</v>
      </c>
      <c r="Q8" s="26" t="s">
        <v>275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2.4802378132626175</v>
      </c>
      <c r="S9" s="29">
        <f>O7</f>
        <v>9.8640844881258936</v>
      </c>
      <c r="T9" s="29">
        <f>O4</f>
        <v>3.3437574536019978</v>
      </c>
      <c r="U9" s="29">
        <f>O6</f>
        <v>0.30377350427350425</v>
      </c>
      <c r="V9" s="29">
        <f>$H$4</f>
        <v>2.5007837999999998</v>
      </c>
      <c r="W9" s="30">
        <f>($H$4+SQRT(4/3+$H$11^2/4)*$H$4)/2</f>
        <v>3.0114639616062373</v>
      </c>
      <c r="X9" s="30">
        <f>SQRT(4/3+$H$11^2/4)*$H$4</f>
        <v>3.5221441232124744</v>
      </c>
      <c r="Y9" s="31" t="s">
        <v>122</v>
      </c>
      <c r="Z9" s="31" t="str">
        <f>B3</f>
        <v>Co</v>
      </c>
      <c r="AA9" s="32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287</v>
      </c>
      <c r="H10" s="1" t="s">
        <v>286</v>
      </c>
      <c r="K10" s="3" t="s">
        <v>25</v>
      </c>
      <c r="L10" s="4">
        <f>$E$11</f>
        <v>2.4802378132626175</v>
      </c>
      <c r="M10" t="s">
        <v>34</v>
      </c>
      <c r="N10" s="3" t="s">
        <v>288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277</v>
      </c>
      <c r="H11" s="1">
        <f>H5/H4</f>
        <v>1.6128267465584194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3.1508028671905981</v>
      </c>
      <c r="C12" t="s">
        <v>279</v>
      </c>
      <c r="D12" s="3" t="s">
        <v>2</v>
      </c>
      <c r="E12" s="4">
        <f>(9*$B$6*$B$5/(-$B$4))^(1/2)</f>
        <v>5.9010224925449561</v>
      </c>
      <c r="G12" s="22" t="s">
        <v>282</v>
      </c>
      <c r="H12" s="1">
        <f>H4^3*H11*SQRT(3)/2</f>
        <v>21.844735508169268</v>
      </c>
      <c r="N12" s="66" t="s">
        <v>289</v>
      </c>
      <c r="O12" s="20">
        <f>G119</f>
        <v>2.9005442629323182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285</v>
      </c>
      <c r="H13" s="1">
        <f>H4/2*SQRT(4/3+(H11)^2)</f>
        <v>2.4802378132626175</v>
      </c>
      <c r="I13" s="1">
        <f>MAX(H13,H4)</f>
        <v>2.5007837999999998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-0.4180644118255224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0.30377350427350425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2.0599313635929168</v>
      </c>
      <c r="H19" s="10">
        <f>-(-$B$4)*(1+D19+$E$5*D19^3)*EXP(-D19)</f>
        <v>0.96611813606177166</v>
      </c>
      <c r="I19">
        <f>H19*$E$6</f>
        <v>11.593417632741261</v>
      </c>
      <c r="K19">
        <f>($L$9/2)*$L$4*EXP(-$L$6*(G19/$L$10-1))+($L$9/2)*$L$4*EXP(-$L$6*(($H$4/$E$4)*G19/$L$10-1))-SQRT(($L$9/2)*$L$5^2*EXP(-2*$L$7*(G19/$L$10-1))+($L$9/2)*$L$5^2*EXP(-2*$L$7*(($H$4/$E$4)*G19/$L$10-1)))</f>
        <v>0.50311294745757795</v>
      </c>
      <c r="M19">
        <f>($L$9/2)*$O$6*EXP(-$O$7*(G19/$L$10-1))+($L$9/2)*$O$6*EXP(-$O$7*(($H$4/$E$4)*G19/$L$10-1))-SQRT(($L$9/2)*$O$8^2*EXP(-2*$O$4*(G19/$L$10-1))+($L$9/2)*$O$8^2*EXP(-2*$O$4*(($H$4/$E$4)*G19/$L$10-1)))</f>
        <v>2.1684980335113124E-2</v>
      </c>
      <c r="N19" s="13">
        <f>(M19-H19)^2*O19</f>
        <v>0.89195398563581485</v>
      </c>
      <c r="O19" s="13">
        <v>1</v>
      </c>
      <c r="P19" s="14">
        <f>SUMSQ(N26:N295)</f>
        <v>1.1033096741959314</v>
      </c>
      <c r="Q19" s="1" t="s">
        <v>68</v>
      </c>
      <c r="R19" s="19">
        <f>O7/(O7-O4)*-B4/SQRT(L9)</f>
        <v>3.10429174603021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2.0683374925863109</v>
      </c>
      <c r="H20" s="10">
        <f>-(-$B$4)*(1+D20+$E$5*D20^3)*EXP(-D20)</f>
        <v>0.51250217557823385</v>
      </c>
      <c r="I20">
        <f t="shared" ref="I20:I83" si="2">H20*$E$6</f>
        <v>6.1500261069388067</v>
      </c>
      <c r="K20">
        <f t="shared" ref="K20:K83" si="3">($L$9/2)*$L$4*EXP(-$L$6*(G20/$L$10-1))+($L$9/2)*$L$4*EXP(-$L$6*(($H$4/$E$4)*G20/$L$10-1))-SQRT(($L$9/2)*$L$5^2*EXP(-2*$L$7*(G20/$L$10-1))+($L$9/2)*$L$5^2*EXP(-2*$L$7*(($H$4/$E$4)*G20/$L$10-1)))</f>
        <v>0.30567761008547212</v>
      </c>
      <c r="M20">
        <f t="shared" ref="M20:M82" si="4">($L$9/2)*$O$6*EXP(-$O$7*(G20/$L$10-1))+($L$9/2)*$O$6*EXP(-$O$7*(($H$4/$E$4)*G20/$L$10-1))-SQRT(($L$9/2)*$O$8^2*EXP(-2*$O$4*(G20/$L$10-1))+($L$9/2)*$O$8^2*EXP(-2*$O$4*(($H$4/$E$4)*G20/$L$10-1)))</f>
        <v>-0.3855204768937206</v>
      </c>
      <c r="N20" s="13">
        <f t="shared" ref="N20:N83" si="5">(M20-H20)^2*O20</f>
        <v>0.80644468435276473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2.076743621579705</v>
      </c>
      <c r="H21" s="10">
        <f t="shared" ref="H21:H84" si="6">-(-$B$4)*(1+D21+$E$5*D21^3)*EXP(-D21)</f>
        <v>7.8655014347687069E-2</v>
      </c>
      <c r="I21">
        <f t="shared" si="2"/>
        <v>0.94386017217224483</v>
      </c>
      <c r="K21">
        <f t="shared" si="3"/>
        <v>0.11756492082892045</v>
      </c>
      <c r="M21">
        <f t="shared" si="4"/>
        <v>-0.77468535383375681</v>
      </c>
      <c r="N21" s="13">
        <f t="shared" si="5"/>
        <v>0.72818978396804224</v>
      </c>
      <c r="O21" s="13">
        <v>1</v>
      </c>
      <c r="Q21" s="16" t="s">
        <v>60</v>
      </c>
      <c r="R21" s="19">
        <f>(O8/O6)/(O7/O4)</f>
        <v>3.4641016151377544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2.0851497505730991</v>
      </c>
      <c r="H22" s="10">
        <f t="shared" si="6"/>
        <v>-0.33611528865959073</v>
      </c>
      <c r="I22">
        <f t="shared" si="2"/>
        <v>-4.0333834639150883</v>
      </c>
      <c r="K22">
        <f t="shared" si="3"/>
        <v>-6.1601087773272667E-2</v>
      </c>
      <c r="M22">
        <f t="shared" si="4"/>
        <v>-1.1464571995603805</v>
      </c>
      <c r="N22" s="13">
        <f t="shared" si="5"/>
        <v>0.65665401256234346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2.0935558795664928</v>
      </c>
      <c r="H23" s="10">
        <f t="shared" si="6"/>
        <v>-0.73247843738059903</v>
      </c>
      <c r="I23">
        <f t="shared" si="2"/>
        <v>-8.7897412485671893</v>
      </c>
      <c r="K23">
        <f t="shared" si="3"/>
        <v>-0.23218172404858883</v>
      </c>
      <c r="M23">
        <f t="shared" si="4"/>
        <v>-1.5014615986830542</v>
      </c>
      <c r="N23" s="13">
        <f t="shared" si="5"/>
        <v>0.59133510236671771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2.1019620085598869</v>
      </c>
      <c r="H24" s="10">
        <f t="shared" si="6"/>
        <v>-1.1110825763245973</v>
      </c>
      <c r="I24">
        <f t="shared" si="2"/>
        <v>-13.332990915895166</v>
      </c>
      <c r="K24">
        <f t="shared" si="3"/>
        <v>-0.39452420414960354</v>
      </c>
      <c r="M24">
        <f t="shared" si="4"/>
        <v>-1.8403029030690963</v>
      </c>
      <c r="N24" s="13">
        <f t="shared" si="5"/>
        <v>0.53176228493735389</v>
      </c>
      <c r="O24" s="13">
        <v>1</v>
      </c>
      <c r="Q24" s="17" t="s">
        <v>64</v>
      </c>
      <c r="R24" s="19">
        <f>O4/(O7-O4)*-B4/L9</f>
        <v>0.30377350427350425</v>
      </c>
      <c r="V24" s="15" t="str">
        <f>D3</f>
        <v>HCP</v>
      </c>
      <c r="W24" s="1" t="str">
        <f>E3</f>
        <v>Co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2.110368137553281</v>
      </c>
      <c r="H25" s="10">
        <f t="shared" si="6"/>
        <v>-1.4725549484277907</v>
      </c>
      <c r="I25">
        <f t="shared" si="2"/>
        <v>-17.67065938113349</v>
      </c>
      <c r="K25">
        <f t="shared" si="3"/>
        <v>-0.54896219712839223</v>
      </c>
      <c r="M25">
        <f t="shared" si="4"/>
        <v>-2.1635649393369114</v>
      </c>
      <c r="N25" s="13">
        <f t="shared" si="5"/>
        <v>0.47749480753622314</v>
      </c>
      <c r="O25" s="13">
        <v>1</v>
      </c>
      <c r="Q25" s="17" t="s">
        <v>65</v>
      </c>
      <c r="R25" s="19">
        <f>O7/(O7-O4)*-B4/SQRT(L9)</f>
        <v>3.10429174603021</v>
      </c>
      <c r="V25" s="2" t="s">
        <v>113</v>
      </c>
      <c r="W25" s="1">
        <f>(-B4/(12*PI()*B6*W26))^(1/2)</f>
        <v>0.32590790423889465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2.1187742665466751</v>
      </c>
      <c r="H26" s="10">
        <f t="shared" si="6"/>
        <v>-1.81750253365681</v>
      </c>
      <c r="I26">
        <f t="shared" si="2"/>
        <v>-21.810030403881719</v>
      </c>
      <c r="K26">
        <f t="shared" si="3"/>
        <v>-0.69581634897096745</v>
      </c>
      <c r="M26">
        <f t="shared" si="4"/>
        <v>-2.4718116929195748</v>
      </c>
      <c r="N26" s="13">
        <f t="shared" si="5"/>
        <v>0.42812047589514607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2.1271803955400688</v>
      </c>
      <c r="H27" s="10">
        <f t="shared" si="6"/>
        <v>-2.1465126689047027</v>
      </c>
      <c r="I27">
        <f t="shared" si="2"/>
        <v>-25.758152026856433</v>
      </c>
      <c r="K27">
        <f t="shared" si="3"/>
        <v>-0.83539478640345521</v>
      </c>
      <c r="M27">
        <f t="shared" si="4"/>
        <v>-2.7655879694729784</v>
      </c>
      <c r="N27" s="13">
        <f t="shared" si="5"/>
        <v>0.38325422777370083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2.1355865245334629</v>
      </c>
      <c r="H28" s="10">
        <f t="shared" si="6"/>
        <v>-2.4601536497083027</v>
      </c>
      <c r="I28">
        <f t="shared" si="2"/>
        <v>-29.521843796499631</v>
      </c>
      <c r="K28">
        <f t="shared" si="3"/>
        <v>-0.96799360125042266</v>
      </c>
      <c r="M28">
        <f t="shared" si="4"/>
        <v>-3.0454200343773365</v>
      </c>
      <c r="N28" s="13">
        <f t="shared" si="5"/>
        <v>0.34253674102356146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-0.69342107284871213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2.143992653526857</v>
      </c>
      <c r="H29" s="10">
        <f t="shared" si="6"/>
        <v>-2.7589753143013236</v>
      </c>
      <c r="I29">
        <f t="shared" si="2"/>
        <v>-33.107703771615881</v>
      </c>
      <c r="K29">
        <f t="shared" si="3"/>
        <v>-1.0938973160956573</v>
      </c>
      <c r="M29">
        <f t="shared" si="4"/>
        <v>-3.3118162310558308</v>
      </c>
      <c r="N29" s="13">
        <f t="shared" si="5"/>
        <v>0.30563307923796396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2.1523987825202511</v>
      </c>
      <c r="H30" s="10">
        <f t="shared" si="6"/>
        <v>-3.0435096105034467</v>
      </c>
      <c r="I30">
        <f t="shared" si="2"/>
        <v>-36.522115326041359</v>
      </c>
      <c r="K30">
        <f t="shared" si="3"/>
        <v>-1.2133793319668911</v>
      </c>
      <c r="M30">
        <f t="shared" si="4"/>
        <v>-3.5652675788108681</v>
      </c>
      <c r="N30" s="13">
        <f t="shared" si="5"/>
        <v>0.27223137749228815</v>
      </c>
      <c r="O30" s="13">
        <v>1</v>
      </c>
      <c r="V30" s="22" t="s">
        <v>23</v>
      </c>
      <c r="W30" s="1">
        <f>1/(O4*W25^2)</f>
        <v>2.8156291027457465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2.1608049115136452</v>
      </c>
      <c r="H31" s="10">
        <f t="shared" si="6"/>
        <v>-3.3142711459318801</v>
      </c>
      <c r="I31">
        <f t="shared" si="2"/>
        <v>-39.771253751182563</v>
      </c>
      <c r="K31">
        <f t="shared" si="3"/>
        <v>-1.3267023587378999</v>
      </c>
      <c r="M31">
        <f t="shared" si="4"/>
        <v>-3.8062483508545046</v>
      </c>
      <c r="N31" s="13">
        <f t="shared" si="5"/>
        <v>0.2420415701634781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2.1692110405070393</v>
      </c>
      <c r="H32" s="10">
        <f t="shared" si="6"/>
        <v>-3.5717577220085714</v>
      </c>
      <c r="I32">
        <f t="shared" si="2"/>
        <v>-42.861092664102856</v>
      </c>
      <c r="K32">
        <f t="shared" si="3"/>
        <v>-1.434118828914861</v>
      </c>
      <c r="M32">
        <f t="shared" si="4"/>
        <v>-4.0352166331880817</v>
      </c>
      <c r="N32" s="13">
        <f t="shared" si="5"/>
        <v>0.21479416235169713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2.1776171695004334</v>
      </c>
      <c r="H33" s="10">
        <f t="shared" si="6"/>
        <v>-3.8164508522232019</v>
      </c>
      <c r="I33">
        <f t="shared" si="2"/>
        <v>-45.797410226678423</v>
      </c>
      <c r="K33">
        <f t="shared" si="3"/>
        <v>-1.5358712954479854</v>
      </c>
      <c r="M33">
        <f t="shared" si="4"/>
        <v>-4.2526148649636113</v>
      </c>
      <c r="N33" s="13">
        <f t="shared" si="5"/>
        <v>0.190239046009816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2.186023298493827</v>
      </c>
      <c r="H34" s="10">
        <f t="shared" si="6"/>
        <v>-4.0488162650994299</v>
      </c>
      <c r="I34">
        <f t="shared" si="2"/>
        <v>-48.585795181193163</v>
      </c>
      <c r="K34">
        <f t="shared" si="3"/>
        <v>-1.632192814184795</v>
      </c>
      <c r="M34">
        <f t="shared" si="4"/>
        <v>-4.4588703609393399</v>
      </c>
      <c r="N34" s="13">
        <f t="shared" si="5"/>
        <v>0.16814436151508605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2.1944294274872211</v>
      </c>
      <c r="H35" s="10">
        <f t="shared" si="6"/>
        <v>-4.2693043922995502</v>
      </c>
      <c r="I35">
        <f t="shared" si="2"/>
        <v>-51.231652707594606</v>
      </c>
      <c r="K35">
        <f t="shared" si="3"/>
        <v>-1.7233073115576483</v>
      </c>
      <c r="M35">
        <f t="shared" si="4"/>
        <v>-4.6543958166212871</v>
      </c>
      <c r="N35" s="13">
        <f t="shared" si="5"/>
        <v>0.14829540508614403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2.2028355564806152</v>
      </c>
      <c r="H36" s="10">
        <f t="shared" si="6"/>
        <v>-4.4783508422907508</v>
      </c>
      <c r="I36">
        <f t="shared" si="2"/>
        <v>-53.740210107489006</v>
      </c>
      <c r="K36">
        <f t="shared" si="3"/>
        <v>-1.8094299380751169</v>
      </c>
      <c r="M36">
        <f t="shared" si="4"/>
        <v>-4.8395897966629224</v>
      </c>
      <c r="N36" s="13">
        <f t="shared" si="5"/>
        <v>0.13049358215589993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2.2112416854740093</v>
      </c>
      <c r="H37" s="10">
        <f t="shared" si="6"/>
        <v>-4.6763768599844111</v>
      </c>
      <c r="I37">
        <f t="shared" si="2"/>
        <v>-56.11652231981293</v>
      </c>
      <c r="K37">
        <f t="shared" si="3"/>
        <v>-1.8907674081650674</v>
      </c>
      <c r="M37">
        <f t="shared" si="4"/>
        <v>-5.0148372070766225</v>
      </c>
      <c r="N37" s="13">
        <f t="shared" si="5"/>
        <v>0.11455540655378021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2.219647814467403</v>
      </c>
      <c r="H38" s="10">
        <f t="shared" si="6"/>
        <v>-4.8637897727486461</v>
      </c>
      <c r="I38">
        <f t="shared" si="2"/>
        <v>-58.365477272983753</v>
      </c>
      <c r="K38">
        <f t="shared" si="3"/>
        <v>-1.9675183268959682</v>
      </c>
      <c r="M38">
        <f t="shared" si="4"/>
        <v>-5.1805097517919467</v>
      </c>
      <c r="N38" s="13">
        <f t="shared" si="5"/>
        <v>0.10031154512518879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2.2280539434607971</v>
      </c>
      <c r="H39" s="10">
        <f t="shared" si="6"/>
        <v>-5.040983423183131</v>
      </c>
      <c r="I39">
        <f t="shared" si="2"/>
        <v>-60.491801078197568</v>
      </c>
      <c r="K39">
        <f t="shared" si="3"/>
        <v>-2.039873504082744</v>
      </c>
      <c r="M39">
        <f t="shared" si="4"/>
        <v>-5.3369663740782229</v>
      </c>
      <c r="N39" s="13">
        <f t="shared" si="5"/>
        <v>8.7605907220566423E-2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2.2364600724541912</v>
      </c>
      <c r="H40" s="10">
        <f t="shared" si="6"/>
        <v>-5.2083385890345593</v>
      </c>
      <c r="I40">
        <f t="shared" si="2"/>
        <v>-62.500063068414711</v>
      </c>
      <c r="K40">
        <f t="shared" si="3"/>
        <v>-2.1080162562638849</v>
      </c>
      <c r="M40">
        <f t="shared" si="4"/>
        <v>-5.4845536833317183</v>
      </c>
      <c r="N40" s="13">
        <f t="shared" si="5"/>
        <v>7.6294778317588477E-2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2.2448662014475849</v>
      </c>
      <c r="H41" s="10">
        <f t="shared" si="6"/>
        <v>-5.366223390620589</v>
      </c>
      <c r="I41">
        <f t="shared" si="2"/>
        <v>-64.394680687447064</v>
      </c>
      <c r="K41">
        <f t="shared" si="3"/>
        <v>-2.1721226970178416</v>
      </c>
      <c r="M41">
        <f t="shared" si="4"/>
        <v>-5.6236063677114494</v>
      </c>
      <c r="N41" s="13">
        <f t="shared" si="5"/>
        <v>6.6245996896154388E-2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2.253272330440979</v>
      </c>
      <c r="H42" s="10">
        <f t="shared" si="6"/>
        <v>-5.5149936861199702</v>
      </c>
      <c r="I42">
        <f t="shared" si="2"/>
        <v>-66.179924233439635</v>
      </c>
      <c r="K42">
        <f t="shared" si="3"/>
        <v>-2.2323620160686355</v>
      </c>
      <c r="M42">
        <f t="shared" si="4"/>
        <v>-5.754447593091399</v>
      </c>
      <c r="N42" s="13">
        <f t="shared" si="5"/>
        <v>5.7338173563881663E-2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2.2616784594343731</v>
      </c>
      <c r="H43" s="10">
        <f t="shared" si="6"/>
        <v>-5.6549934550765952</v>
      </c>
      <c r="I43">
        <f t="shared" si="2"/>
        <v>-67.859921460919139</v>
      </c>
      <c r="K43">
        <f t="shared" si="3"/>
        <v>-2.2888967476131583</v>
      </c>
      <c r="M43">
        <f t="shared" si="4"/>
        <v>-5.8773893887814648</v>
      </c>
      <c r="N43" s="13">
        <f t="shared" si="5"/>
        <v>4.9459951328460726E-2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2.2700845884277672</v>
      </c>
      <c r="H44" s="10">
        <f t="shared" si="6"/>
        <v>-5.7865551704556255</v>
      </c>
      <c r="I44">
        <f t="shared" si="2"/>
        <v>-69.43866204546751</v>
      </c>
      <c r="K44">
        <f t="shared" si="3"/>
        <v>-2.3418830282861549</v>
      </c>
      <c r="M44">
        <f t="shared" si="4"/>
        <v>-5.9927330204547591</v>
      </c>
      <c r="N44" s="13">
        <f t="shared" si="5"/>
        <v>4.2509305830265229E-2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2.2784907174211613</v>
      </c>
      <c r="H45" s="10">
        <f t="shared" si="6"/>
        <v>-5.9100001595804104</v>
      </c>
      <c r="I45">
        <f t="shared" si="2"/>
        <v>-70.920001914964928</v>
      </c>
      <c r="K45">
        <f t="shared" si="3"/>
        <v>-2.3914708451626536</v>
      </c>
      <c r="M45">
        <f t="shared" si="4"/>
        <v>-6.1007693507042564</v>
      </c>
      <c r="N45" s="13">
        <f t="shared" si="5"/>
        <v>3.6392884282046505E-2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2.2868968464145554</v>
      </c>
      <c r="H46" s="10">
        <f t="shared" si="6"/>
        <v>-6.0256389542698319</v>
      </c>
      <c r="I46">
        <f t="shared" si="2"/>
        <v>-72.30766745123799</v>
      </c>
      <c r="K46">
        <f t="shared" si="3"/>
        <v>-2.437804274182275</v>
      </c>
      <c r="M46">
        <f t="shared" si="4"/>
        <v>-6.2017791876377526</v>
      </c>
      <c r="N46" s="13">
        <f t="shared" si="5"/>
        <v>3.1025381810905577E-2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2.2953029754079495</v>
      </c>
      <c r="H47" s="10">
        <f t="shared" si="6"/>
        <v>-6.1337716304867644</v>
      </c>
      <c r="I47">
        <f t="shared" si="2"/>
        <v>-73.60525956584118</v>
      </c>
      <c r="K47">
        <f t="shared" si="3"/>
        <v>-2.4810217093650078</v>
      </c>
      <c r="M47">
        <f t="shared" si="4"/>
        <v>-6.2960336219067852</v>
      </c>
      <c r="N47" s="13">
        <f t="shared" si="5"/>
        <v>2.6328953859590883E-2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2.3037091044013436</v>
      </c>
      <c r="H48" s="10">
        <f t="shared" si="6"/>
        <v>-6.2346881377997789</v>
      </c>
      <c r="I48">
        <f t="shared" si="2"/>
        <v>-74.816257653597347</v>
      </c>
      <c r="K48">
        <f t="shared" si="3"/>
        <v>-2.5212560831737578</v>
      </c>
      <c r="M48">
        <f t="shared" si="4"/>
        <v>-6.3837943525519396</v>
      </c>
      <c r="N48" s="13">
        <f t="shared" si="5"/>
        <v>2.223266327771746E-2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2.3121152333947377</v>
      </c>
      <c r="H49" s="10">
        <f t="shared" si="6"/>
        <v>-6.3286686189516894</v>
      </c>
      <c r="I49">
        <f t="shared" si="2"/>
        <v>-75.944023427420277</v>
      </c>
      <c r="K49">
        <f t="shared" si="3"/>
        <v>-2.5586350783652962</v>
      </c>
      <c r="M49">
        <f t="shared" si="4"/>
        <v>-6.4653140020343489</v>
      </c>
      <c r="N49" s="13">
        <f t="shared" si="5"/>
        <v>1.8671960717806767E-2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2.3205213623881318</v>
      </c>
      <c r="H50" s="10">
        <f t="shared" si="6"/>
        <v>-6.4159837198205336</v>
      </c>
      <c r="I50">
        <f t="shared" si="2"/>
        <v>-76.9918046378464</v>
      </c>
      <c r="K50">
        <f t="shared" si="3"/>
        <v>-2.5932813316580492</v>
      </c>
      <c r="M50">
        <f t="shared" si="4"/>
        <v>-6.5408364208111038</v>
      </c>
      <c r="N50" s="13">
        <f t="shared" si="5"/>
        <v>1.5588196944640734E-2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2.3289274913815254</v>
      </c>
      <c r="H51" s="10">
        <f t="shared" si="6"/>
        <v>-6.4968948900503767</v>
      </c>
      <c r="I51">
        <f t="shared" si="2"/>
        <v>-77.962738680604517</v>
      </c>
      <c r="K51">
        <f t="shared" si="3"/>
        <v>-2.6253126295324822</v>
      </c>
      <c r="M51">
        <f t="shared" si="4"/>
        <v>-6.610596981800299</v>
      </c>
      <c r="N51" s="13">
        <f t="shared" si="5"/>
        <v>1.2928165668307748E-2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2.3373336203749195</v>
      </c>
      <c r="H52" s="10">
        <f t="shared" si="6"/>
        <v>-6.5716546746218434</v>
      </c>
      <c r="I52">
        <f t="shared" si="2"/>
        <v>-78.859856095462121</v>
      </c>
      <c r="K52">
        <f t="shared" si="3"/>
        <v>-2.6548420964676849</v>
      </c>
      <c r="M52">
        <f t="shared" si="4"/>
        <v>-6.6748228650701771</v>
      </c>
      <c r="N52" s="13">
        <f t="shared" si="5"/>
        <v>1.0643675520383653E-2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2.3457397493683136</v>
      </c>
      <c r="H53" s="10">
        <f t="shared" si="6"/>
        <v>-6.6405069966245183</v>
      </c>
      <c r="I53">
        <f t="shared" si="2"/>
        <v>-79.686083959494226</v>
      </c>
      <c r="K53">
        <f t="shared" si="3"/>
        <v>-2.6819783759059908</v>
      </c>
      <c r="M53">
        <f t="shared" si="4"/>
        <v>-6.733733333075608</v>
      </c>
      <c r="N53" s="13">
        <f t="shared" si="5"/>
        <v>8.6911498080917728E-3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2.3541458783617077</v>
      </c>
      <c r="H54" s="10">
        <f t="shared" si="6"/>
        <v>-6.7036874314862018</v>
      </c>
      <c r="I54">
        <f t="shared" si="2"/>
        <v>-80.444249177834422</v>
      </c>
      <c r="K54">
        <f t="shared" si="3"/>
        <v>-2.7068258042262925</v>
      </c>
      <c r="M54">
        <f t="shared" si="4"/>
        <v>-6.7875399967547025</v>
      </c>
      <c r="N54" s="13">
        <f t="shared" si="5"/>
        <v>7.0312527021081719E-3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2.3625520073551018</v>
      </c>
      <c r="H55" s="10">
        <f t="shared" si="6"/>
        <v>-6.7614234729067135</v>
      </c>
      <c r="I55">
        <f t="shared" si="2"/>
        <v>-81.137081674880562</v>
      </c>
      <c r="K55">
        <f t="shared" si="3"/>
        <v>-2.7294845779958177</v>
      </c>
      <c r="M55">
        <f t="shared" si="4"/>
        <v>-6.8364470727877968</v>
      </c>
      <c r="N55" s="13">
        <f t="shared" si="5"/>
        <v>5.6285405391168844E-3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2.3709581363484959</v>
      </c>
      <c r="H56" s="10">
        <f t="shared" si="6"/>
        <v>-6.8139347907371901</v>
      </c>
      <c r="I56">
        <f t="shared" si="2"/>
        <v>-81.767217488846285</v>
      </c>
      <c r="K56">
        <f t="shared" si="3"/>
        <v>-2.7500509147597239</v>
      </c>
      <c r="M56">
        <f t="shared" si="4"/>
        <v>-6.8806516323111797</v>
      </c>
      <c r="N56" s="13">
        <f t="shared" si="5"/>
        <v>4.4511369496088278E-3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2.3793642653418896</v>
      </c>
      <c r="H57" s="10">
        <f t="shared" si="6"/>
        <v>-6.8614334810388176</v>
      </c>
      <c r="I57">
        <f t="shared" si="2"/>
        <v>-82.337201772465818</v>
      </c>
      <c r="K57">
        <f t="shared" si="3"/>
        <v>-2.7686172076179378</v>
      </c>
      <c r="M57">
        <f t="shared" si="4"/>
        <v>-6.9203438413682434</v>
      </c>
      <c r="N57" s="13">
        <f t="shared" si="5"/>
        <v>3.4704305541427933E-3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2.3877703943352837</v>
      </c>
      <c r="H58" s="10">
        <f t="shared" si="6"/>
        <v>-6.9041243085486643</v>
      </c>
      <c r="I58">
        <f t="shared" si="2"/>
        <v>-82.849491702583975</v>
      </c>
      <c r="K58">
        <f t="shared" si="3"/>
        <v>-2.7852721738289401</v>
      </c>
      <c r="M58">
        <f t="shared" si="4"/>
        <v>-6.9557071933714525</v>
      </c>
      <c r="N58" s="13">
        <f t="shared" si="5"/>
        <v>2.6607940066410299E-3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2.3961765233286778</v>
      </c>
      <c r="H59" s="10">
        <f t="shared" si="6"/>
        <v>-6.9422049417736167</v>
      </c>
      <c r="I59">
        <f t="shared" si="2"/>
        <v>-83.306459301283397</v>
      </c>
      <c r="K59">
        <f t="shared" si="3"/>
        <v>-2.8001009976710298</v>
      </c>
      <c r="M59">
        <f t="shared" si="4"/>
        <v>-6.9869187338393726</v>
      </c>
      <c r="N59" s="13">
        <f t="shared" si="5"/>
        <v>1.9993232008996531E-3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2.4045826523220719</v>
      </c>
      <c r="H60" s="10">
        <f t="shared" si="6"/>
        <v>-6.9758661809274347</v>
      </c>
      <c r="I60">
        <f t="shared" si="2"/>
        <v>-83.710394171129224</v>
      </c>
      <c r="K60">
        <f t="shared" si="3"/>
        <v>-2.8131854677826649</v>
      </c>
      <c r="M60">
        <f t="shared" si="4"/>
        <v>-7.0141492776644121</v>
      </c>
      <c r="N60" s="13">
        <f t="shared" si="5"/>
        <v>1.4655954957727684E-3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2.412988781315466</v>
      </c>
      <c r="H61" s="10">
        <f t="shared" si="6"/>
        <v>-7.0052921789197011</v>
      </c>
      <c r="I61">
        <f t="shared" si="2"/>
        <v>-84.063506147036406</v>
      </c>
      <c r="K61">
        <f t="shared" si="3"/>
        <v>-2.824604109194957</v>
      </c>
      <c r="M61">
        <f t="shared" si="4"/>
        <v>-7.0375636191583828</v>
      </c>
      <c r="N61" s="13">
        <f t="shared" si="5"/>
        <v>1.0414458550788025E-3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2.4213949103088601</v>
      </c>
      <c r="H62" s="10">
        <f t="shared" si="6"/>
        <v>-7.0306606555997391</v>
      </c>
      <c r="I62">
        <f t="shared" si="2"/>
        <v>-84.367927867196869</v>
      </c>
      <c r="K62">
        <f t="shared" si="3"/>
        <v>-2.83443231026114</v>
      </c>
      <c r="M62">
        <f t="shared" si="4"/>
        <v>-7.0573207351148817</v>
      </c>
      <c r="N62" s="13">
        <f t="shared" si="5"/>
        <v>7.1075983975372602E-4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2.4298010393022538</v>
      </c>
      <c r="H63" s="10">
        <f t="shared" si="6"/>
        <v>-7.0521431054527008</v>
      </c>
      <c r="I63">
        <f t="shared" si="2"/>
        <v>-84.625717265432414</v>
      </c>
      <c r="K63">
        <f t="shared" si="3"/>
        <v>-2.8427424446799696</v>
      </c>
      <c r="M63">
        <f t="shared" si="4"/>
        <v>-7.0735739811195568</v>
      </c>
      <c r="N63" s="13">
        <f t="shared" si="5"/>
        <v>4.5928243184823955E-4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2.4382071682956479</v>
      </c>
      <c r="H64" s="10">
        <f t="shared" si="6"/>
        <v>-7.0699049989395668</v>
      </c>
      <c r="I64">
        <f t="shared" si="2"/>
        <v>-84.838859987274802</v>
      </c>
      <c r="K64">
        <f t="shared" si="3"/>
        <v>-2.8496039888023907</v>
      </c>
      <c r="M64">
        <f t="shared" si="4"/>
        <v>-7.086471281331713</v>
      </c>
      <c r="N64" s="13">
        <f t="shared" si="5"/>
        <v>2.7444171229633297E-4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2.446613297289042</v>
      </c>
      <c r="H65" s="10">
        <f t="shared" si="6"/>
        <v>-7.0841059776673401</v>
      </c>
      <c r="I65">
        <f t="shared" si="2"/>
        <v>-85.009271732008074</v>
      </c>
      <c r="K65">
        <f t="shared" si="3"/>
        <v>-2.8550836344035</v>
      </c>
      <c r="M65">
        <f t="shared" si="4"/>
        <v>-7.0961553119533134</v>
      </c>
      <c r="N65" s="13">
        <f t="shared" si="5"/>
        <v>1.4518645673513225E-4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2.4550194262824361</v>
      </c>
      <c r="H66" s="10">
        <f t="shared" si="6"/>
        <v>-7.094900043570461</v>
      </c>
      <c r="I66">
        <f t="shared" si="2"/>
        <v>-85.138800522845528</v>
      </c>
      <c r="K66">
        <f t="shared" si="3"/>
        <v>-2.8592453970948357</v>
      </c>
      <c r="M66">
        <f t="shared" si="4"/>
        <v>-7.1027636785943233</v>
      </c>
      <c r="N66" s="13">
        <f t="shared" si="5"/>
        <v>6.183675578851441E-5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2.4634255552758297</v>
      </c>
      <c r="H67" s="10">
        <f t="shared" si="6"/>
        <v>-7.1024357422793587</v>
      </c>
      <c r="I67">
        <f t="shared" si="2"/>
        <v>-85.229228907352308</v>
      </c>
      <c r="K67">
        <f t="shared" si="3"/>
        <v>-2.8621507205452401</v>
      </c>
      <c r="M67">
        <f t="shared" si="4"/>
        <v>-7.1064290877364114</v>
      </c>
      <c r="N67" s="13">
        <f t="shared" si="5"/>
        <v>1.5946807939363079E-5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2.4718316842692238</v>
      </c>
      <c r="H68" s="10">
        <f t="shared" si="6"/>
        <v>-7.1068563408470711</v>
      </c>
      <c r="I68">
        <f t="shared" si="2"/>
        <v>-85.282276090164856</v>
      </c>
      <c r="K68">
        <f t="shared" si="3"/>
        <v>-2.8638585766720754</v>
      </c>
      <c r="M68">
        <f t="shared" si="4"/>
        <v>-7.1072795124903321</v>
      </c>
      <c r="N68" s="13">
        <f t="shared" si="5"/>
        <v>1.7907423966021503E-3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2.4802378132626175</v>
      </c>
      <c r="H69" s="62">
        <f t="shared" si="6"/>
        <v>-7.1082999999999998</v>
      </c>
      <c r="I69" s="61">
        <f t="shared" si="2"/>
        <v>-85.299599999999998</v>
      </c>
      <c r="J69" s="61"/>
      <c r="K69">
        <f t="shared" si="3"/>
        <v>-2.8644255619583174</v>
      </c>
      <c r="M69">
        <f t="shared" si="4"/>
        <v>-7.1054383528359111</v>
      </c>
      <c r="N69" s="63">
        <f t="shared" si="5"/>
        <v>8.189024491737272E-2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2.4886439422560116</v>
      </c>
      <c r="H70" s="10">
        <f t="shared" si="6"/>
        <v>-7.1068999410742286</v>
      </c>
      <c r="I70">
        <f t="shared" si="2"/>
        <v>-85.282799292890743</v>
      </c>
      <c r="K70">
        <f t="shared" si="3"/>
        <v>-2.8639059900450596</v>
      </c>
      <c r="M70">
        <f t="shared" si="4"/>
        <v>-7.1010245905272944</v>
      </c>
      <c r="N70" s="13">
        <f t="shared" si="5"/>
        <v>0.34519744049360257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2.4970500712494057</v>
      </c>
      <c r="H71" s="10">
        <f t="shared" si="6"/>
        <v>-7.1027846077941428</v>
      </c>
      <c r="I71">
        <f t="shared" si="2"/>
        <v>-85.233415293529717</v>
      </c>
      <c r="K71">
        <f t="shared" si="3"/>
        <v>-2.8623519807431865</v>
      </c>
      <c r="M71">
        <f t="shared" si="4"/>
        <v>-7.0941529388400317</v>
      </c>
      <c r="N71" s="13">
        <f t="shared" si="5"/>
        <v>7.4505708933364533E-5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2.5054562002427998</v>
      </c>
      <c r="H72" s="10">
        <f t="shared" si="6"/>
        <v>-7.0960778230457384</v>
      </c>
      <c r="I72">
        <f t="shared" si="2"/>
        <v>-85.152933876548857</v>
      </c>
      <c r="K72">
        <f t="shared" si="3"/>
        <v>-2.8598135456024298</v>
      </c>
      <c r="M72">
        <f t="shared" si="4"/>
        <v>-7.0849339873308184</v>
      </c>
      <c r="N72" s="13">
        <f t="shared" si="5"/>
        <v>1.2418507444112784E-4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2.5138623292361939</v>
      </c>
      <c r="H73" s="10">
        <f t="shared" si="6"/>
        <v>-7.0868989407926133</v>
      </c>
      <c r="I73">
        <f t="shared" si="2"/>
        <v>-85.042787289511352</v>
      </c>
      <c r="K73">
        <f t="shared" si="3"/>
        <v>-2.856338670170687</v>
      </c>
      <c r="M73">
        <f t="shared" si="4"/>
        <v>-7.0734743417750154</v>
      </c>
      <c r="N73" s="13">
        <f t="shared" si="5"/>
        <v>1.8021985878328913E-4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2.5222684582295876</v>
      </c>
      <c r="H74" s="10">
        <f t="shared" si="6"/>
        <v>-7.0753629932784445</v>
      </c>
      <c r="I74">
        <f t="shared" si="2"/>
        <v>-84.904355919341327</v>
      </c>
      <c r="K74">
        <f t="shared" si="3"/>
        <v>-2.8519733930713711</v>
      </c>
      <c r="M74">
        <f t="shared" si="4"/>
        <v>-7.0598767594416243</v>
      </c>
      <c r="N74" s="13">
        <f t="shared" si="5"/>
        <v>2.3982343844867614E-4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2.5306745872229817</v>
      </c>
      <c r="H75" s="10">
        <f t="shared" si="6"/>
        <v>-7.0615808336556434</v>
      </c>
      <c r="I75">
        <f t="shared" si="2"/>
        <v>-84.73897000386772</v>
      </c>
      <c r="K75">
        <f t="shared" si="3"/>
        <v>-2.8467618820215912</v>
      </c>
      <c r="M75">
        <f t="shared" si="4"/>
        <v>-7.0442402798601202</v>
      </c>
      <c r="N75" s="13">
        <f t="shared" si="5"/>
        <v>3.0069480593543157E-4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2.5390807162163753</v>
      </c>
      <c r="H76" s="10">
        <f t="shared" si="6"/>
        <v>-7.0456592741759296</v>
      </c>
      <c r="I76">
        <f t="shared" si="2"/>
        <v>-84.547911290111159</v>
      </c>
      <c r="K76">
        <f t="shared" si="3"/>
        <v>-2.840746506909281</v>
      </c>
      <c r="M76">
        <f t="shared" si="4"/>
        <v>-7.0266603512284611</v>
      </c>
      <c r="N76" s="13">
        <f t="shared" si="5"/>
        <v>3.6095907316384596E-4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2.5474868452097694</v>
      </c>
      <c r="H77" s="10">
        <f t="shared" si="6"/>
        <v>-7.0277012200746407</v>
      </c>
      <c r="I77">
        <f t="shared" si="2"/>
        <v>-84.332414640895692</v>
      </c>
      <c r="K77">
        <f t="shared" si="3"/>
        <v>-2.8339679100427846</v>
      </c>
      <c r="M77">
        <f t="shared" si="4"/>
        <v>-7.0072289526066003</v>
      </c>
      <c r="N77" s="13">
        <f t="shared" si="5"/>
        <v>4.1911373528298644E-4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2.5558929742031635</v>
      </c>
      <c r="H78" s="10">
        <f t="shared" si="6"/>
        <v>-7.0078057992768823</v>
      </c>
      <c r="I78">
        <f t="shared" si="2"/>
        <v>-84.093669591322595</v>
      </c>
      <c r="K78">
        <f t="shared" si="3"/>
        <v>-2.8264650736820651</v>
      </c>
      <c r="M78">
        <f t="shared" si="4"/>
        <v>-6.9860347120351518</v>
      </c>
      <c r="N78" s="13">
        <f t="shared" si="5"/>
        <v>4.7398023968704017E-4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2.5642991031965576</v>
      </c>
      <c r="H79" s="10">
        <f t="shared" si="6"/>
        <v>-6.9860684880499031</v>
      </c>
      <c r="I79">
        <f t="shared" si="2"/>
        <v>-83.832821856598841</v>
      </c>
      <c r="K79">
        <f t="shared" si="3"/>
        <v>-2.8182753849564675</v>
      </c>
      <c r="M79">
        <f t="shared" si="4"/>
        <v>-6.9631630207141333</v>
      </c>
      <c r="N79" s="13">
        <f t="shared" si="5"/>
        <v>5.2466043387001786E-4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2.5727052321899517</v>
      </c>
      <c r="H80" s="10">
        <f t="shared" si="6"/>
        <v>-6.9625812327225729</v>
      </c>
      <c r="I80">
        <f t="shared" si="2"/>
        <v>-83.550974792670871</v>
      </c>
      <c r="K80">
        <f t="shared" si="3"/>
        <v>-2.8094346982699294</v>
      </c>
      <c r="M80">
        <f t="shared" si="4"/>
        <v>-6.9386961433723418</v>
      </c>
      <c r="N80" s="13">
        <f t="shared" si="5"/>
        <v>5.7049749326852541E-4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2.5811113611833454</v>
      </c>
      <c r="H81" s="10">
        <f t="shared" si="6"/>
        <v>-6.9374325675893473</v>
      </c>
      <c r="I81">
        <f t="shared" si="2"/>
        <v>-83.249190811072168</v>
      </c>
      <c r="K81">
        <f t="shared" si="3"/>
        <v>-2.7999773952906457</v>
      </c>
      <c r="M81">
        <f t="shared" si="4"/>
        <v>-6.9127133249535806</v>
      </c>
      <c r="N81" s="13">
        <f t="shared" si="5"/>
        <v>6.1104095648590857E-4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2.5895174901767395</v>
      </c>
      <c r="H82" s="10">
        <f t="shared" si="6"/>
        <v>-6.910707729112735</v>
      </c>
      <c r="I82">
        <f t="shared" si="2"/>
        <v>-82.928492749352813</v>
      </c>
      <c r="K82">
        <f t="shared" si="3"/>
        <v>-2.7899364426184272</v>
      </c>
      <c r="M82">
        <f t="shared" si="4"/>
        <v>-6.8852908937417077</v>
      </c>
      <c r="N82" s="13">
        <f t="shared" si="5"/>
        <v>6.460155202779068E-4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2.5979236191701336</v>
      </c>
      <c r="H83" s="10">
        <f t="shared" si="6"/>
        <v>-6.8824887665350207</v>
      </c>
      <c r="I83">
        <f t="shared" si="2"/>
        <v>-82.589865198420256</v>
      </c>
      <c r="K83">
        <f t="shared" si="3"/>
        <v>-2.7793434472194329</v>
      </c>
      <c r="M83">
        <f t="shared" ref="M83:M146" si="9">($L$9/2)*$O$6*EXP(-$O$7*(G83/$L$10-1))+($L$9/2)*$O$6*EXP(-$O$7*(($H$4/$E$4)*G83/$L$10-1))-SQRT(($L$9/2)*$O$8^2*EXP(-2*$O$4*(G83/$L$10-1))+($L$9/2)*$O$8^2*EXP(-2*$O$4*(($H$4/$E$4)*G83/$L$10-1)))</f>
        <v>-6.8565023610425984</v>
      </c>
      <c r="N83" s="13">
        <f t="shared" si="5"/>
        <v>6.7529327041659958E-4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2.6063297481635277</v>
      </c>
      <c r="H84" s="10">
        <f t="shared" si="6"/>
        <v>-6.852854649006809</v>
      </c>
      <c r="I84">
        <f t="shared" ref="I84:I147" si="10">H84*$E$6</f>
        <v>-82.234255788081711</v>
      </c>
      <c r="K84">
        <f t="shared" ref="K84:K147" si="11">($L$9/2)*$L$4*EXP(-$L$6*(G84/$L$10-1))+($L$9/2)*$L$4*EXP(-$L$6*(($H$4/$E$4)*G84/$L$10-1))-SQRT(($L$9/2)*$L$5^2*EXP(-2*$L$7*(G84/$L$10-1))+($L$9/2)*$L$5^2*EXP(-2*$L$7*(($H$4/$E$4)*G84/$L$10-1)))</f>
        <v>-2.7682287097144567</v>
      </c>
      <c r="M84">
        <f t="shared" si="9"/>
        <v>-6.8264185175370473</v>
      </c>
      <c r="N84" s="13">
        <f t="shared" ref="N84:N147" si="12">(M84-H84)^2*O84</f>
        <v>6.9886904708652215E-4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2.6147358771569218</v>
      </c>
      <c r="H85" s="10">
        <f t="shared" ref="H85:H148" si="13">-(-$B$4)*(1+D85+$E$5*D85^3)*EXP(-D85)</f>
        <v>-6.8218813693368698</v>
      </c>
      <c r="I85">
        <f t="shared" si="10"/>
        <v>-81.862576432042431</v>
      </c>
      <c r="K85">
        <f t="shared" si="11"/>
        <v>-2.756621275603651</v>
      </c>
      <c r="M85">
        <f t="shared" si="9"/>
        <v>-6.7951075264149789</v>
      </c>
      <c r="N85" s="13">
        <f t="shared" si="12"/>
        <v>7.1683866480608683E-4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2.6231420061503159</v>
      </c>
      <c r="H86" s="10">
        <f t="shared" si="13"/>
        <v>-6.789642044464733</v>
      </c>
      <c r="I86">
        <f t="shared" si="10"/>
        <v>-81.475704533576788</v>
      </c>
      <c r="K86">
        <f t="shared" si="11"/>
        <v>-2.7445489845073654</v>
      </c>
      <c r="M86">
        <f t="shared" si="9"/>
        <v>-6.7626350133976354</v>
      </c>
      <c r="N86" s="13">
        <f t="shared" si="12"/>
        <v>7.2937972705917301E-4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2.63154813514371</v>
      </c>
      <c r="H87" s="10">
        <f t="shared" si="13"/>
        <v>-6.7562070127545883</v>
      </c>
      <c r="I87">
        <f t="shared" si="10"/>
        <v>-81.074484153055067</v>
      </c>
      <c r="K87">
        <f t="shared" si="11"/>
        <v>-2.7320385174996922</v>
      </c>
      <c r="M87">
        <f t="shared" si="9"/>
        <v>-6.7290641537508913</v>
      </c>
      <c r="N87" s="13">
        <f t="shared" si="12"/>
        <v>7.3673479489457861E-4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2.6399542641371041</v>
      </c>
      <c r="H88" s="10">
        <f t="shared" si="13"/>
        <v>-6.7216439282061637</v>
      </c>
      <c r="I88">
        <f t="shared" si="10"/>
        <v>-80.659727138473968</v>
      </c>
      <c r="K88">
        <f t="shared" si="11"/>
        <v>-2.7191154426083739</v>
      </c>
      <c r="M88">
        <f t="shared" si="9"/>
        <v>-6.6944557563894733</v>
      </c>
      <c r="N88" s="13">
        <f t="shared" si="12"/>
        <v>7.391966867338793E-4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2.6483603931304973</v>
      </c>
      <c r="H89" s="10">
        <f t="shared" si="13"/>
        <v>-6.6860178516755413</v>
      </c>
      <c r="I89">
        <f t="shared" si="10"/>
        <v>-80.232214220106499</v>
      </c>
      <c r="K89">
        <f t="shared" si="11"/>
        <v>-2.7058042585518773</v>
      </c>
      <c r="M89">
        <f t="shared" si="9"/>
        <v>-6.6588683451684885</v>
      </c>
      <c r="N89" s="13">
        <f t="shared" si="12"/>
        <v>7.3709570357650413E-4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2.6567665221238914</v>
      </c>
      <c r="H90" s="10">
        <f t="shared" si="13"/>
        <v>-6.6493913391961206</v>
      </c>
      <c r="I90">
        <f t="shared" si="10"/>
        <v>-79.792696070353443</v>
      </c>
      <c r="K90">
        <f t="shared" si="11"/>
        <v>-2.6921284367816956</v>
      </c>
      <c r="M90">
        <f t="shared" si="9"/>
        <v>-6.6223582374555301</v>
      </c>
      <c r="N90" s="13">
        <f t="shared" si="12"/>
        <v>7.3078858971711608E-4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2.6651726511172855</v>
      </c>
      <c r="H91" s="10">
        <f t="shared" si="13"/>
        <v>-6.611824527487407</v>
      </c>
      <c r="I91">
        <f t="shared" si="10"/>
        <v>-79.341894329848884</v>
      </c>
      <c r="K91">
        <f t="shared" si="11"/>
        <v>-2.6781104618953466</v>
      </c>
      <c r="M91">
        <f t="shared" si="9"/>
        <v>-6.5849796200735984</v>
      </c>
      <c r="N91" s="13">
        <f t="shared" si="12"/>
        <v>7.2064905405595737E-4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2.6735787801106796</v>
      </c>
      <c r="H92" s="10">
        <f t="shared" si="13"/>
        <v>-6.5733752167366557</v>
      </c>
      <c r="I92">
        <f t="shared" si="10"/>
        <v>-78.880502600839861</v>
      </c>
      <c r="K92">
        <f t="shared" si="11"/>
        <v>-2.6637718704829614</v>
      </c>
      <c r="M92">
        <f t="shared" si="9"/>
        <v>-6.5467846227019262</v>
      </c>
      <c r="N92" s="13">
        <f t="shared" si="12"/>
        <v>7.0705969111979313E-4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2.6819849091040737</v>
      </c>
      <c r="H93" s="10">
        <f t="shared" si="13"/>
        <v>-6.5340989507360652</v>
      </c>
      <c r="I93">
        <f t="shared" si="10"/>
        <v>-78.409187408832778</v>
      </c>
      <c r="K93">
        <f t="shared" si="11"/>
        <v>-2.6491332884679766</v>
      </c>
      <c r="M93">
        <f t="shared" si="9"/>
        <v>-6.507823388819105</v>
      </c>
      <c r="N93" s="13">
        <f t="shared" si="12"/>
        <v>6.9040515405200504E-4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2.6903910380974678</v>
      </c>
      <c r="H94" s="10">
        <f t="shared" si="13"/>
        <v>-6.494049094455689</v>
      </c>
      <c r="I94">
        <f t="shared" si="10"/>
        <v>-77.928589133468265</v>
      </c>
      <c r="K94">
        <f t="shared" si="11"/>
        <v>-2.6342144670000827</v>
      </c>
      <c r="M94">
        <f t="shared" si="9"/>
        <v>-6.4681441442700027</v>
      </c>
      <c r="N94" s="13">
        <f t="shared" si="12"/>
        <v>6.7106644412288777E-4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2.6987971670908619</v>
      </c>
      <c r="H95" s="10">
        <f t="shared" si="13"/>
        <v>-6.4532769091299835</v>
      </c>
      <c r="I95">
        <f t="shared" si="10"/>
        <v>-77.439322909559806</v>
      </c>
      <c r="K95">
        <f t="shared" si="11"/>
        <v>-2.619034316956339</v>
      </c>
      <c r="M95">
        <f t="shared" si="9"/>
        <v>-6.4277932635353068</v>
      </c>
      <c r="N95" s="13">
        <f t="shared" si="12"/>
        <v>6.4941619279508783E-4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2.707203296084256</v>
      </c>
      <c r="H96" s="10">
        <f t="shared" si="13"/>
        <v>-6.4118316249336287</v>
      </c>
      <c r="I96">
        <f t="shared" si="10"/>
        <v>-76.941979499203541</v>
      </c>
      <c r="K96">
        <f t="shared" si="11"/>
        <v>-2.6036109421042246</v>
      </c>
      <c r="M96">
        <f t="shared" si="9"/>
        <v>-6.3868153337799178</v>
      </c>
      <c r="N96" s="13">
        <f t="shared" si="12"/>
        <v>6.2581482308723155E-4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2.7156094250776501</v>
      </c>
      <c r="H97" s="10">
        <f t="shared" si="13"/>
        <v>-6.3697605113200257</v>
      </c>
      <c r="I97">
        <f t="shared" si="10"/>
        <v>-76.437126135840316</v>
      </c>
      <c r="K97">
        <f t="shared" si="11"/>
        <v>-2.5879616709782942</v>
      </c>
      <c r="M97">
        <f t="shared" si="9"/>
        <v>-6.3452532167538722</v>
      </c>
      <c r="N97" s="13">
        <f t="shared" si="12"/>
        <v>6.006074869522181E-4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2.7240155540710438</v>
      </c>
      <c r="H98" s="10">
        <f t="shared" si="13"/>
        <v>-6.3271089450937534</v>
      </c>
      <c r="I98">
        <f t="shared" si="10"/>
        <v>-75.925307341125034</v>
      </c>
      <c r="K98">
        <f t="shared" si="11"/>
        <v>-2.5721030875201341</v>
      </c>
      <c r="M98">
        <f t="shared" si="9"/>
        <v>-6.3031481086171102</v>
      </c>
      <c r="N98" s="13">
        <f t="shared" si="12"/>
        <v>5.7412168466043851E-4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2.7324216830644379</v>
      </c>
      <c r="H99" s="10">
        <f t="shared" si="13"/>
        <v>-6.2839204762862177</v>
      </c>
      <c r="I99">
        <f t="shared" si="10"/>
        <v>-75.407045715434606</v>
      </c>
      <c r="K99">
        <f t="shared" si="11"/>
        <v>-2.5560510605293936</v>
      </c>
      <c r="M99">
        <f t="shared" si="9"/>
        <v>-6.2605395977569334</v>
      </c>
      <c r="N99" s="13">
        <f t="shared" si="12"/>
        <v>5.4666548080115171E-4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2.740827812057832</v>
      </c>
      <c r="H100" s="10">
        <f t="shared" si="13"/>
        <v>-6.2402368919016293</v>
      </c>
      <c r="I100">
        <f t="shared" si="10"/>
        <v>-74.882842702819545</v>
      </c>
      <c r="K100">
        <f t="shared" si="11"/>
        <v>-2.5398207719718187</v>
      </c>
      <c r="M100">
        <f t="shared" si="9"/>
        <v>-6.2174657206648281</v>
      </c>
      <c r="N100" s="13">
        <f t="shared" si="12"/>
        <v>5.1852623949572593E-4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2.7492339410512261</v>
      </c>
      <c r="H101" s="10">
        <f t="shared" si="13"/>
        <v>-6.196098277598554</v>
      </c>
      <c r="I101">
        <f t="shared" si="10"/>
        <v>-74.353179331182645</v>
      </c>
      <c r="K101">
        <f t="shared" si="11"/>
        <v>-2.5234267441884337</v>
      </c>
      <c r="M101">
        <f t="shared" si="9"/>
        <v>-6.1739630159370558</v>
      </c>
      <c r="N101" s="13">
        <f t="shared" si="12"/>
        <v>4.8996980882299484E-4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2.7576400700446198</v>
      </c>
      <c r="H102" s="10">
        <f t="shared" si="13"/>
        <v>-6.1515430773703308</v>
      </c>
      <c r="I102">
        <f t="shared" si="10"/>
        <v>-73.81851692844397</v>
      </c>
      <c r="K102">
        <f t="shared" si="11"/>
        <v>-2.5068828660483415</v>
      </c>
      <c r="M102">
        <f t="shared" si="9"/>
        <v>-6.1300665764613171</v>
      </c>
      <c r="N102" s="13">
        <f t="shared" si="12"/>
        <v>4.6124009129486421E-4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2.7660461990380139</v>
      </c>
      <c r="H103" s="10">
        <f t="shared" si="13"/>
        <v>-6.1066081512858092</v>
      </c>
      <c r="I103">
        <f t="shared" si="10"/>
        <v>-73.279297815429715</v>
      </c>
      <c r="K103">
        <f t="shared" si="11"/>
        <v>-2.4902024180859317</v>
      </c>
      <c r="M103">
        <f t="shared" si="9"/>
        <v>-6.0858100998497022</v>
      </c>
      <c r="N103" s="13">
        <f t="shared" si="12"/>
        <v>4.3255894353895344E-4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2.774452328031408</v>
      </c>
      <c r="H104" s="10">
        <f t="shared" si="13"/>
        <v>-6.0613288313500382</v>
      </c>
      <c r="I104">
        <f t="shared" si="10"/>
        <v>-72.735945976200455</v>
      </c>
      <c r="K104">
        <f t="shared" si="11"/>
        <v>-2.4733980966617679</v>
      </c>
      <c r="M104">
        <f t="shared" si="9"/>
        <v>-6.0412259371762032</v>
      </c>
      <c r="N104" s="13">
        <f t="shared" si="12"/>
        <v>4.0412635416441078E-4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2.7828584570248016</v>
      </c>
      <c r="H105" s="10">
        <f t="shared" si="13"/>
        <v>-6.0157389755428161</v>
      </c>
      <c r="I105">
        <f t="shared" si="10"/>
        <v>-72.18886770651379</v>
      </c>
      <c r="K105">
        <f t="shared" si="11"/>
        <v>-2.4564820371848417</v>
      </c>
      <c r="M105">
        <f t="shared" si="9"/>
        <v>-5.9963451400750696</v>
      </c>
      <c r="N105" s="13">
        <f t="shared" si="12"/>
        <v>3.7612085415002341E-4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2.7912645860181957</v>
      </c>
      <c r="H106" s="10">
        <f t="shared" si="13"/>
        <v>-5.969871020091273</v>
      </c>
      <c r="I106">
        <f t="shared" si="10"/>
        <v>-71.63845224109528</v>
      </c>
      <c r="K106">
        <f t="shared" si="11"/>
        <v>-2.4394658364324964</v>
      </c>
      <c r="M106">
        <f t="shared" si="9"/>
        <v>-5.951197506254478</v>
      </c>
      <c r="N106" s="13">
        <f t="shared" si="12"/>
        <v>3.4870011901297631E-4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2.7996707150115898</v>
      </c>
      <c r="H107" s="10">
        <f t="shared" si="13"/>
        <v>-5.9237560300310346</v>
      </c>
      <c r="I107">
        <f t="shared" si="10"/>
        <v>-71.085072360372408</v>
      </c>
      <c r="K107">
        <f t="shared" si="11"/>
        <v>-2.4223605740028642</v>
      </c>
      <c r="M107">
        <f t="shared" si="9"/>
        <v>-5.905811623478157</v>
      </c>
      <c r="N107" s="13">
        <f t="shared" si="12"/>
        <v>3.2200172653495458E-4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2.8080768440049839</v>
      </c>
      <c r="H108" s="10">
        <f t="shared" si="13"/>
        <v>-5.8774237481088765</v>
      </c>
      <c r="I108">
        <f t="shared" si="10"/>
        <v>-70.529084977306525</v>
      </c>
      <c r="K108">
        <f t="shared" si="11"/>
        <v>-2.405176832933356</v>
      </c>
      <c r="M108">
        <f t="shared" si="9"/>
        <v>-5.8602149120658868</v>
      </c>
      <c r="N108" s="13">
        <f t="shared" si="12"/>
        <v>2.9614403795449851E-4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2.816482972998378</v>
      </c>
      <c r="H109" s="10">
        <f t="shared" si="13"/>
        <v>-5.8309026420782448</v>
      </c>
      <c r="I109">
        <f t="shared" si="10"/>
        <v>-69.970831704938945</v>
      </c>
      <c r="K109">
        <f t="shared" si="11"/>
        <v>-2.3879247195174305</v>
      </c>
      <c r="M109">
        <f t="shared" si="9"/>
        <v>-5.814433665962083</v>
      </c>
      <c r="N109" s="13">
        <f t="shared" si="12"/>
        <v>2.7122717431470869E-4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2.8248891019917721</v>
      </c>
      <c r="H110" s="10">
        <f t="shared" si="13"/>
        <v>-5.7842199504374809</v>
      </c>
      <c r="I110">
        <f t="shared" si="10"/>
        <v>-69.410639405249768</v>
      </c>
      <c r="K110">
        <f t="shared" si="11"/>
        <v>-2.3706138823506167</v>
      </c>
      <c r="M110">
        <f t="shared" si="9"/>
        <v>-5.768493092420071</v>
      </c>
      <c r="N110" s="13">
        <f t="shared" si="12"/>
        <v>2.4733406309977057E-4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2.8332952309851662</v>
      </c>
      <c r="H111" s="10">
        <f t="shared" si="13"/>
        <v>-5.7374017266591189</v>
      </c>
      <c r="I111">
        <f t="shared" si="10"/>
        <v>-68.848820719909426</v>
      </c>
      <c r="K111">
        <f t="shared" si="11"/>
        <v>-2.3532535306356048</v>
      </c>
      <c r="M111">
        <f t="shared" si="9"/>
        <v>-5.7224173503480715</v>
      </c>
      <c r="N111" s="13">
        <f t="shared" si="12"/>
        <v>2.2453153343107609E-4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2.8417013599785603</v>
      </c>
      <c r="H112" s="10">
        <f t="shared" si="13"/>
        <v>-5.690472881957203</v>
      </c>
      <c r="I112">
        <f t="shared" si="10"/>
        <v>-68.28567458348644</v>
      </c>
      <c r="K112">
        <f t="shared" si="11"/>
        <v>-2.3358524517750197</v>
      </c>
      <c r="M112">
        <f t="shared" si="9"/>
        <v>-5.6762295873613855</v>
      </c>
      <c r="N112" s="13">
        <f t="shared" si="12"/>
        <v>0.20287144094324466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2.8501074889719535</v>
      </c>
      <c r="H113" s="10">
        <f t="shared" si="13"/>
        <v>-5.6434572266381506</v>
      </c>
      <c r="I113">
        <f t="shared" si="10"/>
        <v>-67.721486719657804</v>
      </c>
      <c r="K113">
        <f t="shared" si="11"/>
        <v>-2.3184190282794299</v>
      </c>
      <c r="M113">
        <f t="shared" si="9"/>
        <v>-5.6299519755838165</v>
      </c>
      <c r="N113" s="13">
        <f t="shared" si="12"/>
        <v>0.18239180604059199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2.8585136179653481</v>
      </c>
      <c r="H114" s="10">
        <f t="shared" si="13"/>
        <v>-5.5963775100793693</v>
      </c>
      <c r="I114">
        <f t="shared" si="10"/>
        <v>-67.156530120952425</v>
      </c>
      <c r="K114">
        <f t="shared" si="11"/>
        <v>-2.3009612540170523</v>
      </c>
      <c r="M114">
        <f t="shared" si="9"/>
        <v>-5.5836057462399076</v>
      </c>
      <c r="N114" s="13">
        <f t="shared" si="12"/>
        <v>0.16311795157098322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2.8669197469587417</v>
      </c>
      <c r="H115" s="10">
        <f t="shared" si="13"/>
        <v>-5.5492554593784975</v>
      </c>
      <c r="I115">
        <f t="shared" si="10"/>
        <v>-66.591065512541974</v>
      </c>
      <c r="K115">
        <f t="shared" si="11"/>
        <v>-2.2834867498306286</v>
      </c>
      <c r="M115">
        <f t="shared" si="9"/>
        <v>-5.5372112230782768</v>
      </c>
      <c r="N115" s="13">
        <f t="shared" si="12"/>
        <v>1.4506362805555325E-4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2.8753258759521358</v>
      </c>
      <c r="H116" s="10">
        <f t="shared" si="13"/>
        <v>-5.502111816714879</v>
      </c>
      <c r="I116">
        <f t="shared" si="10"/>
        <v>-66.025341800578545</v>
      </c>
      <c r="K116">
        <f t="shared" si="11"/>
        <v>-2.2660027785458943</v>
      </c>
      <c r="M116">
        <f t="shared" si="9"/>
        <v>-5.490787854664851</v>
      </c>
      <c r="N116" s="13">
        <f t="shared" si="12"/>
        <v>1.2823211651047565E-4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2.8837320049455299</v>
      </c>
      <c r="H117" s="10">
        <f t="shared" si="13"/>
        <v>-5.454966375463612</v>
      </c>
      <c r="I117">
        <f t="shared" si="10"/>
        <v>-65.45959650556334</v>
      </c>
      <c r="K117">
        <f t="shared" si="11"/>
        <v>-2.2485162593952195</v>
      </c>
      <c r="M117">
        <f t="shared" si="9"/>
        <v>-5.4443542455836917</v>
      </c>
      <c r="N117" s="13">
        <f t="shared" si="12"/>
        <v>1.126173005882955E-4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2.892138133938924</v>
      </c>
      <c r="H118" s="10">
        <f t="shared" si="13"/>
        <v>-5.4078380151013565</v>
      </c>
      <c r="I118">
        <f t="shared" si="10"/>
        <v>-64.894056181216285</v>
      </c>
      <c r="K118">
        <f t="shared" si="11"/>
        <v>-2.2310337818789989</v>
      </c>
      <c r="M118">
        <f t="shared" si="9"/>
        <v>-5.3979281865817228</v>
      </c>
      <c r="N118" s="13">
        <f t="shared" si="12"/>
        <v>9.8204701288546125E-5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-0.75415285440145674</v>
      </c>
      <c r="G119">
        <f t="shared" si="8"/>
        <v>2.9005442629323182</v>
      </c>
      <c r="H119" s="10">
        <f t="shared" si="13"/>
        <v>-5.3607447349418749</v>
      </c>
      <c r="I119">
        <f t="shared" si="10"/>
        <v>-64.328936819302498</v>
      </c>
      <c r="K119">
        <f t="shared" si="11"/>
        <v>-2.2135616190865521</v>
      </c>
      <c r="M119">
        <f t="shared" si="9"/>
        <v>-5.351526683692537</v>
      </c>
      <c r="N119" s="13">
        <f t="shared" si="12"/>
        <v>8.4972468835418783E-5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2.9089503919257123</v>
      </c>
      <c r="H120" s="10">
        <f t="shared" si="13"/>
        <v>-5.3137036867381413</v>
      </c>
      <c r="I120">
        <f t="shared" si="10"/>
        <v>-63.764444240857699</v>
      </c>
      <c r="K120">
        <f t="shared" si="11"/>
        <v>-2.1961057404974289</v>
      </c>
      <c r="M120">
        <f t="shared" si="9"/>
        <v>-5.3051659863732663</v>
      </c>
      <c r="N120" s="13">
        <f t="shared" si="12"/>
        <v>7.2892327520386713E-5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2.9173565209191059</v>
      </c>
      <c r="H121" s="10">
        <f t="shared" si="13"/>
        <v>-5.2667312061867975</v>
      </c>
      <c r="I121">
        <f t="shared" si="10"/>
        <v>-63.20077447424157</v>
      </c>
      <c r="K121">
        <f t="shared" si="11"/>
        <v>-2.1786718242832306</v>
      </c>
      <c r="M121">
        <f t="shared" si="9"/>
        <v>-5.2588616146874019</v>
      </c>
      <c r="N121" s="13">
        <f t="shared" si="12"/>
        <v>6.1930470367359318E-5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2.9257626499125</v>
      </c>
      <c r="H122" s="10">
        <f t="shared" si="13"/>
        <v>-5.2198428433696042</v>
      </c>
      <c r="I122">
        <f t="shared" si="10"/>
        <v>-62.638114120435247</v>
      </c>
      <c r="K122">
        <f t="shared" si="11"/>
        <v>-2.1612652691292467</v>
      </c>
      <c r="M122">
        <f t="shared" si="9"/>
        <v>-5.2126283855652975</v>
      </c>
      <c r="N122" s="13">
        <f t="shared" si="12"/>
        <v>5.2048401410122427E-5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2.9341687789058941</v>
      </c>
      <c r="H123" s="10">
        <f t="shared" si="13"/>
        <v>-5.1730533921655377</v>
      </c>
      <c r="I123">
        <f t="shared" si="10"/>
        <v>-62.076640705986449</v>
      </c>
      <c r="K123">
        <f t="shared" si="11"/>
        <v>-2.143891205594509</v>
      </c>
      <c r="M123">
        <f t="shared" si="9"/>
        <v>-5.1664804381731564</v>
      </c>
      <c r="N123" s="13">
        <f t="shared" si="12"/>
        <v>4.3203724185961747E-5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2.9425749078992882</v>
      </c>
      <c r="H124" s="10">
        <f t="shared" si="13"/>
        <v>-5.1263769186661312</v>
      </c>
      <c r="I124">
        <f t="shared" si="10"/>
        <v>-61.516523023993571</v>
      </c>
      <c r="K124">
        <f t="shared" si="11"/>
        <v>-2.1265545070280996</v>
      </c>
      <c r="M124">
        <f t="shared" si="9"/>
        <v>-5.1204312584201404</v>
      </c>
      <c r="N124" s="13">
        <f t="shared" si="12"/>
        <v>3.5350875760756074E-5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2.9509810368926823</v>
      </c>
      <c r="H125" s="10">
        <f t="shared" si="13"/>
        <v>-5.0798267886257422</v>
      </c>
      <c r="I125">
        <f t="shared" si="10"/>
        <v>-60.95792146350891</v>
      </c>
      <c r="K125">
        <f t="shared" si="11"/>
        <v>-2.1092598000588931</v>
      </c>
      <c r="M125">
        <f t="shared" si="9"/>
        <v>-5.0744937026323731</v>
      </c>
      <c r="N125" s="13">
        <f t="shared" si="12"/>
        <v>2.8441806212669941E-5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2.959387165886076</v>
      </c>
      <c r="H126" s="10">
        <f t="shared" si="13"/>
        <v>-5.0334156939773829</v>
      </c>
      <c r="I126">
        <f t="shared" si="10"/>
        <v>-60.400988327728598</v>
      </c>
      <c r="K126">
        <f t="shared" si="11"/>
        <v>-2.0920114746752434</v>
      </c>
      <c r="M126">
        <f t="shared" si="9"/>
        <v>-5.0286800204215938</v>
      </c>
      <c r="N126" s="13">
        <f t="shared" si="12"/>
        <v>2.2426604026999962E-5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2.9677932948794701</v>
      </c>
      <c r="H127" s="10">
        <f t="shared" si="13"/>
        <v>-4.9871556784439051</v>
      </c>
      <c r="I127">
        <f t="shared" si="10"/>
        <v>-59.845868141326861</v>
      </c>
      <c r="K127">
        <f t="shared" si="11"/>
        <v>-2.0748136939104631</v>
      </c>
      <c r="M127">
        <f t="shared" si="9"/>
        <v>-4.9830018767753002</v>
      </c>
      <c r="N127" s="13">
        <f t="shared" si="12"/>
        <v>1.7254068302104903E-5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2.9761994238728637</v>
      </c>
      <c r="H128" s="10">
        <f t="shared" si="13"/>
        <v>-4.9410581622734009</v>
      </c>
      <c r="I128">
        <f t="shared" si="10"/>
        <v>-59.292697947280814</v>
      </c>
      <c r="K128">
        <f t="shared" si="11"/>
        <v>-2.0576704031493858</v>
      </c>
      <c r="M128">
        <f t="shared" si="9"/>
        <v>-4.9374703733944063</v>
      </c>
      <c r="N128" s="13">
        <f t="shared" si="12"/>
        <v>1.2872229040237185E-5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2.9846055528662578</v>
      </c>
      <c r="H129" s="10">
        <f t="shared" si="13"/>
        <v>-4.8951339661267825</v>
      </c>
      <c r="I129">
        <f t="shared" si="10"/>
        <v>-58.741607593521394</v>
      </c>
      <c r="K129">
        <f t="shared" si="11"/>
        <v>-2.0405853390706463</v>
      </c>
      <c r="M129">
        <f t="shared" si="9"/>
        <v>-4.8920960693034328</v>
      </c>
      <c r="N129" s="13">
        <f t="shared" si="12"/>
        <v>9.2288171093185722E-6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2.9930116818596519</v>
      </c>
      <c r="H130" s="10">
        <f t="shared" si="13"/>
        <v>-4.8493933341447004</v>
      </c>
      <c r="I130">
        <f t="shared" si="10"/>
        <v>-58.192720009736405</v>
      </c>
      <c r="K130">
        <f t="shared" si="11"/>
        <v>-2.0235620382388042</v>
      </c>
      <c r="M130">
        <f t="shared" si="9"/>
        <v>-4.8468890007575807</v>
      </c>
      <c r="N130" s="13">
        <f t="shared" si="12"/>
        <v>6.2716857138426815E-6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3.001417810853046</v>
      </c>
      <c r="H131" s="10">
        <f t="shared" si="13"/>
        <v>-4.8038459562201261</v>
      </c>
      <c r="I131">
        <f t="shared" si="10"/>
        <v>-57.646151474641513</v>
      </c>
      <c r="K131">
        <f t="shared" si="11"/>
        <v>-2.0066038453598503</v>
      </c>
      <c r="M131">
        <f t="shared" si="9"/>
        <v>-4.8018587004701105</v>
      </c>
      <c r="N131" s="13">
        <f t="shared" si="12"/>
        <v>3.9491854159699488E-6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3.0098239398464401</v>
      </c>
      <c r="H132" s="10">
        <f t="shared" si="13"/>
        <v>-4.7585009895020605</v>
      </c>
      <c r="I132">
        <f t="shared" si="10"/>
        <v>-57.102011874024726</v>
      </c>
      <c r="K132">
        <f t="shared" si="11"/>
        <v>-1.9897139212131409</v>
      </c>
      <c r="M132">
        <f t="shared" si="9"/>
        <v>-4.7570142161827293</v>
      </c>
      <c r="N132" s="13">
        <f t="shared" si="12"/>
        <v>2.2104949030748583E-6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3.0182300688398342</v>
      </c>
      <c r="H133" s="10">
        <f t="shared" si="13"/>
        <v>-4.713367079155188</v>
      </c>
      <c r="I133">
        <f t="shared" si="10"/>
        <v>-56.56040494986226</v>
      </c>
      <c r="K133">
        <f t="shared" si="11"/>
        <v>-1.9728952502722858</v>
      </c>
      <c r="M133">
        <f t="shared" si="9"/>
        <v>-4.7123641286009468</v>
      </c>
      <c r="N133" s="13">
        <f t="shared" si="12"/>
        <v>1.0059098142528635E-6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3.0266361978332283</v>
      </c>
      <c r="H134" s="10">
        <f t="shared" si="13"/>
        <v>-4.668452378399385</v>
      </c>
      <c r="I134">
        <f t="shared" si="10"/>
        <v>-56.02142854079262</v>
      </c>
      <c r="K134">
        <f t="shared" si="11"/>
        <v>-1.9561506480270381</v>
      </c>
      <c r="M134">
        <f t="shared" si="9"/>
        <v>-4.6679165687155724</v>
      </c>
      <c r="N134" s="13">
        <f t="shared" si="12"/>
        <v>2.8709201726737534E-7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3.0350423268266224</v>
      </c>
      <c r="H135" s="10">
        <f t="shared" si="13"/>
        <v>-4.6237645678523984</v>
      </c>
      <c r="I135">
        <f t="shared" si="10"/>
        <v>-55.485174814228785</v>
      </c>
      <c r="K135">
        <f t="shared" si="11"/>
        <v>-1.9394827680177629</v>
      </c>
      <c r="M135">
        <f t="shared" si="9"/>
        <v>-4.623679234530905</v>
      </c>
      <c r="N135" s="13">
        <f t="shared" si="12"/>
        <v>7.2817757570973651E-9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3.0434484558200166</v>
      </c>
      <c r="H136" s="10">
        <f t="shared" si="13"/>
        <v>-4.5793108741981809</v>
      </c>
      <c r="I136">
        <f t="shared" si="10"/>
        <v>-54.951730490378168</v>
      </c>
      <c r="K136">
        <f t="shared" si="11"/>
        <v>-1.9228941085936293</v>
      </c>
      <c r="M136">
        <f t="shared" si="9"/>
        <v>-4.5796594072194114</v>
      </c>
      <c r="N136" s="13">
        <f t="shared" si="12"/>
        <v>1.2147526688806124E-7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3.0518545848134102</v>
      </c>
      <c r="H137" s="10">
        <f t="shared" si="13"/>
        <v>-4.5350980882027923</v>
      </c>
      <c r="I137">
        <f t="shared" si="10"/>
        <v>-54.421177058433507</v>
      </c>
      <c r="K137">
        <f t="shared" si="11"/>
        <v>-1.9063870194052168</v>
      </c>
      <c r="M137">
        <f t="shared" si="9"/>
        <v>-4.5358639667220899</v>
      </c>
      <c r="N137" s="13">
        <f t="shared" si="12"/>
        <v>5.8656990632157311E-7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3.0602607138068043</v>
      </c>
      <c r="H138" s="10">
        <f t="shared" si="13"/>
        <v>-4.4911325820989987</v>
      </c>
      <c r="I138">
        <f t="shared" si="10"/>
        <v>-53.893590985187984</v>
      </c>
      <c r="K138">
        <f t="shared" si="11"/>
        <v>-1.8899637076418347</v>
      </c>
      <c r="M138">
        <f t="shared" si="9"/>
        <v>-4.4922994068130269</v>
      </c>
      <c r="N138" s="13">
        <f t="shared" si="12"/>
        <v>1.3614799132669455E-6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3.068666842800198</v>
      </c>
      <c r="H139" s="10">
        <f t="shared" si="13"/>
        <v>-4.4474203263601462</v>
      </c>
      <c r="I139">
        <f t="shared" si="10"/>
        <v>-53.369043916321758</v>
      </c>
      <c r="K139">
        <f t="shared" si="11"/>
        <v>-1.873626244023451</v>
      </c>
      <c r="M139">
        <f t="shared" si="9"/>
        <v>-4.4489718496461137</v>
      </c>
      <c r="N139" s="13">
        <f t="shared" si="12"/>
        <v>2.4072245068994712E-6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3.0770729717935921</v>
      </c>
      <c r="H140" s="10">
        <f t="shared" si="13"/>
        <v>-4.4039669058831832</v>
      </c>
      <c r="I140">
        <f t="shared" si="10"/>
        <v>-52.847602870598195</v>
      </c>
      <c r="K140">
        <f t="shared" si="11"/>
        <v>-1.8573765685567325</v>
      </c>
      <c r="M140">
        <f t="shared" si="9"/>
        <v>-4.4058870598011968</v>
      </c>
      <c r="N140" s="13">
        <f t="shared" si="12"/>
        <v>3.6869910688629388E-6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3.0854791007869862</v>
      </c>
      <c r="H141" s="10">
        <f t="shared" si="13"/>
        <v>-4.3607775356001293</v>
      </c>
      <c r="I141">
        <f t="shared" si="10"/>
        <v>-52.329330427201555</v>
      </c>
      <c r="K141">
        <f t="shared" si="11"/>
        <v>-1.8412164960643513</v>
      </c>
      <c r="M141">
        <f t="shared" si="9"/>
        <v>-4.3630504578464633</v>
      </c>
      <c r="N141" s="13">
        <f t="shared" si="12"/>
        <v>5.1661755378800845E-6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3.0938852297803803</v>
      </c>
      <c r="H142" s="10">
        <f t="shared" si="13"/>
        <v>-4.3178570755366961</v>
      </c>
      <c r="I142">
        <f t="shared" si="10"/>
        <v>-51.814284906440349</v>
      </c>
      <c r="K142">
        <f t="shared" si="11"/>
        <v>-1.8251477214963385</v>
      </c>
      <c r="M142">
        <f t="shared" si="9"/>
        <v>-4.3204671334332225</v>
      </c>
      <c r="N142" s="13">
        <f t="shared" si="12"/>
        <v>6.812402223220145E-6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3.1022913587737744</v>
      </c>
      <c r="H143" s="10">
        <f t="shared" si="13"/>
        <v>-4.2752100453361672</v>
      </c>
      <c r="I143">
        <f t="shared" si="10"/>
        <v>-51.30252054403401</v>
      </c>
      <c r="K143">
        <f t="shared" si="11"/>
        <v>-1.8091718250319448</v>
      </c>
      <c r="M143">
        <f t="shared" si="9"/>
        <v>-4.2781418579387651</v>
      </c>
      <c r="N143" s="13">
        <f t="shared" si="12"/>
        <v>8.5955251367518373E-6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3.110697487767168</v>
      </c>
      <c r="H144" s="10">
        <f t="shared" si="13"/>
        <v>-4.2328406382661043</v>
      </c>
      <c r="I144">
        <f t="shared" si="10"/>
        <v>-50.794087659193252</v>
      </c>
      <c r="K144">
        <f t="shared" si="11"/>
        <v>-1.7932902769801287</v>
      </c>
      <c r="M144">
        <f t="shared" si="9"/>
        <v>-4.2360790966724391</v>
      </c>
      <c r="N144" s="13">
        <f t="shared" si="12"/>
        <v>1.0487612849560165E-5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3.1191036167605621</v>
      </c>
      <c r="H145" s="10">
        <f t="shared" si="13"/>
        <v>-4.190752734724879</v>
      </c>
      <c r="I145">
        <f t="shared" si="10"/>
        <v>-50.289032816698551</v>
      </c>
      <c r="K145">
        <f t="shared" si="11"/>
        <v>-1.7775044424864808</v>
      </c>
      <c r="M145">
        <f t="shared" si="9"/>
        <v>-4.1942830206595572</v>
      </c>
      <c r="N145" s="13">
        <f t="shared" si="12"/>
        <v>1.2462918780586661E-5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3.1275097457539562</v>
      </c>
      <c r="H146" s="10">
        <f t="shared" si="13"/>
        <v>-4.1489499152645433</v>
      </c>
      <c r="I146">
        <f t="shared" si="10"/>
        <v>-49.787398983174519</v>
      </c>
      <c r="K146">
        <f t="shared" si="11"/>
        <v>-1.7618155860541072</v>
      </c>
      <c r="M146">
        <f t="shared" si="9"/>
        <v>-4.1527575180173404</v>
      </c>
      <c r="N146" s="13">
        <f t="shared" si="12"/>
        <v>1.4497838723108232E-5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3.1359158747473503</v>
      </c>
      <c r="H147" s="10">
        <f t="shared" si="13"/>
        <v>-4.1074354731459914</v>
      </c>
      <c r="I147">
        <f t="shared" si="10"/>
        <v>-49.289225677751901</v>
      </c>
      <c r="K147">
        <f t="shared" si="11"/>
        <v>-1.7462248758856693</v>
      </c>
      <c r="M147">
        <f t="shared" ref="M147:M210" si="16">($L$9/2)*$O$6*EXP(-$O$7*(G147/$L$10-1))+($L$9/2)*$O$6*EXP(-$O$7*(($H$4/$E$4)*G147/$L$10-1))-SQRT(($L$9/2)*$O$8^2*EXP(-2*$O$4*(G147/$L$10-1))+($L$9/2)*$O$8^2*EXP(-2*$O$4*(($H$4/$E$4)*G147/$L$10-1)))</f>
        <v>-4.1115062049365134</v>
      </c>
      <c r="N147" s="13">
        <f t="shared" si="12"/>
        <v>1.6570857310366248E-5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3.1443220037407444</v>
      </c>
      <c r="H148" s="10">
        <f t="shared" si="13"/>
        <v>-4.0662124264419059</v>
      </c>
      <c r="I148">
        <f t="shared" ref="I148:I211" si="17">H148*$E$6</f>
        <v>-48.794549117302871</v>
      </c>
      <c r="K148">
        <f t="shared" ref="K148:K211" si="18">($L$9/2)*$L$4*EXP(-$L$6*(G148/$L$10-1))+($L$9/2)*$L$4*EXP(-$L$6*(($H$4/$E$4)*G148/$L$10-1))-SQRT(($L$9/2)*$L$5^2*EXP(-2*$L$7*(G148/$L$10-1))+($L$9/2)*$L$5^2*EXP(-2*$L$7*(($H$4/$E$4)*G148/$L$10-1)))</f>
        <v>-1.730733388053542</v>
      </c>
      <c r="M148">
        <f t="shared" si="16"/>
        <v>-4.0705324362818338</v>
      </c>
      <c r="N148" s="13">
        <f t="shared" ref="N148:N211" si="19">(M148-H148)^2*O148</f>
        <v>1.866248501707356E-5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3.1527281327341385</v>
      </c>
      <c r="H149" s="10">
        <f t="shared" ref="H149:H212" si="20">-(-$B$4)*(1+D149+$E$5*D149^3)*EXP(-D149)</f>
        <v>-4.0252835297024792</v>
      </c>
      <c r="I149">
        <f t="shared" si="17"/>
        <v>-48.30340235642975</v>
      </c>
      <c r="K149">
        <f t="shared" si="18"/>
        <v>-1.7153421105047493</v>
      </c>
      <c r="M149">
        <f t="shared" si="16"/>
        <v>-4.0298393158243249</v>
      </c>
      <c r="N149" s="13">
        <f t="shared" si="19"/>
        <v>2.0755187188001939E-5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3.1611342617275326</v>
      </c>
      <c r="H150" s="10">
        <f t="shared" si="20"/>
        <v>-3.9846512851984386</v>
      </c>
      <c r="I150">
        <f t="shared" si="17"/>
        <v>-47.815815422381263</v>
      </c>
      <c r="K150">
        <f t="shared" si="18"/>
        <v>-1.7000519469070974</v>
      </c>
      <c r="M150">
        <f t="shared" si="16"/>
        <v>-3.9894297061175683</v>
      </c>
      <c r="N150" s="13">
        <f t="shared" si="19"/>
        <v>2.2833306480376539E-5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3.1695403907209267</v>
      </c>
      <c r="H151" s="10">
        <f t="shared" si="20"/>
        <v>-3.944317953755454</v>
      </c>
      <c r="I151">
        <f t="shared" si="17"/>
        <v>-47.331815445065445</v>
      </c>
      <c r="K151">
        <f t="shared" si="18"/>
        <v>-1.6848637203426728</v>
      </c>
      <c r="M151">
        <f t="shared" si="16"/>
        <v>-3.9493062380300414</v>
      </c>
      <c r="N151" s="13">
        <f t="shared" si="19"/>
        <v>2.488298000409612E-5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3.17794651971432</v>
      </c>
      <c r="H152" s="10">
        <f t="shared" si="20"/>
        <v>-3.9042855651935646</v>
      </c>
      <c r="I152">
        <f t="shared" si="17"/>
        <v>-46.851426782322775</v>
      </c>
      <c r="K152">
        <f t="shared" si="18"/>
        <v>-1.6697781768546285</v>
      </c>
      <c r="M152">
        <f t="shared" si="16"/>
        <v>-3.9094713199450144</v>
      </c>
      <c r="N152" s="13">
        <f t="shared" si="19"/>
        <v>2.6892052342183952E-5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3.186352648707715</v>
      </c>
      <c r="H153" s="10">
        <f t="shared" si="20"/>
        <v>-3.8645559283848199</v>
      </c>
      <c r="I153">
        <f t="shared" si="17"/>
        <v>-46.374671140617835</v>
      </c>
      <c r="K153">
        <f t="shared" si="18"/>
        <v>-1.6547959888529586</v>
      </c>
      <c r="M153">
        <f t="shared" si="16"/>
        <v>-3.8699271466392013</v>
      </c>
      <c r="N153" s="13">
        <f t="shared" si="19"/>
        <v>2.8849985536200738E-5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3.1947587777011082</v>
      </c>
      <c r="H154" s="10">
        <f t="shared" si="20"/>
        <v>-3.8251306409419543</v>
      </c>
      <c r="I154">
        <f t="shared" si="17"/>
        <v>-45.901567691303455</v>
      </c>
      <c r="K154">
        <f t="shared" si="18"/>
        <v>-1.6399177583847626</v>
      </c>
      <c r="M154">
        <f t="shared" si="16"/>
        <v>-3.8306757078510265</v>
      </c>
      <c r="N154" s="13">
        <f t="shared" si="19"/>
        <v>3.0747767026087456E-5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3.2031649066945023</v>
      </c>
      <c r="H155" s="10">
        <f t="shared" si="20"/>
        <v>-3.7860110985504423</v>
      </c>
      <c r="I155">
        <f t="shared" si="17"/>
        <v>-45.432133182605305</v>
      </c>
      <c r="K155">
        <f t="shared" si="18"/>
        <v>-1.6251440202742142</v>
      </c>
      <c r="M155">
        <f t="shared" si="16"/>
        <v>-3.7917187965487931</v>
      </c>
      <c r="N155" s="13">
        <f t="shared" si="19"/>
        <v>3.2577816440377758E-5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3.2115710356878964</v>
      </c>
      <c r="H156" s="10">
        <f t="shared" si="20"/>
        <v>-3.747198503955993</v>
      </c>
      <c r="I156">
        <f t="shared" si="17"/>
        <v>-44.966382047471917</v>
      </c>
      <c r="K156">
        <f t="shared" si="18"/>
        <v>-1.6104752451373658</v>
      </c>
      <c r="M156">
        <f t="shared" si="16"/>
        <v>-3.7530580169090539</v>
      </c>
      <c r="N156" s="13">
        <f t="shared" si="19"/>
        <v>3.4333892047089345E-5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3.2199771646812905</v>
      </c>
      <c r="H157" s="10">
        <f t="shared" si="20"/>
        <v>-3.7086938756190446</v>
      </c>
      <c r="I157">
        <f t="shared" si="17"/>
        <v>-44.504326507428537</v>
      </c>
      <c r="K157">
        <f t="shared" si="18"/>
        <v>-1.5959118422766014</v>
      </c>
      <c r="M157">
        <f t="shared" si="16"/>
        <v>-3.7146947920147788</v>
      </c>
      <c r="N157" s="13">
        <f t="shared" si="19"/>
        <v>3.6010997588591428E-5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3.2283832936746846</v>
      </c>
      <c r="H158" s="10">
        <f t="shared" si="20"/>
        <v>-3.6704980560475686</v>
      </c>
      <c r="I158">
        <f t="shared" si="17"/>
        <v>-44.045976672570823</v>
      </c>
      <c r="K158">
        <f t="shared" si="18"/>
        <v>-1.5814541624594483</v>
      </c>
      <c r="M158">
        <f t="shared" si="16"/>
        <v>-3.6766303712828461</v>
      </c>
      <c r="N158" s="13">
        <f t="shared" si="19"/>
        <v>3.7605290144816095E-5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3.2367894226680787</v>
      </c>
      <c r="H159" s="10">
        <f t="shared" si="20"/>
        <v>-3.6326117198190384</v>
      </c>
      <c r="I159">
        <f t="shared" si="17"/>
        <v>-43.591340637828459</v>
      </c>
      <c r="K159">
        <f t="shared" si="18"/>
        <v>-1.5671025005862369</v>
      </c>
      <c r="M159">
        <f t="shared" si="16"/>
        <v>-3.6388658376299476</v>
      </c>
      <c r="N159" s="13">
        <f t="shared" si="19"/>
        <v>3.9113989592732083E-5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3.2451955516614728</v>
      </c>
      <c r="H160" s="10">
        <f t="shared" si="20"/>
        <v>-3.5950353813021474</v>
      </c>
      <c r="I160">
        <f t="shared" si="17"/>
        <v>-43.140424575625772</v>
      </c>
      <c r="K160">
        <f t="shared" si="18"/>
        <v>-1.5528570982509353</v>
      </c>
      <c r="M160">
        <f t="shared" si="16"/>
        <v>-3.601402114385746</v>
      </c>
      <c r="N160" s="13">
        <f t="shared" si="19"/>
        <v>4.0535290157788757E-5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3.2536016806548664</v>
      </c>
      <c r="H161" s="10">
        <f t="shared" si="20"/>
        <v>-3.5577694020884723</v>
      </c>
      <c r="I161">
        <f t="shared" si="17"/>
        <v>-42.693232825061671</v>
      </c>
      <c r="K161">
        <f t="shared" si="18"/>
        <v>-1.5387181461993173</v>
      </c>
      <c r="M161">
        <f t="shared" si="16"/>
        <v>-3.5642399719617925</v>
      </c>
      <c r="N161" s="13">
        <f t="shared" si="19"/>
        <v>4.1868274485520108E-5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3.2620078096482605</v>
      </c>
      <c r="H162" s="10">
        <f t="shared" si="20"/>
        <v>-3.5208139981439937</v>
      </c>
      <c r="I162">
        <f t="shared" si="17"/>
        <v>-42.249767977727927</v>
      </c>
      <c r="K162">
        <f t="shared" si="18"/>
        <v>-1.524685786688458</v>
      </c>
      <c r="M162">
        <f t="shared" si="16"/>
        <v>-3.5273800342844521</v>
      </c>
      <c r="N162" s="13">
        <f t="shared" si="19"/>
        <v>4.3112830597806832E-5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3.2704139386416542</v>
      </c>
      <c r="H163" s="10">
        <f t="shared" si="20"/>
        <v>-3.4841692466900329</v>
      </c>
      <c r="I163">
        <f t="shared" si="17"/>
        <v>-41.810030960280393</v>
      </c>
      <c r="K163">
        <f t="shared" si="18"/>
        <v>-1.5107601157514075</v>
      </c>
      <c r="M163">
        <f t="shared" si="16"/>
        <v>-3.4908227849998328</v>
      </c>
      <c r="N163" s="13">
        <f t="shared" si="19"/>
        <v>4.426957203997447E-5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3.2788200676350487</v>
      </c>
      <c r="H164" s="10">
        <f t="shared" si="20"/>
        <v>-3.447835092822892</v>
      </c>
      <c r="I164">
        <f t="shared" si="17"/>
        <v>-41.374021113874704</v>
      </c>
      <c r="K164">
        <f t="shared" si="18"/>
        <v>-1.4969411853707237</v>
      </c>
      <c r="M164">
        <f t="shared" si="16"/>
        <v>-3.4545685734583667</v>
      </c>
      <c r="N164" s="13">
        <f t="shared" si="19"/>
        <v>4.5339761468311847E-5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3.2872261966284424</v>
      </c>
      <c r="H165" s="10">
        <f t="shared" si="20"/>
        <v>-3.4118113558811674</v>
      </c>
      <c r="I165">
        <f t="shared" si="17"/>
        <v>-40.941736270574012</v>
      </c>
      <c r="K165">
        <f t="shared" si="18"/>
        <v>-1.4832290055644388</v>
      </c>
      <c r="M165">
        <f t="shared" si="16"/>
        <v>-3.4186176204865677</v>
      </c>
      <c r="N165" s="13">
        <f t="shared" si="19"/>
        <v>4.6325237878725548E-5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3.2956323256218365</v>
      </c>
      <c r="H166" s="10">
        <f t="shared" si="20"/>
        <v>-3.3760977355694206</v>
      </c>
      <c r="I166">
        <f t="shared" si="17"/>
        <v>-40.513172826833049</v>
      </c>
      <c r="K166">
        <f t="shared" si="18"/>
        <v>-1.4696235463878371</v>
      </c>
      <c r="M166">
        <f t="shared" si="16"/>
        <v>-3.3829700239530727</v>
      </c>
      <c r="N166" s="13">
        <f t="shared" si="19"/>
        <v>4.7228347628079028E-5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3.3040384546152306</v>
      </c>
      <c r="H167" s="10">
        <f t="shared" si="20"/>
        <v>-3.3406938178466268</v>
      </c>
      <c r="I167">
        <f t="shared" si="17"/>
        <v>-40.088325814159518</v>
      </c>
      <c r="K167">
        <f t="shared" si="18"/>
        <v>-1.456124739854366</v>
      </c>
      <c r="M167">
        <f t="shared" si="16"/>
        <v>-3.3476257641360219</v>
      </c>
      <c r="N167" s="13">
        <f t="shared" si="19"/>
        <v>4.8051879359058299E-5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3.3124445836086243</v>
      </c>
      <c r="H168" s="10">
        <f t="shared" si="20"/>
        <v>-3.3055990805875264</v>
      </c>
      <c r="I168">
        <f t="shared" si="17"/>
        <v>-39.667188967050315</v>
      </c>
      <c r="K168">
        <f t="shared" si="18"/>
        <v>-1.4427324817788092</v>
      </c>
      <c r="M168">
        <f t="shared" si="16"/>
        <v>-3.3125847088984326</v>
      </c>
      <c r="N168" s="13">
        <f t="shared" si="19"/>
        <v>4.8799002898134367E-5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3.3208507126020184</v>
      </c>
      <c r="H169" s="10">
        <f t="shared" si="20"/>
        <v>-3.2708128990247678</v>
      </c>
      <c r="I169">
        <f t="shared" si="17"/>
        <v>-39.24975478829721</v>
      </c>
      <c r="K169">
        <f t="shared" si="18"/>
        <v>-1.4294466335457603</v>
      </c>
      <c r="M169">
        <f t="shared" si="16"/>
        <v>-3.2778466186781099</v>
      </c>
      <c r="N169" s="13">
        <f t="shared" si="19"/>
        <v>4.9473212161810864E-5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3.3292568415954125</v>
      </c>
      <c r="H170" s="10">
        <f t="shared" si="20"/>
        <v>-3.2363345509794565</v>
      </c>
      <c r="I170">
        <f t="shared" si="17"/>
        <v>-38.836014611753477</v>
      </c>
      <c r="K170">
        <f t="shared" si="18"/>
        <v>-1.4162670238063213</v>
      </c>
      <c r="M170">
        <f t="shared" si="16"/>
        <v>-3.2434111512983752</v>
      </c>
      <c r="N170" s="13">
        <f t="shared" si="19"/>
        <v>5.007827207371965E-5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3.3376629705888066</v>
      </c>
      <c r="H171" s="10">
        <f t="shared" si="20"/>
        <v>-3.2021632218874978</v>
      </c>
      <c r="I171">
        <f t="shared" si="17"/>
        <v>-38.425958662649975</v>
      </c>
      <c r="K171">
        <f t="shared" si="18"/>
        <v>-1.4031934501058183</v>
      </c>
      <c r="M171">
        <f t="shared" si="16"/>
        <v>-3.2092778666056829</v>
      </c>
      <c r="N171" s="13">
        <f t="shared" si="19"/>
        <v>5.0618169465999511E-5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3.3460690995822007</v>
      </c>
      <c r="H172" s="10">
        <f t="shared" si="20"/>
        <v>-3.1682980096288516</v>
      </c>
      <c r="I172">
        <f t="shared" si="17"/>
        <v>-38.019576115546215</v>
      </c>
      <c r="K172">
        <f t="shared" si="18"/>
        <v>-1.390225680445234</v>
      </c>
      <c r="M172">
        <f t="shared" si="16"/>
        <v>-3.1754462309400071</v>
      </c>
      <c r="N172" s="13">
        <f t="shared" si="19"/>
        <v>5.1097067913258454E-5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3.3544752285755948</v>
      </c>
      <c r="H173" s="10">
        <f t="shared" si="20"/>
        <v>-3.1347379291666284</v>
      </c>
      <c r="I173">
        <f t="shared" si="17"/>
        <v>-37.616855149999537</v>
      </c>
      <c r="K173">
        <f t="shared" si="18"/>
        <v>-1.377363454778946</v>
      </c>
      <c r="M173">
        <f t="shared" si="16"/>
        <v>-3.1419156214436796</v>
      </c>
      <c r="N173" s="13">
        <f t="shared" si="19"/>
        <v>5.1519266424040848E-5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3.3628813575689889</v>
      </c>
      <c r="H174" s="10">
        <f t="shared" si="20"/>
        <v>-3.101481917002689</v>
      </c>
      <c r="I174">
        <f t="shared" si="17"/>
        <v>-37.21778300403227</v>
      </c>
      <c r="K174">
        <f t="shared" si="18"/>
        <v>-1.3646064864512635</v>
      </c>
      <c r="M174">
        <f t="shared" si="16"/>
        <v>-3.1086853302141684</v>
      </c>
      <c r="N174" s="13">
        <f t="shared" si="19"/>
        <v>5.1889161895314894E-5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3.371287486562383</v>
      </c>
      <c r="H175" s="10">
        <f t="shared" si="20"/>
        <v>-3.0685288354562235</v>
      </c>
      <c r="I175">
        <f t="shared" si="17"/>
        <v>-36.82234602547468</v>
      </c>
      <c r="K175">
        <f t="shared" si="18"/>
        <v>-1.3519544635741507</v>
      </c>
      <c r="M175">
        <f t="shared" si="16"/>
        <v>-3.0757545683061061</v>
      </c>
      <c r="N175" s="13">
        <f t="shared" si="19"/>
        <v>5.2211215217872426E-5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3.3796936155557771</v>
      </c>
      <c r="H176" s="10">
        <f t="shared" si="20"/>
        <v>-3.0358774767715535</v>
      </c>
      <c r="I176">
        <f t="shared" si="17"/>
        <v>-36.430529721258644</v>
      </c>
      <c r="K176">
        <f t="shared" si="18"/>
        <v>-1.339407050348445</v>
      </c>
      <c r="M176">
        <f t="shared" si="16"/>
        <v>-3.0431224695876922</v>
      </c>
      <c r="N176" s="13">
        <f t="shared" si="19"/>
        <v>5.2489920905900824E-5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3.3880997445491707</v>
      </c>
      <c r="H177" s="10">
        <f t="shared" si="20"/>
        <v>-3.0035265670612192</v>
      </c>
      <c r="I177">
        <f t="shared" si="17"/>
        <v>-36.042318804734634</v>
      </c>
      <c r="K177">
        <f t="shared" si="18"/>
        <v>-1.3269638883307728</v>
      </c>
      <c r="M177">
        <f t="shared" si="16"/>
        <v>-3.0107880944564416</v>
      </c>
      <c r="N177" s="13">
        <f t="shared" si="19"/>
        <v>5.272978011156461E-5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3.3965058735425644</v>
      </c>
      <c r="H178" s="10">
        <f t="shared" si="20"/>
        <v>-2.9714747700901847</v>
      </c>
      <c r="I178">
        <f t="shared" si="17"/>
        <v>-35.657697241082218</v>
      </c>
      <c r="K178">
        <f t="shared" si="18"/>
        <v>-1.3146245976482993</v>
      </c>
      <c r="M178">
        <f t="shared" si="16"/>
        <v>-2.9787504334190604</v>
      </c>
      <c r="N178" s="13">
        <f t="shared" si="19"/>
        <v>5.2935276875147328E-5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3.4049120025359589</v>
      </c>
      <c r="H179" s="10">
        <f t="shared" si="20"/>
        <v>-2.9397206909068361</v>
      </c>
      <c r="I179">
        <f t="shared" si="17"/>
        <v>-35.276648290882036</v>
      </c>
      <c r="K179">
        <f t="shared" si="18"/>
        <v>-1.3023887781633452</v>
      </c>
      <c r="M179">
        <f t="shared" si="16"/>
        <v>-2.9470084105400871</v>
      </c>
      <c r="N179" s="13">
        <f t="shared" si="19"/>
        <v>5.3110857452872571E-5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3.4133181315293526</v>
      </c>
      <c r="H180" s="10">
        <f t="shared" si="20"/>
        <v>-2.9082628793262311</v>
      </c>
      <c r="I180">
        <f t="shared" si="17"/>
        <v>-34.899154551914776</v>
      </c>
      <c r="K180">
        <f t="shared" si="18"/>
        <v>-1.2902560105898544</v>
      </c>
      <c r="M180">
        <f t="shared" si="16"/>
        <v>-2.9155608867638061</v>
      </c>
      <c r="N180" s="13">
        <f t="shared" si="19"/>
        <v>5.3260912558900409E-5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3.4217242605227471</v>
      </c>
      <c r="H181" s="10">
        <f t="shared" si="20"/>
        <v>-2.8770998332709041</v>
      </c>
      <c r="I181">
        <f t="shared" si="17"/>
        <v>-34.52519799925085</v>
      </c>
      <c r="K181">
        <f t="shared" si="18"/>
        <v>-1.278225857563567</v>
      </c>
      <c r="M181">
        <f t="shared" si="16"/>
        <v>-2.8844066631136918</v>
      </c>
      <c r="N181" s="13">
        <f t="shared" si="19"/>
        <v>5.3389762351451931E-5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3.4301303895161408</v>
      </c>
      <c r="H182" s="10">
        <f t="shared" si="20"/>
        <v>-2.8462300019743347</v>
      </c>
      <c r="I182">
        <f t="shared" si="17"/>
        <v>-34.15476002369202</v>
      </c>
      <c r="K182">
        <f t="shared" si="18"/>
        <v>-1.2662978646677598</v>
      </c>
      <c r="M182">
        <f t="shared" si="16"/>
        <v>-2.8535444837736703</v>
      </c>
      <c r="N182" s="13">
        <f t="shared" si="19"/>
        <v>5.3501643992811485E-5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3.4385365185095349</v>
      </c>
      <c r="H183" s="10">
        <f t="shared" si="20"/>
        <v>-2.8156517890520307</v>
      </c>
      <c r="I183">
        <f t="shared" si="17"/>
        <v>-33.787821468624372</v>
      </c>
      <c r="K183">
        <f t="shared" si="18"/>
        <v>-1.254471561416248</v>
      </c>
      <c r="M183">
        <f t="shared" si="16"/>
        <v>-2.8229730390551335</v>
      </c>
      <c r="N183" s="13">
        <f t="shared" si="19"/>
        <v>5.360070160793271E-5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3.4469426475029286</v>
      </c>
      <c r="H184" s="10">
        <f t="shared" si="20"/>
        <v>-2.7853635554450134</v>
      </c>
      <c r="I184">
        <f t="shared" si="17"/>
        <v>-33.424362665340162</v>
      </c>
      <c r="K184">
        <f t="shared" si="18"/>
        <v>-1.2427464621953763</v>
      </c>
      <c r="M184">
        <f t="shared" si="16"/>
        <v>-2.7926909682537304</v>
      </c>
      <c r="N184" s="13">
        <f t="shared" si="19"/>
        <v>5.3690978469350996E-5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3.4553487764963227</v>
      </c>
      <c r="H185" s="10">
        <f t="shared" si="20"/>
        <v>-2.7553636222403219</v>
      </c>
      <c r="I185">
        <f t="shared" si="17"/>
        <v>-33.064363466883862</v>
      </c>
      <c r="K185">
        <f t="shared" si="18"/>
        <v>-1.2311220671665701</v>
      </c>
      <c r="M185">
        <f t="shared" si="16"/>
        <v>-2.7626968623996078</v>
      </c>
      <c r="N185" s="13">
        <f t="shared" si="19"/>
        <v>5.3776411233762397E-5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3.4637549054897168</v>
      </c>
      <c r="H186" s="10">
        <f t="shared" si="20"/>
        <v>-2.7256502733730161</v>
      </c>
      <c r="I186">
        <f t="shared" si="17"/>
        <v>-32.707803280476192</v>
      </c>
      <c r="K186">
        <f t="shared" si="18"/>
        <v>-1.2195978631310265</v>
      </c>
      <c r="M186">
        <f t="shared" si="16"/>
        <v>-2.7329892669048421</v>
      </c>
      <c r="N186" s="13">
        <f t="shared" si="19"/>
        <v>5.3860826060183692E-5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3.4721610344831109</v>
      </c>
      <c r="H187" s="10">
        <f t="shared" si="20"/>
        <v>-2.696221758213988</v>
      </c>
      <c r="I187">
        <f t="shared" si="17"/>
        <v>-32.35466109856786</v>
      </c>
      <c r="K187">
        <f t="shared" si="18"/>
        <v>-1.2081733243580135</v>
      </c>
      <c r="M187">
        <f t="shared" si="16"/>
        <v>-2.703566684111526</v>
      </c>
      <c r="N187" s="13">
        <f t="shared" si="19"/>
        <v>5.3947936440324254E-5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3.480567163476505</v>
      </c>
      <c r="H188" s="10">
        <f t="shared" si="20"/>
        <v>-2.6670762940477784</v>
      </c>
      <c r="I188">
        <f t="shared" si="17"/>
        <v>-32.004915528573342</v>
      </c>
      <c r="K188">
        <f t="shared" si="18"/>
        <v>-1.1968479133782277</v>
      </c>
      <c r="M188">
        <f t="shared" si="16"/>
        <v>-2.6744275757439726</v>
      </c>
      <c r="N188" s="13">
        <f t="shared" si="19"/>
        <v>5.4041342576800701E-5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3.4889732924698986</v>
      </c>
      <c r="H189" s="10">
        <f t="shared" si="20"/>
        <v>-2.6382120684444059</v>
      </c>
      <c r="I189">
        <f t="shared" si="17"/>
        <v>-31.658544821332871</v>
      </c>
      <c r="K189">
        <f t="shared" si="18"/>
        <v>-1.1856210817435762</v>
      </c>
      <c r="M189">
        <f t="shared" si="16"/>
        <v>-2.6455703652683069</v>
      </c>
      <c r="N189" s="13">
        <f t="shared" si="19"/>
        <v>5.4144532148631389E-5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3.4973794214632932</v>
      </c>
      <c r="H190" s="10">
        <f t="shared" si="20"/>
        <v>-2.6096272415291493</v>
      </c>
      <c r="I190">
        <f t="shared" si="17"/>
        <v>-31.315526898349791</v>
      </c>
      <c r="K190">
        <f t="shared" si="18"/>
        <v>-1.1744922707547036</v>
      </c>
      <c r="M190">
        <f t="shared" si="16"/>
        <v>-2.61699344016264</v>
      </c>
      <c r="N190" s="13">
        <f t="shared" si="19"/>
        <v>5.4260882308040999E-5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3.5057855504566864</v>
      </c>
      <c r="H191" s="10">
        <f t="shared" si="20"/>
        <v>-2.5813199481540092</v>
      </c>
      <c r="I191">
        <f t="shared" si="17"/>
        <v>-30.975839377848111</v>
      </c>
      <c r="K191">
        <f t="shared" si="18"/>
        <v>-1.1634609121575596</v>
      </c>
      <c r="M191">
        <f t="shared" si="16"/>
        <v>-2.5886951541009346</v>
      </c>
      <c r="N191" s="13">
        <f t="shared" si="19"/>
        <v>5.439366275956412E-5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3.5141916794500805</v>
      </c>
      <c r="H192" s="10">
        <f t="shared" si="20"/>
        <v>-2.5532882999745317</v>
      </c>
      <c r="I192">
        <f t="shared" si="17"/>
        <v>-30.63945959969438</v>
      </c>
      <c r="K192">
        <f t="shared" si="18"/>
        <v>-1.1525264288101842</v>
      </c>
      <c r="M192">
        <f t="shared" si="16"/>
        <v>-2.5606738290534663</v>
      </c>
      <c r="N192" s="13">
        <f t="shared" si="19"/>
        <v>5.4546039775789131E-5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3.5225978084434746</v>
      </c>
      <c r="H193" s="10">
        <f t="shared" si="20"/>
        <v>-2.5255303874354835</v>
      </c>
      <c r="I193">
        <f t="shared" si="17"/>
        <v>-30.306364649225802</v>
      </c>
      <c r="K193">
        <f t="shared" si="18"/>
        <v>-1.1416882353209408</v>
      </c>
      <c r="M193">
        <f t="shared" si="16"/>
        <v>-2.5329277573068678</v>
      </c>
      <c r="N193" s="13">
        <f t="shared" si="19"/>
        <v>5.4721081014063954E-5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3.5310039374368687</v>
      </c>
      <c r="H194" s="10">
        <f t="shared" si="20"/>
        <v>-2.4980442816688</v>
      </c>
      <c r="I194">
        <f t="shared" si="17"/>
        <v>-29.976531380025598</v>
      </c>
      <c r="K194">
        <f t="shared" si="18"/>
        <v>-1.1309457386592856</v>
      </c>
      <c r="M194">
        <f t="shared" si="16"/>
        <v>-2.5054552034064406</v>
      </c>
      <c r="N194" s="13">
        <f t="shared" si="19"/>
        <v>5.4921761001433593E-5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3.5394100664302628</v>
      </c>
      <c r="H195" s="10">
        <f t="shared" si="20"/>
        <v>-2.4708280363070778</v>
      </c>
      <c r="I195">
        <f t="shared" si="17"/>
        <v>-29.649936435684936</v>
      </c>
      <c r="K195">
        <f t="shared" si="18"/>
        <v>-1.1202983387401737</v>
      </c>
      <c r="M195">
        <f t="shared" si="16"/>
        <v>-2.4782544060234777</v>
      </c>
      <c r="N195" s="13">
        <f t="shared" si="19"/>
        <v>5.5150967164661115E-5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3.5478161954236569</v>
      </c>
      <c r="H196" s="10">
        <f t="shared" si="20"/>
        <v>-2.4438796892157928</v>
      </c>
      <c r="I196">
        <f t="shared" si="17"/>
        <v>-29.326556270589514</v>
      </c>
      <c r="K196">
        <f t="shared" si="18"/>
        <v>-1.1097454289831541</v>
      </c>
      <c r="M196">
        <f t="shared" si="16"/>
        <v>-2.4513235797501838</v>
      </c>
      <c r="N196" s="13">
        <f t="shared" si="19"/>
        <v>5.5411506287995694E-5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3.556222324417051</v>
      </c>
      <c r="H197" s="10">
        <f t="shared" si="20"/>
        <v>-2.4171972641473003</v>
      </c>
      <c r="I197">
        <f t="shared" si="17"/>
        <v>-29.006367169767604</v>
      </c>
      <c r="K197">
        <f t="shared" si="18"/>
        <v>-1.0992863968471358</v>
      </c>
      <c r="M197">
        <f t="shared" si="16"/>
        <v>-2.4246609168246929</v>
      </c>
      <c r="N197" s="13">
        <f t="shared" si="19"/>
        <v>5.5706111288749332E-5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3.5646284534104451</v>
      </c>
      <c r="H198" s="10">
        <f t="shared" si="20"/>
        <v>-2.3907787723195884</v>
      </c>
      <c r="I198">
        <f t="shared" si="17"/>
        <v>-28.689345267835058</v>
      </c>
      <c r="K198">
        <f t="shared" si="18"/>
        <v>-1.0889206243418146</v>
      </c>
      <c r="M198">
        <f t="shared" si="16"/>
        <v>-2.3982645887886305</v>
      </c>
      <c r="N198" s="13">
        <f t="shared" si="19"/>
        <v>5.603744820818219E-5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3.5730345824038392</v>
      </c>
      <c r="H199" s="10">
        <f t="shared" si="20"/>
        <v>-2.3646222139226287</v>
      </c>
      <c r="I199">
        <f t="shared" si="17"/>
        <v>-28.375466567071545</v>
      </c>
      <c r="K199">
        <f t="shared" si="18"/>
        <v>-1.0786474885166644</v>
      </c>
      <c r="M199">
        <f t="shared" si="16"/>
        <v>-2.372132748079554</v>
      </c>
      <c r="N199" s="13">
        <f t="shared" si="19"/>
        <v>5.6408123322341081E-5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3.5814407113972329</v>
      </c>
      <c r="H200" s="10">
        <f t="shared" si="20"/>
        <v>-2.3387255795550983</v>
      </c>
      <c r="I200">
        <f t="shared" si="17"/>
        <v>-28.06470695466118</v>
      </c>
      <c r="K200">
        <f t="shared" si="18"/>
        <v>-1.0684663619284009</v>
      </c>
      <c r="M200">
        <f t="shared" si="16"/>
        <v>-2.3462635295605345</v>
      </c>
      <c r="N200" s="13">
        <f t="shared" si="19"/>
        <v>5.6820690284455946E-5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3.589846840390627</v>
      </c>
      <c r="H201" s="10">
        <f t="shared" si="20"/>
        <v>-2.3130868515941261</v>
      </c>
      <c r="I201">
        <f t="shared" si="17"/>
        <v>-27.757042219129513</v>
      </c>
      <c r="K201">
        <f t="shared" si="18"/>
        <v>-1.0583766130877632</v>
      </c>
      <c r="M201">
        <f t="shared" si="16"/>
        <v>-2.3206550519890934</v>
      </c>
      <c r="N201" s="13">
        <f t="shared" si="19"/>
        <v>5.7277657218383286E-5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3.5982529693840211</v>
      </c>
      <c r="H202" s="10">
        <f t="shared" si="20"/>
        <v>-2.2877040055006477</v>
      </c>
      <c r="I202">
        <f t="shared" si="17"/>
        <v>-27.452448066007772</v>
      </c>
      <c r="K202">
        <f t="shared" si="18"/>
        <v>-1.0483776068864412</v>
      </c>
      <c r="M202">
        <f t="shared" si="16"/>
        <v>-2.2953054194275739</v>
      </c>
      <c r="N202" s="13">
        <f t="shared" si="19"/>
        <v>5.7781493688468491E-5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3.6066590983774152</v>
      </c>
      <c r="H203" s="10">
        <f t="shared" si="20"/>
        <v>-2.2625750110628378</v>
      </c>
      <c r="I203">
        <f t="shared" si="17"/>
        <v>-27.150900132754053</v>
      </c>
      <c r="K203">
        <f t="shared" si="18"/>
        <v>-1.0384687050049402</v>
      </c>
      <c r="M203">
        <f t="shared" si="16"/>
        <v>-2.2702127225970372</v>
      </c>
      <c r="N203" s="13">
        <f t="shared" si="19"/>
        <v>5.8334637479643374E-5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3.6150652273708088</v>
      </c>
      <c r="H204" s="10">
        <f t="shared" si="20"/>
        <v>-2.237697833580031</v>
      </c>
      <c r="I204">
        <f t="shared" si="17"/>
        <v>-26.852374002960374</v>
      </c>
      <c r="K204">
        <f t="shared" si="18"/>
        <v>-1.0286492663021383</v>
      </c>
      <c r="M204">
        <f t="shared" si="16"/>
        <v>-2.2453750401766222</v>
      </c>
      <c r="N204" s="13">
        <f t="shared" si="19"/>
        <v>5.8939501126741929E-5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3.6234713563642034</v>
      </c>
      <c r="H205" s="10">
        <f t="shared" si="20"/>
        <v>-2.2130704349894406</v>
      </c>
      <c r="I205">
        <f t="shared" si="17"/>
        <v>-26.556845219873288</v>
      </c>
      <c r="K205">
        <f t="shared" si="18"/>
        <v>-1.0189186471872733</v>
      </c>
      <c r="M205">
        <f t="shared" si="16"/>
        <v>-2.2207904400503016</v>
      </c>
      <c r="N205" s="13">
        <f t="shared" si="19"/>
        <v>5.9598478139719645E-5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3.631877485357597</v>
      </c>
      <c r="H206" s="10">
        <f t="shared" si="20"/>
        <v>-2.1886907749379021</v>
      </c>
      <c r="I206">
        <f t="shared" si="17"/>
        <v>-26.264289299254827</v>
      </c>
      <c r="K206">
        <f t="shared" si="18"/>
        <v>-1.0092762019750599</v>
      </c>
      <c r="M206">
        <f t="shared" si="16"/>
        <v>-2.1964569805028904</v>
      </c>
      <c r="N206" s="13">
        <f t="shared" si="19"/>
        <v>6.0313948877655306E-5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3.6402836143509911</v>
      </c>
      <c r="H207" s="10">
        <f t="shared" si="20"/>
        <v>-2.1645568118008076</v>
      </c>
      <c r="I207">
        <f t="shared" si="17"/>
        <v>-25.974681741609693</v>
      </c>
      <c r="K207">
        <f t="shared" si="18"/>
        <v>-0.99972128322460196</v>
      </c>
      <c r="M207">
        <f t="shared" si="16"/>
        <v>-2.1723727113670397</v>
      </c>
      <c r="N207" s="13">
        <f t="shared" si="19"/>
        <v>6.1088286029426756E-5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3.6486897433443848</v>
      </c>
      <c r="H208" s="10">
        <f t="shared" si="20"/>
        <v>-2.1406665036502961</v>
      </c>
      <c r="I208">
        <f t="shared" si="17"/>
        <v>-25.687998043803553</v>
      </c>
      <c r="K208">
        <f t="shared" si="18"/>
        <v>-0.99025324206277088</v>
      </c>
      <c r="M208">
        <f t="shared" si="16"/>
        <v>-2.1485356751230196</v>
      </c>
      <c r="N208" s="13">
        <f t="shared" si="19"/>
        <v>6.1923859667125012E-5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3.6570958723377789</v>
      </c>
      <c r="H209" s="10">
        <f t="shared" si="20"/>
        <v>-2.1170178091747194</v>
      </c>
      <c r="I209">
        <f t="shared" si="17"/>
        <v>-25.404213710096634</v>
      </c>
      <c r="K209">
        <f t="shared" si="18"/>
        <v>-0.98087142849264675</v>
      </c>
      <c r="M209">
        <f t="shared" si="16"/>
        <v>-2.124943907952884</v>
      </c>
      <c r="N209" s="13">
        <f t="shared" si="19"/>
        <v>6.2823041841222942E-5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3.665502001331173</v>
      </c>
      <c r="H210" s="10">
        <f t="shared" si="20"/>
        <v>-2.0936086885513143</v>
      </c>
      <c r="I210">
        <f t="shared" si="17"/>
        <v>-25.123304262615772</v>
      </c>
      <c r="K210">
        <f t="shared" si="18"/>
        <v>-0.97157519168764361</v>
      </c>
      <c r="M210">
        <f t="shared" si="16"/>
        <v>-2.1015954407506707</v>
      </c>
      <c r="N210" s="13">
        <f t="shared" si="19"/>
        <v>6.3788210693924391E-5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3.6739081303245671</v>
      </c>
      <c r="H211" s="10">
        <f t="shared" si="20"/>
        <v>-2.0704371042739398</v>
      </c>
      <c r="I211">
        <f t="shared" si="17"/>
        <v>-24.845245251287277</v>
      </c>
      <c r="K211">
        <f t="shared" si="18"/>
        <v>-0.9623638802718818</v>
      </c>
      <c r="M211">
        <f t="shared" ref="M211:M274" si="23">($L$9/2)*$O$6*EXP(-$O$7*(G211/$L$10-1))+($L$9/2)*$O$6*EXP(-$O$7*(($H$4/$E$4)*G211/$L$10-1))-SQRT(($L$9/2)*$O$8^2*EXP(-2*$O$4*(G211/$L$10-1))+($L$9/2)*$O$8^2*EXP(-2*$O$4*(($H$4/$E$4)*G211/$L$10-1)))</f>
        <v>-2.0784883000901786</v>
      </c>
      <c r="N211" s="13">
        <f t="shared" si="19"/>
        <v>6.4821754071421307E-5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3.6823142593179612</v>
      </c>
      <c r="H212" s="10">
        <f t="shared" si="20"/>
        <v>-2.0475010219376881</v>
      </c>
      <c r="I212">
        <f t="shared" ref="I212:I275" si="24">H212*$E$6</f>
        <v>-24.570012263252259</v>
      </c>
      <c r="K212">
        <f t="shared" ref="K212:K275" si="25">($L$9/2)*$L$4*EXP(-$L$6*(G212/$L$10-1))+($L$9/2)*$L$4*EXP(-$L$6*(($H$4/$E$4)*G212/$L$10-1))-SQRT(($L$9/2)*$L$5^2*EXP(-2*$L$7*(G212/$L$10-1))+($L$9/2)*$L$5^2*EXP(-2*$L$7*(($H$4/$E$4)*G212/$L$10-1)))</f>
        <v>-0.95323684258736374</v>
      </c>
      <c r="M212">
        <f t="shared" si="23"/>
        <v>-2.0556205091518152</v>
      </c>
      <c r="N212" s="13">
        <f t="shared" ref="N212:N275" si="26">(M212-H212)^2*O212</f>
        <v>6.5926072620372327E-5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3.6907203883113553</v>
      </c>
      <c r="H213" s="10">
        <f t="shared" ref="H213:H276" si="27">-(-$B$4)*(1+D213+$E$5*D213^3)*EXP(-D213)</f>
        <v>-2.0247984109821098</v>
      </c>
      <c r="I213">
        <f t="shared" si="24"/>
        <v>-24.297580931785319</v>
      </c>
      <c r="K213">
        <f t="shared" si="25"/>
        <v>-0.94419342694848685</v>
      </c>
      <c r="M213">
        <f t="shared" si="23"/>
        <v>-2.0329900886099916</v>
      </c>
      <c r="N213" s="13">
        <f t="shared" si="26"/>
        <v>6.7103582359140279E-5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3.6991265173047494</v>
      </c>
      <c r="H214" s="10">
        <f t="shared" si="27"/>
        <v>-2.0023272453947132</v>
      </c>
      <c r="I214">
        <f t="shared" si="24"/>
        <v>-24.027926944736556</v>
      </c>
      <c r="K214">
        <f t="shared" si="25"/>
        <v>-0.93523298188440518</v>
      </c>
      <c r="M214">
        <f t="shared" si="23"/>
        <v>-2.0105950574824445</v>
      </c>
      <c r="N214" s="13">
        <f t="shared" si="26"/>
        <v>6.8356716718035921E-5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3.7075326462981426</v>
      </c>
      <c r="H215" s="10">
        <f t="shared" si="27"/>
        <v>-1.9800855043763621</v>
      </c>
      <c r="I215">
        <f t="shared" si="24"/>
        <v>-23.761026052516346</v>
      </c>
      <c r="K215">
        <f t="shared" si="25"/>
        <v>-0.9263548563697267</v>
      </c>
      <c r="M215">
        <f t="shared" si="23"/>
        <v>-1.9884334339428515</v>
      </c>
      <c r="N215" s="13">
        <f t="shared" si="26"/>
        <v>6.9687928047068608E-5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3.7159387752915376</v>
      </c>
      <c r="H216" s="10">
        <f t="shared" si="27"/>
        <v>-1.9580711729701337</v>
      </c>
      <c r="I216">
        <f t="shared" si="24"/>
        <v>-23.496854075641604</v>
      </c>
      <c r="K216">
        <f t="shared" si="25"/>
        <v>-0.91755840004401912</v>
      </c>
      <c r="M216">
        <f t="shared" si="23"/>
        <v>-1.9665032360980428</v>
      </c>
      <c r="N216" s="13">
        <f t="shared" si="26"/>
        <v>7.1099688593044487E-5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3.7243449042849308</v>
      </c>
      <c r="H217" s="10">
        <f t="shared" si="27"/>
        <v>-1.9362822426551176</v>
      </c>
      <c r="I217">
        <f t="shared" si="24"/>
        <v>-23.235386911861411</v>
      </c>
      <c r="K217">
        <f t="shared" si="25"/>
        <v>-0.9088429634205899</v>
      </c>
      <c r="M217">
        <f t="shared" si="23"/>
        <v>-1.9448024827311017</v>
      </c>
      <c r="N217" s="13">
        <f t="shared" si="26"/>
        <v>7.2594490952404941E-5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3.7327510332783254</v>
      </c>
      <c r="H218" s="10">
        <f t="shared" si="27"/>
        <v>-1.9147167119066257</v>
      </c>
      <c r="I218">
        <f t="shared" si="24"/>
        <v>-22.97660054287951</v>
      </c>
      <c r="K218">
        <f t="shared" si="25"/>
        <v>-0.90020789808494661</v>
      </c>
      <c r="M218">
        <f t="shared" si="23"/>
        <v>-1.9233291940115136</v>
      </c>
      <c r="N218" s="13">
        <f t="shared" si="26"/>
        <v>7.4174848007013499E-5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3.741157162271719</v>
      </c>
      <c r="H219" s="10">
        <f t="shared" si="27"/>
        <v>-1.8933725867241868</v>
      </c>
      <c r="I219">
        <f t="shared" si="24"/>
        <v>-22.720471040690242</v>
      </c>
      <c r="K219">
        <f t="shared" si="25"/>
        <v>-0.89165255688339906</v>
      </c>
      <c r="M219">
        <f t="shared" si="23"/>
        <v>-1.9020813921736364</v>
      </c>
      <c r="N219" s="13">
        <f t="shared" si="26"/>
        <v>7.5843292356361639E-5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3.7495632912651131</v>
      </c>
      <c r="H220" s="10">
        <f t="shared" si="27"/>
        <v>-1.8722478811286813</v>
      </c>
      <c r="I220">
        <f t="shared" si="24"/>
        <v>-22.466974573544178</v>
      </c>
      <c r="K220">
        <f t="shared" si="25"/>
        <v>-0.88317629410216103</v>
      </c>
      <c r="M220">
        <f t="shared" si="23"/>
        <v>-1.8810571021645324</v>
      </c>
      <c r="N220" s="13">
        <f t="shared" si="26"/>
        <v>7.7602375258480167E-5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3.7579694202585072</v>
      </c>
      <c r="H221" s="10">
        <f t="shared" si="27"/>
        <v>-1.8513406176299041</v>
      </c>
      <c r="I221">
        <f t="shared" si="24"/>
        <v>-22.216087411558849</v>
      </c>
      <c r="K221">
        <f t="shared" si="25"/>
        <v>-0.87477846563737593</v>
      </c>
      <c r="M221">
        <f t="shared" si="23"/>
        <v>-1.86025435226236</v>
      </c>
      <c r="N221" s="13">
        <f t="shared" si="26"/>
        <v>7.9454665097844206E-5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3.7663755492519013</v>
      </c>
      <c r="H222" s="10">
        <f t="shared" si="27"/>
        <v>-1.8306488276658055</v>
      </c>
      <c r="I222">
        <f t="shared" si="24"/>
        <v>-21.967785931989667</v>
      </c>
      <c r="K222">
        <f t="shared" si="25"/>
        <v>-0.8664584291564118</v>
      </c>
      <c r="M222">
        <f t="shared" si="23"/>
        <v>-1.8396711746663097</v>
      </c>
      <c r="N222" s="13">
        <f t="shared" si="26"/>
        <v>8.1402745397507028E-5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3.7747816782452954</v>
      </c>
      <c r="H223" s="10">
        <f t="shared" si="27"/>
        <v>-1.8101705520146061</v>
      </c>
      <c r="I223">
        <f t="shared" si="24"/>
        <v>-21.722046624175274</v>
      </c>
      <c r="K223">
        <f t="shared" si="25"/>
        <v>-0.85821554425079716</v>
      </c>
      <c r="M223">
        <f t="shared" si="23"/>
        <v>-1.8193056060591661</v>
      </c>
      <c r="N223" s="13">
        <f t="shared" si="26"/>
        <v>8.3449212397032992E-5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3.7831878072386891</v>
      </c>
      <c r="H224" s="10">
        <f t="shared" si="27"/>
        <v>-1.7899038411809511</v>
      </c>
      <c r="I224">
        <f t="shared" si="24"/>
        <v>-21.478846094171413</v>
      </c>
      <c r="K224">
        <f t="shared" si="25"/>
        <v>-0.85004917258113566</v>
      </c>
      <c r="M224">
        <f t="shared" si="23"/>
        <v>-1.7991556881434683</v>
      </c>
      <c r="N224" s="13">
        <f t="shared" si="26"/>
        <v>8.5596672217837436E-5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3.7915939362320832</v>
      </c>
      <c r="H225" s="10">
        <f t="shared" si="27"/>
        <v>-1.7698467557572055</v>
      </c>
      <c r="I225">
        <f t="shared" si="24"/>
        <v>-21.238161069086466</v>
      </c>
      <c r="K225">
        <f t="shared" si="25"/>
        <v>-0.84195867801432833</v>
      </c>
      <c r="M225">
        <f t="shared" si="23"/>
        <v>-1.7792194681522262</v>
      </c>
      <c r="N225" s="13">
        <f t="shared" si="26"/>
        <v>8.7847737639774445E-5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3.8000000652254773</v>
      </c>
      <c r="H226" s="10">
        <f t="shared" si="27"/>
        <v>-1.7499973667609758</v>
      </c>
      <c r="I226">
        <f t="shared" si="24"/>
        <v>-20.99996840113171</v>
      </c>
      <c r="K226">
        <f t="shared" si="25"/>
        <v>-0.83394342675342648</v>
      </c>
      <c r="M226">
        <f t="shared" si="23"/>
        <v>-1.7594949993351388</v>
      </c>
      <c r="N226" s="13">
        <f t="shared" si="26"/>
        <v>9.020502451380053E-5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3.8084061942188714</v>
      </c>
      <c r="H227" s="10">
        <f t="shared" si="27"/>
        <v>-1.7303537559498807</v>
      </c>
      <c r="I227">
        <f t="shared" si="24"/>
        <v>-20.76424507139857</v>
      </c>
      <c r="K227">
        <f t="shared" si="25"/>
        <v>-0.82600278746040856</v>
      </c>
      <c r="M227">
        <f t="shared" si="23"/>
        <v>-1.7399803414211794</v>
      </c>
      <c r="N227" s="13">
        <f t="shared" si="26"/>
        <v>9.2671147836218969E-5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3.816812323212265</v>
      </c>
      <c r="H228" s="10">
        <f t="shared" si="27"/>
        <v>-1.7109140161145711</v>
      </c>
      <c r="I228">
        <f t="shared" si="24"/>
        <v>-20.530968193374854</v>
      </c>
      <c r="K228">
        <f t="shared" si="25"/>
        <v>-0.81813613137218577</v>
      </c>
      <c r="M228">
        <f t="shared" si="23"/>
        <v>-1.7206735610584472</v>
      </c>
      <c r="N228" s="13">
        <f t="shared" si="26"/>
        <v>9.5248717511537496E-5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3.8252184522056596</v>
      </c>
      <c r="H229" s="10">
        <f t="shared" si="27"/>
        <v>-1.6916762513509533</v>
      </c>
      <c r="I229">
        <f t="shared" si="24"/>
        <v>-20.300115016211439</v>
      </c>
      <c r="K229">
        <f t="shared" si="25"/>
        <v>-0.81034283241010552</v>
      </c>
      <c r="M229">
        <f t="shared" si="23"/>
        <v>-1.7015727322320866</v>
      </c>
      <c r="N229" s="13">
        <f t="shared" si="26"/>
        <v>9.7940333830636204E-5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3.8336245811990532</v>
      </c>
      <c r="H230" s="10">
        <f t="shared" si="27"/>
        <v>-1.6726385773125343</v>
      </c>
      <c r="I230">
        <f t="shared" si="24"/>
        <v>-20.07166292775041</v>
      </c>
      <c r="K230">
        <f t="shared" si="25"/>
        <v>-0.80262226728323871</v>
      </c>
      <c r="M230">
        <f t="shared" si="23"/>
        <v>-1.6826759366611266</v>
      </c>
      <c r="N230" s="13">
        <f t="shared" si="26"/>
        <v>1.0074858269277304E-4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3.8420307101924478</v>
      </c>
      <c r="H231" s="10">
        <f t="shared" si="27"/>
        <v>-1.6537991214437842</v>
      </c>
      <c r="I231">
        <f t="shared" si="24"/>
        <v>-19.84558945732541</v>
      </c>
      <c r="K231">
        <f t="shared" si="25"/>
        <v>-0.79497381558568525</v>
      </c>
      <c r="M231">
        <f t="shared" si="23"/>
        <v>-1.6639812641749512</v>
      </c>
      <c r="N231" s="13">
        <f t="shared" si="26"/>
        <v>1.0367603059785741E-4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3.850436839185841</v>
      </c>
      <c r="H232" s="10">
        <f t="shared" si="27"/>
        <v>-1.6351560231953559</v>
      </c>
      <c r="I232">
        <f t="shared" si="24"/>
        <v>-19.62187227834427</v>
      </c>
      <c r="K232">
        <f t="shared" si="25"/>
        <v>-0.78739685988817831</v>
      </c>
      <c r="M232">
        <f t="shared" si="23"/>
        <v>-1.6454868130702409</v>
      </c>
      <c r="N232" s="13">
        <f t="shared" si="26"/>
        <v>1.0672521943902653E-4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3.8588429681792351</v>
      </c>
      <c r="H233" s="10">
        <f t="shared" si="27"/>
        <v>-1.6167074342219887</v>
      </c>
      <c r="I233">
        <f t="shared" si="24"/>
        <v>-19.400489210663864</v>
      </c>
      <c r="K233">
        <f t="shared" si="25"/>
        <v>-0.7798907858241948</v>
      </c>
      <c r="M233">
        <f t="shared" si="23"/>
        <v>-1.6271906904490232</v>
      </c>
      <c r="N233" s="13">
        <f t="shared" si="26"/>
        <v>1.0989866112165759E-4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3.8672490971726292</v>
      </c>
      <c r="H234" s="10">
        <f t="shared" si="27"/>
        <v>-1.5984515185638895</v>
      </c>
      <c r="I234">
        <f t="shared" si="24"/>
        <v>-19.181418222766673</v>
      </c>
      <c r="K234">
        <f t="shared" si="25"/>
        <v>-0.77245498217083075</v>
      </c>
      <c r="M234">
        <f t="shared" si="23"/>
        <v>-1.609091012538608</v>
      </c>
      <c r="N234" s="13">
        <f t="shared" si="26"/>
        <v>1.1319883203807186E-4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3.8756552261660233</v>
      </c>
      <c r="H235" s="10">
        <f t="shared" si="27"/>
        <v>-1.5803864528123361</v>
      </c>
      <c r="I235">
        <f t="shared" si="24"/>
        <v>-18.964637433748035</v>
      </c>
      <c r="K235">
        <f t="shared" si="25"/>
        <v>-0.76508884092463991</v>
      </c>
      <c r="M235">
        <f t="shared" si="23"/>
        <v>-1.5911859049940393</v>
      </c>
      <c r="N235" s="13">
        <f t="shared" si="26"/>
        <v>1.166281674248939E-4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3.8840613551594174</v>
      </c>
      <c r="H236" s="10">
        <f t="shared" si="27"/>
        <v>-1.5625104262602494</v>
      </c>
      <c r="I236">
        <f t="shared" si="24"/>
        <v>-18.750125115122991</v>
      </c>
      <c r="K236">
        <f t="shared" si="25"/>
        <v>-0.75779175737266224</v>
      </c>
      <c r="M236">
        <f t="shared" si="23"/>
        <v>-1.5734735031837359</v>
      </c>
      <c r="N236" s="13">
        <f t="shared" si="26"/>
        <v>1.2018905563028278E-4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3.8924674841528115</v>
      </c>
      <c r="H237" s="10">
        <f t="shared" si="27"/>
        <v>-1.5448216410384203</v>
      </c>
      <c r="I237">
        <f t="shared" si="24"/>
        <v>-18.537859692461044</v>
      </c>
      <c r="K237">
        <f t="shared" si="25"/>
        <v>-0.75056313015883791</v>
      </c>
      <c r="M237">
        <f t="shared" si="23"/>
        <v>-1.5559519524589542</v>
      </c>
      <c r="N237" s="13">
        <f t="shared" si="26"/>
        <v>1.2388383231806712E-4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3.9008736131462056</v>
      </c>
      <c r="H238" s="10">
        <f t="shared" si="27"/>
        <v>-1.527318312238074</v>
      </c>
      <c r="I238">
        <f t="shared" si="24"/>
        <v>-18.327819746856889</v>
      </c>
      <c r="K238">
        <f t="shared" si="25"/>
        <v>-0.74340236134600823</v>
      </c>
      <c r="M238">
        <f t="shared" si="23"/>
        <v>-1.5386194084076772</v>
      </c>
      <c r="N238" s="13">
        <f t="shared" si="26"/>
        <v>1.2771477463461957E-4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3.9092797421395988</v>
      </c>
      <c r="H239" s="10">
        <f t="shared" si="27"/>
        <v>-1.5099986680204167</v>
      </c>
      <c r="I239">
        <f t="shared" si="24"/>
        <v>-18.119984016244999</v>
      </c>
      <c r="K239">
        <f t="shared" si="25"/>
        <v>-0.73630885647368771</v>
      </c>
      <c r="M239">
        <f t="shared" si="23"/>
        <v>-1.5214740370935238</v>
      </c>
      <c r="N239" s="13">
        <f t="shared" si="26"/>
        <v>1.3168409536402266E-4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3.9176858711329934</v>
      </c>
      <c r="H240" s="10">
        <f t="shared" si="27"/>
        <v>-1.4928609497137899</v>
      </c>
      <c r="I240">
        <f t="shared" si="24"/>
        <v>-17.91433139656548</v>
      </c>
      <c r="K240">
        <f t="shared" si="25"/>
        <v>-0.72928202461178671</v>
      </c>
      <c r="M240">
        <f t="shared" si="23"/>
        <v>-1.5045140152802421</v>
      </c>
      <c r="N240" s="13">
        <f t="shared" si="26"/>
        <v>1.3579393709603349E-4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3.926092000126387</v>
      </c>
      <c r="H241" s="10">
        <f t="shared" si="27"/>
        <v>-1.4759034118990215</v>
      </c>
      <c r="I241">
        <f t="shared" si="24"/>
        <v>-17.710840942788259</v>
      </c>
      <c r="K241">
        <f t="shared" si="25"/>
        <v>-0.72232127841046989</v>
      </c>
      <c r="M241">
        <f t="shared" si="23"/>
        <v>-1.4877375306423535</v>
      </c>
      <c r="N241" s="13">
        <f t="shared" si="26"/>
        <v>1.4004636643128072E-4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3.9344981291197816</v>
      </c>
      <c r="H242" s="10">
        <f t="shared" si="27"/>
        <v>-1.4591243224835653</v>
      </c>
      <c r="I242">
        <f t="shared" si="24"/>
        <v>-17.509491869802783</v>
      </c>
      <c r="K242">
        <f t="shared" si="25"/>
        <v>-0.71542603414629369</v>
      </c>
      <c r="M242">
        <f t="shared" si="23"/>
        <v>-1.4711427819624403</v>
      </c>
      <c r="N242" s="13">
        <f t="shared" si="26"/>
        <v>1.4444336824536111E-4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3.9429042581131752</v>
      </c>
      <c r="H243" s="10">
        <f t="shared" si="27"/>
        <v>-1.4425219627649557</v>
      </c>
      <c r="I243">
        <f t="shared" si="24"/>
        <v>-17.310263553179468</v>
      </c>
      <c r="K243">
        <f t="shared" si="25"/>
        <v>-0.70859571176481273</v>
      </c>
      <c r="M243">
        <f t="shared" si="23"/>
        <v>-1.4547279793156462</v>
      </c>
      <c r="N243" s="13">
        <f t="shared" si="26"/>
        <v>1.4898684003573126E-4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3.9513103871065698</v>
      </c>
      <c r="H244" s="10">
        <f t="shared" si="27"/>
        <v>-1.4260946274841326</v>
      </c>
      <c r="I244">
        <f t="shared" si="24"/>
        <v>-17.11313552980959</v>
      </c>
      <c r="K244">
        <f t="shared" si="25"/>
        <v>-0.70182973491977829</v>
      </c>
      <c r="M244">
        <f t="shared" si="23"/>
        <v>-1.4384913442418163</v>
      </c>
      <c r="N244" s="13">
        <f t="shared" si="26"/>
        <v>1.5367858637023644E-4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3.9597165160999634</v>
      </c>
      <c r="H245" s="10">
        <f t="shared" si="27"/>
        <v>-1.4098406248691275</v>
      </c>
      <c r="I245">
        <f t="shared" si="24"/>
        <v>-16.918087498429529</v>
      </c>
      <c r="K245">
        <f t="shared" si="25"/>
        <v>-0.69512753100910774</v>
      </c>
      <c r="M245">
        <f t="shared" si="23"/>
        <v>-1.4224311099058251</v>
      </c>
      <c r="N245" s="13">
        <f t="shared" si="26"/>
        <v>1.5852031345930552E-4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3.9681226450933575</v>
      </c>
      <c r="H246" s="10">
        <f t="shared" si="27"/>
        <v>-1.3937582766696071</v>
      </c>
      <c r="I246">
        <f t="shared" si="24"/>
        <v>-16.725099320035284</v>
      </c>
      <c r="K246">
        <f t="shared" si="25"/>
        <v>-0.6884885312077329</v>
      </c>
      <c r="M246">
        <f t="shared" si="23"/>
        <v>-1.4065455212464815</v>
      </c>
      <c r="N246" s="13">
        <f t="shared" si="26"/>
        <v>1.6351362386880406E-4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3.9765287740867512</v>
      </c>
      <c r="H247" s="10">
        <f t="shared" si="27"/>
        <v>-1.3778459181827367</v>
      </c>
      <c r="I247">
        <f t="shared" si="24"/>
        <v>-16.534151018192841</v>
      </c>
      <c r="K247">
        <f t="shared" si="25"/>
        <v>-0.68191217049749686</v>
      </c>
      <c r="M247">
        <f t="shared" si="23"/>
        <v>-1.3908328351145245</v>
      </c>
      <c r="N247" s="13">
        <f t="shared" si="26"/>
        <v>1.6866001139315595E-4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3.9849349030801453</v>
      </c>
      <c r="H248" s="10">
        <f t="shared" si="27"/>
        <v>-1.3621018982708204</v>
      </c>
      <c r="I248">
        <f t="shared" si="24"/>
        <v>-16.345222779249845</v>
      </c>
      <c r="K248">
        <f t="shared" si="25"/>
        <v>-0.6753978876942045</v>
      </c>
      <c r="M248">
        <f t="shared" si="23"/>
        <v>-1.3752913204000847</v>
      </c>
      <c r="N248" s="13">
        <f t="shared" si="26"/>
        <v>1.7396085610392754E-4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3.9933410320735394</v>
      </c>
      <c r="H249" s="10">
        <f t="shared" si="27"/>
        <v>-1.3465245793711433</v>
      </c>
      <c r="I249">
        <f t="shared" si="24"/>
        <v>-16.158294952453719</v>
      </c>
      <c r="K249">
        <f t="shared" si="25"/>
        <v>-0.66894512547196572</v>
      </c>
      <c r="M249">
        <f t="shared" si="23"/>
        <v>-1.3599192581500559</v>
      </c>
      <c r="N249" s="13">
        <f t="shared" si="26"/>
        <v>1.7941741959024991E-4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4.001747161066934</v>
      </c>
      <c r="H250" s="10">
        <f t="shared" si="27"/>
        <v>-1.3311123374984297</v>
      </c>
      <c r="I250">
        <f t="shared" si="24"/>
        <v>-15.973348049981157</v>
      </c>
      <c r="K250">
        <f t="shared" si="25"/>
        <v>-0.66255333038494768</v>
      </c>
      <c r="M250">
        <f t="shared" si="23"/>
        <v>-1.3447149416757671</v>
      </c>
      <c r="N250" s="13">
        <f t="shared" si="26"/>
        <v>1.8503084040531647E-4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4.0101532900603276</v>
      </c>
      <c r="H251" s="10">
        <f t="shared" si="27"/>
        <v>-1.315863562240315</v>
      </c>
      <c r="I251">
        <f t="shared" si="24"/>
        <v>-15.79036274688378</v>
      </c>
      <c r="K251">
        <f t="shared" si="25"/>
        <v>-0.65622195288665341</v>
      </c>
      <c r="M251">
        <f t="shared" si="23"/>
        <v>-1.3296766766513424</v>
      </c>
      <c r="N251" s="13">
        <f t="shared" si="26"/>
        <v>1.9080212973213268E-4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4.0185594190537213</v>
      </c>
      <c r="H252" s="10">
        <f t="shared" si="27"/>
        <v>-1.3007766567462098</v>
      </c>
      <c r="I252">
        <f t="shared" si="24"/>
        <v>-15.609319880954518</v>
      </c>
      <c r="K252">
        <f t="shared" si="25"/>
        <v>-0.64995044734683327</v>
      </c>
      <c r="M252">
        <f t="shared" si="23"/>
        <v>-1.3148027812031191</v>
      </c>
      <c r="N252" s="13">
        <f t="shared" si="26"/>
        <v>1.9673216728070968E-4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4.0269655480471158</v>
      </c>
      <c r="H253" s="10">
        <f t="shared" si="27"/>
        <v>-1.2858500377099245</v>
      </c>
      <c r="I253">
        <f t="shared" si="24"/>
        <v>-15.430200452519093</v>
      </c>
      <c r="K253">
        <f t="shared" si="25"/>
        <v>-0.64373827206614431</v>
      </c>
      <c r="M253">
        <f t="shared" si="23"/>
        <v>-1.3000915859904876</v>
      </c>
      <c r="N253" s="13">
        <f t="shared" si="26"/>
        <v>2.028216974276104E-4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4.0353716770405095</v>
      </c>
      <c r="H254" s="10">
        <f t="shared" si="27"/>
        <v>-1.2710821353463946</v>
      </c>
      <c r="I254">
        <f t="shared" si="24"/>
        <v>-15.252985624156736</v>
      </c>
      <c r="K254">
        <f t="shared" si="25"/>
        <v>-0.63758488928865364</v>
      </c>
      <c r="M254">
        <f t="shared" si="23"/>
        <v>-1.2855414342785019</v>
      </c>
      <c r="N254" s="13">
        <f t="shared" si="26"/>
        <v>2.09071325608039E-4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4.043777806033904</v>
      </c>
      <c r="H255" s="10">
        <f t="shared" si="27"/>
        <v>-1.2564713933628502</v>
      </c>
      <c r="I255">
        <f t="shared" si="24"/>
        <v>-15.077656720354202</v>
      </c>
      <c r="K255">
        <f t="shared" si="25"/>
        <v>-0.63148976521228184</v>
      </c>
      <c r="M255">
        <f t="shared" si="23"/>
        <v>-1.2711506820025791</v>
      </c>
      <c r="N255" s="13">
        <f t="shared" si="26"/>
        <v>2.1548151496847374E-4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4.0521839350272977</v>
      </c>
      <c r="H256" s="10">
        <f t="shared" si="27"/>
        <v>-1.2420162689247434</v>
      </c>
      <c r="I256">
        <f t="shared" si="24"/>
        <v>-14.90419522709692</v>
      </c>
      <c r="K256">
        <f t="shared" si="25"/>
        <v>-0.62545236999729226</v>
      </c>
      <c r="M256">
        <f t="shared" si="23"/>
        <v>-1.2569176978256398</v>
      </c>
      <c r="N256" s="13">
        <f t="shared" si="26"/>
        <v>2.220525832884707E-4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4.0605900640206913</v>
      </c>
      <c r="H257" s="10">
        <f t="shared" si="27"/>
        <v>-1.2277152326167426</v>
      </c>
      <c r="I257">
        <f t="shared" si="24"/>
        <v>-14.732582791400912</v>
      </c>
      <c r="K257">
        <f t="shared" si="25"/>
        <v>-0.61947217777290187</v>
      </c>
      <c r="M257">
        <f t="shared" si="23"/>
        <v>-1.2428408631879702</v>
      </c>
      <c r="N257" s="13">
        <f t="shared" si="26"/>
        <v>2.2878470017725227E-4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4.0689961930140859</v>
      </c>
      <c r="H258" s="10">
        <f t="shared" si="27"/>
        <v>-1.2135667683990865</v>
      </c>
      <c r="I258">
        <f t="shared" si="24"/>
        <v>-14.562801220789037</v>
      </c>
      <c r="K258">
        <f t="shared" si="25"/>
        <v>-0.61354866664211172</v>
      </c>
      <c r="M258">
        <f t="shared" si="23"/>
        <v>-1.2289185723501275</v>
      </c>
      <c r="N258" s="13">
        <f t="shared" si="26"/>
        <v>2.3567788455119699E-4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4.0774023220074795</v>
      </c>
      <c r="H259" s="10">
        <f t="shared" si="27"/>
        <v>-1.1995693735595785</v>
      </c>
      <c r="I259">
        <f t="shared" si="24"/>
        <v>-14.394832482714943</v>
      </c>
      <c r="K259">
        <f t="shared" si="25"/>
        <v>-0.60768131868483821</v>
      </c>
      <c r="M259">
        <f t="shared" si="23"/>
        <v>-1.2151492324291742</v>
      </c>
      <c r="N259" s="13">
        <f t="shared" si="26"/>
        <v>2.4273200239651902E-4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4.0858084510008732</v>
      </c>
      <c r="H260" s="10">
        <f t="shared" si="27"/>
        <v>-1.1857215586614889</v>
      </c>
      <c r="I260">
        <f t="shared" si="24"/>
        <v>-14.228658703937867</v>
      </c>
      <c r="K260">
        <f t="shared" si="25"/>
        <v>-0.60186961995941923</v>
      </c>
      <c r="M260">
        <f t="shared" si="23"/>
        <v>-1.2015312634285111</v>
      </c>
      <c r="N260" s="13">
        <f t="shared" si="26"/>
        <v>2.4994676482040636E-4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4.0942145799942677</v>
      </c>
      <c r="H261" s="10">
        <f t="shared" si="27"/>
        <v>-1.1720218474876245</v>
      </c>
      <c r="I261">
        <f t="shared" si="24"/>
        <v>-14.064262169851494</v>
      </c>
      <c r="K261">
        <f t="shared" si="25"/>
        <v>-0.59611306050257984</v>
      </c>
      <c r="M261">
        <f t="shared" si="23"/>
        <v>-1.188063098261591</v>
      </c>
      <c r="N261" s="13">
        <f t="shared" si="26"/>
        <v>2.5732172639327932E-4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4.1026207089876614</v>
      </c>
      <c r="H262" s="10">
        <f t="shared" si="27"/>
        <v>-1.1584687769808069</v>
      </c>
      <c r="I262">
        <f t="shared" si="24"/>
        <v>-13.901625323769682</v>
      </c>
      <c r="K262">
        <f t="shared" si="25"/>
        <v>-0.59041113432793013</v>
      </c>
      <c r="M262">
        <f t="shared" si="23"/>
        <v>-1.1747431827697756</v>
      </c>
      <c r="N262" s="13">
        <f t="shared" si="26"/>
        <v>2.6485628378402026E-4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4.1110268379810551</v>
      </c>
      <c r="H263" s="10">
        <f t="shared" si="27"/>
        <v>-1.1450608971809959</v>
      </c>
      <c r="I263">
        <f t="shared" si="24"/>
        <v>-13.74073076617195</v>
      </c>
      <c r="K263">
        <f t="shared" si="25"/>
        <v>-0.58476333942305814</v>
      </c>
      <c r="M263">
        <f t="shared" si="23"/>
        <v>-1.1615699757345643</v>
      </c>
      <c r="N263" s="13">
        <f t="shared" si="26"/>
        <v>2.7254967468789287E-4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4.1194329669744496</v>
      </c>
      <c r="H264" s="10">
        <f t="shared" si="27"/>
        <v>-1.131796771159286</v>
      </c>
      <c r="I264">
        <f t="shared" si="24"/>
        <v>-13.581561253911431</v>
      </c>
      <c r="K264">
        <f t="shared" si="25"/>
        <v>-0.57916917774529597</v>
      </c>
      <c r="M264">
        <f t="shared" si="23"/>
        <v>-1.1485419488844646</v>
      </c>
      <c r="N264" s="13">
        <f t="shared" si="26"/>
        <v>2.8040097704781699E-4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4.1278390959678433</v>
      </c>
      <c r="H265" s="10">
        <f t="shared" si="27"/>
        <v>-1.1186749749489828</v>
      </c>
      <c r="I265">
        <f t="shared" si="24"/>
        <v>-13.424099699387794</v>
      </c>
      <c r="K265">
        <f t="shared" si="25"/>
        <v>-0.57362815521622201</v>
      </c>
      <c r="M265">
        <f t="shared" si="23"/>
        <v>-1.1356575868967274</v>
      </c>
      <c r="N265" s="13">
        <f t="shared" si="26"/>
        <v>2.8840910856767525E-4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4.1362452249612378</v>
      </c>
      <c r="H266" s="10">
        <f t="shared" si="27"/>
        <v>-1.10569409747397</v>
      </c>
      <c r="I266">
        <f t="shared" si="24"/>
        <v>-13.26832916968764</v>
      </c>
      <c r="K266">
        <f t="shared" si="25"/>
        <v>-0.56813978171495061</v>
      </c>
      <c r="M266">
        <f t="shared" si="23"/>
        <v>-1.1229153873941538</v>
      </c>
      <c r="N266" s="13">
        <f t="shared" si="26"/>
        <v>2.9657282651502384E-4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4.1446513539546315</v>
      </c>
      <c r="H267" s="10">
        <f t="shared" si="27"/>
        <v>-1.0928527404745574</v>
      </c>
      <c r="I267">
        <f t="shared" si="24"/>
        <v>-13.114232885694689</v>
      </c>
      <c r="K267">
        <f t="shared" si="25"/>
        <v>-0.56270357107029156</v>
      </c>
      <c r="M267">
        <f t="shared" si="23"/>
        <v>-1.1103138609372325</v>
      </c>
      <c r="N267" s="13">
        <f t="shared" si="26"/>
        <v>3.0489072781205172E-4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4.153057482948026</v>
      </c>
      <c r="H268" s="10">
        <f t="shared" si="27"/>
        <v>-1.0801495184310015</v>
      </c>
      <c r="I268">
        <f t="shared" si="24"/>
        <v>-12.961794221172017</v>
      </c>
      <c r="K268">
        <f t="shared" si="25"/>
        <v>-0.55731904105181085</v>
      </c>
      <c r="M268">
        <f t="shared" si="23"/>
        <v>-1.097851531011766</v>
      </c>
      <c r="N268" s="13">
        <f t="shared" si="26"/>
        <v>3.1336124940954592E-4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4.1614636119414197</v>
      </c>
      <c r="H269" s="10">
        <f t="shared" si="27"/>
        <v>-1.0675830584848711</v>
      </c>
      <c r="I269">
        <f t="shared" si="24"/>
        <v>-12.810996701818453</v>
      </c>
      <c r="K269">
        <f t="shared" si="25"/>
        <v>-0.55198571335987123</v>
      </c>
      <c r="M269">
        <f t="shared" si="23"/>
        <v>-1.085526934012234</v>
      </c>
      <c r="N269" s="13">
        <f t="shared" si="26"/>
        <v>3.2198266894149227E-4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4.1698697409348133</v>
      </c>
      <c r="H270" s="10">
        <f t="shared" si="27"/>
        <v>-1.0551520003584303</v>
      </c>
      <c r="I270">
        <f t="shared" si="24"/>
        <v>-12.661824004301163</v>
      </c>
      <c r="K270">
        <f t="shared" si="25"/>
        <v>-0.54670311361468604</v>
      </c>
      <c r="M270">
        <f t="shared" si="23"/>
        <v>-1.0733386192210519</v>
      </c>
      <c r="N270" s="13">
        <f t="shared" si="26"/>
        <v>3.3075310565426483E-4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4.1782758699282079</v>
      </c>
      <c r="H271" s="10">
        <f t="shared" si="27"/>
        <v>-1.0428549962721971</v>
      </c>
      <c r="I271">
        <f t="shared" si="24"/>
        <v>-12.514259955266365</v>
      </c>
      <c r="K271">
        <f t="shared" si="25"/>
        <v>-0.54147077134445376</v>
      </c>
      <c r="M271">
        <f t="shared" si="23"/>
        <v>-1.0612851487839376</v>
      </c>
      <c r="N271" s="13">
        <f t="shared" si="26"/>
        <v>3.3967052160601525E-4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4.1866819989216015</v>
      </c>
      <c r="H272" s="10">
        <f t="shared" si="27"/>
        <v>-1.0306907108608396</v>
      </c>
      <c r="I272">
        <f t="shared" si="24"/>
        <v>-12.368288530330076</v>
      </c>
      <c r="K272">
        <f t="shared" si="25"/>
        <v>-0.53628821997261011</v>
      </c>
      <c r="M272">
        <f t="shared" si="23"/>
        <v>-1.0493650976815545</v>
      </c>
      <c r="N272" s="13">
        <f t="shared" si="26"/>
        <v>3.487327231296893E-4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4.1950881279149961</v>
      </c>
      <c r="H273" s="10">
        <f t="shared" si="27"/>
        <v>-1.0186578210875425</v>
      </c>
      <c r="I273">
        <f t="shared" si="24"/>
        <v>-12.223893853050511</v>
      </c>
      <c r="K273">
        <f t="shared" si="25"/>
        <v>-0.53115499680424849</v>
      </c>
      <c r="M273">
        <f t="shared" si="23"/>
        <v>-1.0375770536976028</v>
      </c>
      <c r="N273" s="13">
        <f t="shared" si="26"/>
        <v>3.579373625535665E-4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4.2034942569083888</v>
      </c>
      <c r="H274" s="10">
        <f t="shared" si="27"/>
        <v>-1.0067550161569974</v>
      </c>
      <c r="I274">
        <f t="shared" si="24"/>
        <v>-12.081060193883967</v>
      </c>
      <c r="K274">
        <f t="shared" si="25"/>
        <v>-0.52607064301175721</v>
      </c>
      <c r="M274">
        <f t="shared" si="23"/>
        <v>-1.0259196173835421</v>
      </c>
      <c r="N274" s="13">
        <f t="shared" si="26"/>
        <v>3.6728194017247981E-4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4.2119003859017834</v>
      </c>
      <c r="H275" s="10">
        <f t="shared" si="27"/>
        <v>-0.99498099742713941</v>
      </c>
      <c r="I275">
        <f t="shared" si="24"/>
        <v>-11.939771969125673</v>
      </c>
      <c r="K275">
        <f t="shared" si="25"/>
        <v>-0.52103470361970439</v>
      </c>
      <c r="M275">
        <f t="shared" ref="M275:M338" si="30">($L$9/2)*$O$6*EXP(-$O$7*(G275/$L$10-1))+($L$9/2)*$O$6*EXP(-$O$7*(($H$4/$E$4)*G275/$L$10-1))-SQRT(($L$9/2)*$O$8^2*EXP(-2*$O$4*(G275/$L$10-1))+($L$9/2)*$O$8^2*EXP(-2*$O$4*(($H$4/$E$4)*G275/$L$10-1)))</f>
        <v>-1.0143914020200784</v>
      </c>
      <c r="N275" s="13">
        <f t="shared" si="26"/>
        <v>3.7676380646158616E-4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4.2203065148951771</v>
      </c>
      <c r="H276" s="10">
        <f t="shared" si="27"/>
        <v>-0.98333447831976395</v>
      </c>
      <c r="I276">
        <f t="shared" ref="I276:I339" si="31">H276*$E$6</f>
        <v>-11.800013739837167</v>
      </c>
      <c r="K276">
        <f t="shared" ref="K276:K339" si="32">($L$9/2)*$L$4*EXP(-$L$6*(G276/$L$10-1))+($L$9/2)*$L$4*EXP(-$L$6*(($H$4/$E$4)*G276/$L$10-1))-SQRT(($L$9/2)*$L$5^2*EXP(-2*$L$7*(G276/$L$10-1))+($L$9/2)*$L$5^2*EXP(-2*$L$7*(($H$4/$E$4)*G276/$L$10-1)))</f>
        <v>-0.51604672748903391</v>
      </c>
      <c r="M276">
        <f t="shared" si="30"/>
        <v>-1.0029910335756149</v>
      </c>
      <c r="N276" s="13">
        <f t="shared" ref="N276:N339" si="33">(M276-H276)^2*O276</f>
        <v>3.8638016452632244E-4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4.2287126438885716</v>
      </c>
      <c r="H277" s="10">
        <f t="shared" ref="H277:H340" si="34">-(-$B$4)*(1+D277+$E$5*D277^3)*EXP(-D277)</f>
        <v>-0.97181418423013366</v>
      </c>
      <c r="I277">
        <f t="shared" si="31"/>
        <v>-11.661770210761604</v>
      </c>
      <c r="K277">
        <f t="shared" si="32"/>
        <v>-0.51110626730058295</v>
      </c>
      <c r="M277">
        <f t="shared" si="30"/>
        <v>-0.99171715066176669</v>
      </c>
      <c r="N277" s="13">
        <f t="shared" si="33"/>
        <v>3.9612807277871121E-4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4.2371187728819697</v>
      </c>
      <c r="H278" s="10">
        <f t="shared" si="34"/>
        <v>-0.9604188524356968</v>
      </c>
      <c r="I278">
        <f t="shared" si="31"/>
        <v>-11.525026229228361</v>
      </c>
      <c r="K278">
        <f t="shared" si="32"/>
        <v>-0.50621287953798433</v>
      </c>
      <c r="M278">
        <f t="shared" si="30"/>
        <v>-0.9805684044861217</v>
      </c>
      <c r="N278" s="13">
        <f t="shared" si="33"/>
        <v>4.0600444783278237E-4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4.2455249018753598</v>
      </c>
      <c r="H279" s="10">
        <f t="shared" si="34"/>
        <v>-0.94914723200405204</v>
      </c>
      <c r="I279">
        <f t="shared" si="31"/>
        <v>-11.389766784048625</v>
      </c>
      <c r="K279">
        <f t="shared" si="32"/>
        <v>-0.50136612446998341</v>
      </c>
      <c r="M279">
        <f t="shared" si="30"/>
        <v>-0.96954345880238768</v>
      </c>
      <c r="N279" s="13">
        <f t="shared" si="33"/>
        <v>4.1600606760914481E-4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4.2539310308687535</v>
      </c>
      <c r="H280" s="10">
        <f t="shared" si="34"/>
        <v>-0.93799808370015147</v>
      </c>
      <c r="I280">
        <f t="shared" si="31"/>
        <v>-11.255977004401817</v>
      </c>
      <c r="K280">
        <f t="shared" si="32"/>
        <v>-0.49656556613217306</v>
      </c>
      <c r="M280">
        <f t="shared" si="30"/>
        <v>-0.95864098985798707</v>
      </c>
      <c r="N280" s="13">
        <f t="shared" si="33"/>
        <v>4.2612957464120672E-4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4.262337159862148</v>
      </c>
      <c r="H281" s="10">
        <f t="shared" si="34"/>
        <v>-0.92697017989303465</v>
      </c>
      <c r="I281">
        <f t="shared" si="31"/>
        <v>-11.123642158716416</v>
      </c>
      <c r="K281">
        <f t="shared" si="32"/>
        <v>-0.49181077230824755</v>
      </c>
      <c r="M281">
        <f t="shared" si="30"/>
        <v>-0.94785968633936901</v>
      </c>
      <c r="N281" s="13">
        <f t="shared" si="33"/>
        <v>4.363714795714448E-4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4.2707432888555461</v>
      </c>
      <c r="H282" s="10">
        <f t="shared" si="34"/>
        <v>-0.91606230446198522</v>
      </c>
      <c r="I282">
        <f t="shared" si="31"/>
        <v>-10.992747653543823</v>
      </c>
      <c r="K282">
        <f t="shared" si="32"/>
        <v>-0.48710131451073779</v>
      </c>
      <c r="M282">
        <f t="shared" si="30"/>
        <v>-0.93719824931502427</v>
      </c>
      <c r="N282" s="13">
        <f t="shared" si="33"/>
        <v>4.4672816483070775E-4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4.2791494178489362</v>
      </c>
      <c r="H283" s="10">
        <f t="shared" si="34"/>
        <v>-0.90527325270234427</v>
      </c>
      <c r="I283">
        <f t="shared" si="31"/>
        <v>-10.863279032428132</v>
      </c>
      <c r="K283">
        <f t="shared" si="32"/>
        <v>-0.48243676796130541</v>
      </c>
      <c r="M283">
        <f t="shared" si="30"/>
        <v>-0.92665539217641557</v>
      </c>
      <c r="N283" s="13">
        <f t="shared" si="33"/>
        <v>4.5719588848863827E-4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4.2875555468423299</v>
      </c>
      <c r="H284" s="10">
        <f t="shared" si="34"/>
        <v>-0.89460183123092807</v>
      </c>
      <c r="I284">
        <f t="shared" si="31"/>
        <v>-10.735221974771136</v>
      </c>
      <c r="K284">
        <f t="shared" si="32"/>
        <v>-0.47781671157057859</v>
      </c>
      <c r="M284">
        <f t="shared" si="30"/>
        <v>-0.91622984057683909</v>
      </c>
      <c r="N284" s="13">
        <f t="shared" si="33"/>
        <v>4.6777078826681467E-4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4.2959616758357244</v>
      </c>
      <c r="H285" s="10">
        <f t="shared" si="34"/>
        <v>-0.88404685789130111</v>
      </c>
      <c r="I285">
        <f t="shared" si="31"/>
        <v>-10.608562294695613</v>
      </c>
      <c r="K285">
        <f t="shared" si="32"/>
        <v>-0.47324072791762695</v>
      </c>
      <c r="M285">
        <f t="shared" si="30"/>
        <v>-0.90592033236848302</v>
      </c>
      <c r="N285" s="13">
        <f t="shared" si="33"/>
        <v>4.7844888570392841E-4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4.3043678048291225</v>
      </c>
      <c r="H286" s="10">
        <f t="shared" si="34"/>
        <v>-0.87360716165880603</v>
      </c>
      <c r="I286">
        <f t="shared" si="31"/>
        <v>-10.483285939905672</v>
      </c>
      <c r="K286">
        <f t="shared" si="32"/>
        <v>-0.46870840322902851</v>
      </c>
      <c r="M286">
        <f t="shared" si="30"/>
        <v>-0.89572561753762758</v>
      </c>
      <c r="N286" s="13">
        <f t="shared" si="33"/>
        <v>4.8922609046337566E-4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4.3127739338225117</v>
      </c>
      <c r="H287" s="10">
        <f t="shared" si="34"/>
        <v>-0.86328158254554965</v>
      </c>
      <c r="I287">
        <f t="shared" si="31"/>
        <v>-10.359378990546595</v>
      </c>
      <c r="K287">
        <f t="shared" si="32"/>
        <v>-0.46421932735761101</v>
      </c>
      <c r="M287">
        <f t="shared" si="30"/>
        <v>-0.88564445813820902</v>
      </c>
      <c r="N287" s="13">
        <f t="shared" si="33"/>
        <v>5.000982047727602E-4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4.3211800628159063</v>
      </c>
      <c r="H288" s="10">
        <f t="shared" si="34"/>
        <v>-0.85306897150528449</v>
      </c>
      <c r="I288">
        <f t="shared" si="31"/>
        <v>-10.236827658063413</v>
      </c>
      <c r="K288">
        <f t="shared" si="32"/>
        <v>-0.45977309376083481</v>
      </c>
      <c r="M288">
        <f t="shared" si="30"/>
        <v>-0.87567562822372547</v>
      </c>
      <c r="N288" s="13">
        <f t="shared" si="33"/>
        <v>5.1106092798543256E-4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4.3295861918092999</v>
      </c>
      <c r="H289" s="10">
        <f t="shared" si="34"/>
        <v>-0.84296819033841375</v>
      </c>
      <c r="I289">
        <f t="shared" si="31"/>
        <v>-10.115618284060965</v>
      </c>
      <c r="K289">
        <f t="shared" si="32"/>
        <v>-0.45536929947891963</v>
      </c>
      <c r="M289">
        <f t="shared" si="30"/>
        <v>-0.86581791377775219</v>
      </c>
      <c r="N289" s="13">
        <f t="shared" si="33"/>
        <v>5.2210986125425269E-4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4.337992320802698</v>
      </c>
      <c r="H290" s="10">
        <f t="shared" si="34"/>
        <v>-0.83297811159701163</v>
      </c>
      <c r="I290">
        <f t="shared" si="31"/>
        <v>-9.9957373391641404</v>
      </c>
      <c r="K290">
        <f t="shared" si="32"/>
        <v>-0.45100754511265501</v>
      </c>
      <c r="M290">
        <f t="shared" si="30"/>
        <v>-0.85607011264297217</v>
      </c>
      <c r="N290" s="13">
        <f t="shared" si="33"/>
        <v>5.3324051230664278E-4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4.3463984497960881</v>
      </c>
      <c r="H291" s="10">
        <f t="shared" si="34"/>
        <v>-0.82309761849004137</v>
      </c>
      <c r="I291">
        <f t="shared" si="31"/>
        <v>-9.8771714218804973</v>
      </c>
      <c r="K291">
        <f t="shared" si="32"/>
        <v>-0.44668743480098017</v>
      </c>
      <c r="M291">
        <f t="shared" si="30"/>
        <v>-0.84643103444895773</v>
      </c>
      <c r="N291" s="13">
        <f t="shared" si="33"/>
        <v>5.4444830031181264E-4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4.3548045787894818</v>
      </c>
      <c r="H292" s="10">
        <f t="shared" si="34"/>
        <v>-0.81332560478869664</v>
      </c>
      <c r="I292">
        <f t="shared" si="31"/>
        <v>-9.7599072574643593</v>
      </c>
      <c r="K292">
        <f t="shared" si="32"/>
        <v>-0.4424085761982966</v>
      </c>
      <c r="M292">
        <f t="shared" si="30"/>
        <v>-0.83689950053865358</v>
      </c>
      <c r="N292" s="13">
        <f t="shared" si="33"/>
        <v>5.5572856082983799E-4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4.3632107077828763</v>
      </c>
      <c r="H293" s="10">
        <f t="shared" si="34"/>
        <v>-0.80366097473207876</v>
      </c>
      <c r="I293">
        <f t="shared" si="31"/>
        <v>-9.6439316967849447</v>
      </c>
      <c r="K293">
        <f t="shared" si="32"/>
        <v>-0.43817058045159879</v>
      </c>
      <c r="M293">
        <f t="shared" si="30"/>
        <v>-0.82747434389379737</v>
      </c>
      <c r="N293" s="13">
        <f t="shared" si="33"/>
        <v>5.6707655083229093E-4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4.3716168367762744</v>
      </c>
      <c r="H294" s="10">
        <f t="shared" si="34"/>
        <v>-0.79410264293309252</v>
      </c>
      <c r="I294">
        <f t="shared" si="31"/>
        <v>-9.5292317151971098</v>
      </c>
      <c r="K294">
        <f t="shared" si="32"/>
        <v>-0.43397306217738141</v>
      </c>
      <c r="M294">
        <f t="shared" si="30"/>
        <v>-0.81815440905921077</v>
      </c>
      <c r="N294" s="13">
        <f t="shared" si="33"/>
        <v>5.7848745378548958E-4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4.3800229657696637</v>
      </c>
      <c r="H295" s="10">
        <f t="shared" si="34"/>
        <v>-0.78464953428472572</v>
      </c>
      <c r="I295">
        <f t="shared" si="31"/>
        <v>-9.4157944114167087</v>
      </c>
      <c r="K295">
        <f t="shared" si="32"/>
        <v>-0.42981563943838641</v>
      </c>
      <c r="M295">
        <f t="shared" si="30"/>
        <v>-0.80893855206614762</v>
      </c>
      <c r="N295" s="13">
        <f t="shared" si="33"/>
        <v>5.8995638478622902E-4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4.3884290947630582</v>
      </c>
      <c r="H296" s="10">
        <f t="shared" si="34"/>
        <v>-0.77530058386663092</v>
      </c>
      <c r="I296">
        <f t="shared" si="31"/>
        <v>-9.3036070063995702</v>
      </c>
      <c r="K296">
        <f t="shared" si="32"/>
        <v>-0.42569793372015247</v>
      </c>
      <c r="M296">
        <f t="shared" si="30"/>
        <v>-0.79982564035464387</v>
      </c>
      <c r="N296" s="13">
        <f t="shared" si="33"/>
        <v>6.014783957402262E-4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4.3968352237564519</v>
      </c>
      <c r="H297" s="10">
        <f t="shared" si="34"/>
        <v>-0.76605473685221082</v>
      </c>
      <c r="I297">
        <f t="shared" si="31"/>
        <v>-9.1926568422265298</v>
      </c>
      <c r="K297">
        <f t="shared" si="32"/>
        <v>-0.42161956990746707</v>
      </c>
      <c r="M297">
        <f t="shared" si="30"/>
        <v>-0.79081455269512502</v>
      </c>
      <c r="N297" s="13">
        <f t="shared" si="33"/>
        <v>6.1304848057502513E-4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4.40524135274985</v>
      </c>
      <c r="H298" s="10">
        <f t="shared" si="34"/>
        <v>-0.75691094841606787</v>
      </c>
      <c r="I298">
        <f t="shared" si="31"/>
        <v>-9.0829313809928145</v>
      </c>
      <c r="K298">
        <f t="shared" si="32"/>
        <v>-0.4175801762606457</v>
      </c>
      <c r="M298">
        <f t="shared" si="30"/>
        <v>-0.78190417910913712</v>
      </c>
      <c r="N298" s="13">
        <f t="shared" si="33"/>
        <v>6.2466158047697865E-4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4.4136474817432401</v>
      </c>
      <c r="H299" s="10">
        <f t="shared" si="34"/>
        <v>-0.74786818364199581</v>
      </c>
      <c r="I299">
        <f t="shared" si="31"/>
        <v>-8.9744182037039497</v>
      </c>
      <c r="K299">
        <f t="shared" si="32"/>
        <v>-0.41357938439172537</v>
      </c>
      <c r="M299">
        <f t="shared" si="30"/>
        <v>-0.77309342078942578</v>
      </c>
      <c r="N299" s="13">
        <f t="shared" si="33"/>
        <v>6.3631258914408084E-4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4.4220536107366337</v>
      </c>
      <c r="H300" s="10">
        <f t="shared" si="34"/>
        <v>-0.73892541743139595</v>
      </c>
      <c r="I300">
        <f t="shared" si="31"/>
        <v>-8.8671050091767505</v>
      </c>
      <c r="K300">
        <f t="shared" si="32"/>
        <v>-0.40961682924052428</v>
      </c>
      <c r="M300">
        <f t="shared" si="30"/>
        <v>-0.76438119001928351</v>
      </c>
      <c r="N300" s="13">
        <f t="shared" si="33"/>
        <v>6.4799635804624767E-4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4.4304597397300327</v>
      </c>
      <c r="H301" s="10">
        <f t="shared" si="34"/>
        <v>-0.73008163441232343</v>
      </c>
      <c r="I301">
        <f t="shared" si="31"/>
        <v>-8.7609796129478816</v>
      </c>
      <c r="K301">
        <f t="shared" si="32"/>
        <v>-0.40569214905064827</v>
      </c>
      <c r="M301">
        <f t="shared" si="30"/>
        <v>-0.75576641009137446</v>
      </c>
      <c r="N301" s="13">
        <f t="shared" si="33"/>
        <v>6.5970770168317136E-4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4.4388658687234264</v>
      </c>
      <c r="H302" s="10">
        <f t="shared" si="34"/>
        <v>-0.72133582884904268</v>
      </c>
      <c r="I302">
        <f t="shared" si="31"/>
        <v>-8.6560299461885126</v>
      </c>
      <c r="K302">
        <f t="shared" si="32"/>
        <v>-0.40180498534540832</v>
      </c>
      <c r="M302">
        <f t="shared" si="30"/>
        <v>-0.74724801522598616</v>
      </c>
      <c r="N302" s="13">
        <f t="shared" si="33"/>
        <v>6.7144140283345523E-4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4.4472719977168209</v>
      </c>
      <c r="H303" s="10">
        <f t="shared" si="34"/>
        <v>-0.71268700455215273</v>
      </c>
      <c r="I303">
        <f t="shared" si="31"/>
        <v>-8.5522440546258327</v>
      </c>
      <c r="K303">
        <f t="shared" si="32"/>
        <v>-0.3979549829036621</v>
      </c>
      <c r="M303">
        <f t="shared" si="30"/>
        <v>-0.73882495048876073</v>
      </c>
      <c r="N303" s="13">
        <f t="shared" si="33"/>
        <v>6.8319221778504315E-4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4.4556781267102101</v>
      </c>
      <c r="H304" s="10">
        <f t="shared" si="34"/>
        <v>-0.70413417478936513</v>
      </c>
      <c r="I304">
        <f t="shared" si="31"/>
        <v>-8.449610097472382</v>
      </c>
      <c r="K304">
        <f t="shared" si="32"/>
        <v>-0.39414178973562897</v>
      </c>
      <c r="M304">
        <f t="shared" si="30"/>
        <v>-0.73049617170804504</v>
      </c>
      <c r="N304" s="13">
        <f t="shared" si="33"/>
        <v>6.9495488154048895E-4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4.4640842557036091</v>
      </c>
      <c r="H305" s="10">
        <f t="shared" si="34"/>
        <v>-0.69567636219685791</v>
      </c>
      <c r="I305">
        <f t="shared" si="31"/>
        <v>-8.3481163463622945</v>
      </c>
      <c r="K305">
        <f t="shared" si="32"/>
        <v>-0.39036505705864327</v>
      </c>
      <c r="M305">
        <f t="shared" si="30"/>
        <v>-0.72226064539180201</v>
      </c>
      <c r="N305" s="13">
        <f t="shared" si="33"/>
        <v>7.0672411298898746E-4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4.4724903846970019</v>
      </c>
      <c r="H306" s="10">
        <f t="shared" si="34"/>
        <v>-0.68731259869134664</v>
      </c>
      <c r="I306">
        <f t="shared" si="31"/>
        <v>-8.2477511842961597</v>
      </c>
      <c r="K306">
        <f t="shared" si="32"/>
        <v>-0.38662443927291196</v>
      </c>
      <c r="M306">
        <f t="shared" si="30"/>
        <v>-0.71411734864425602</v>
      </c>
      <c r="N306" s="13">
        <f t="shared" si="33"/>
        <v>7.1849462003799531E-4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4.4808965136903955</v>
      </c>
      <c r="H307" s="10">
        <f t="shared" si="34"/>
        <v>-0.67904192538272923</v>
      </c>
      <c r="I307">
        <f t="shared" si="31"/>
        <v>-8.1485031045927503</v>
      </c>
      <c r="K307">
        <f t="shared" si="32"/>
        <v>-0.38291959393721053</v>
      </c>
      <c r="M307">
        <f t="shared" si="30"/>
        <v>-0.70606526908215228</v>
      </c>
      <c r="N307" s="13">
        <f t="shared" si="33"/>
        <v>7.3026110469714761E-4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4.4893026426837856</v>
      </c>
      <c r="H308" s="10">
        <f t="shared" si="34"/>
        <v>-0.6708633924874785</v>
      </c>
      <c r="I308">
        <f t="shared" si="31"/>
        <v>-8.0503607098497412</v>
      </c>
      <c r="K308">
        <f t="shared" si="32"/>
        <v>-0.3792501817446115</v>
      </c>
      <c r="M308">
        <f t="shared" si="30"/>
        <v>-0.69810340475085231</v>
      </c>
      <c r="N308" s="13">
        <f t="shared" si="33"/>
        <v>7.4201826810875514E-4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4.4977087716771837</v>
      </c>
      <c r="H309" s="10">
        <f t="shared" si="34"/>
        <v>-0.6627760592426778</v>
      </c>
      <c r="I309">
        <f t="shared" si="31"/>
        <v>-7.9533127109121331</v>
      </c>
      <c r="K309">
        <f t="shared" si="32"/>
        <v>-0.37561586649818191</v>
      </c>
      <c r="M309">
        <f t="shared" si="30"/>
        <v>-0.69023076404015848</v>
      </c>
      <c r="N309" s="13">
        <f t="shared" si="33"/>
        <v>7.5376081551680916E-4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4.5061149006705783</v>
      </c>
      <c r="H310" s="10">
        <f t="shared" si="34"/>
        <v>-0.65477899382081839</v>
      </c>
      <c r="I310">
        <f t="shared" si="31"/>
        <v>-7.8573479258498207</v>
      </c>
      <c r="K310">
        <f t="shared" si="32"/>
        <v>-0.37201631508672645</v>
      </c>
      <c r="M310">
        <f t="shared" si="30"/>
        <v>-0.68244636560004635</v>
      </c>
      <c r="N310" s="13">
        <f t="shared" si="33"/>
        <v>7.6548346117001956E-4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4.514521029663972</v>
      </c>
      <c r="H311" s="10">
        <f t="shared" si="34"/>
        <v>-0.64687127324524063</v>
      </c>
      <c r="I311">
        <f t="shared" si="31"/>
        <v>-7.7624552789428876</v>
      </c>
      <c r="K311">
        <f t="shared" si="32"/>
        <v>-0.36845119746051141</v>
      </c>
      <c r="M311">
        <f t="shared" si="30"/>
        <v>-0.6747492382561876</v>
      </c>
      <c r="N311" s="13">
        <f t="shared" si="33"/>
        <v>7.7718093315158349E-4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4.5229271586573621</v>
      </c>
      <c r="H312" s="10">
        <f t="shared" si="34"/>
        <v>-0.6390519833063546</v>
      </c>
      <c r="I312">
        <f t="shared" si="31"/>
        <v>-7.6686237996762552</v>
      </c>
      <c r="K312">
        <f t="shared" si="32"/>
        <v>-0.36492018660704306</v>
      </c>
      <c r="M312">
        <f t="shared" si="30"/>
        <v>-0.66713842092544817</v>
      </c>
      <c r="N312" s="13">
        <f t="shared" si="33"/>
        <v>7.8884797813123472E-4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4.5313332876507602</v>
      </c>
      <c r="H313" s="10">
        <f t="shared" si="34"/>
        <v>-0.63132021847855457</v>
      </c>
      <c r="I313">
        <f t="shared" si="31"/>
        <v>-7.5758426217426553</v>
      </c>
      <c r="K313">
        <f t="shared" si="32"/>
        <v>-0.36142295852686307</v>
      </c>
      <c r="M313">
        <f t="shared" si="30"/>
        <v>-0.65961296253128832</v>
      </c>
      <c r="N313" s="13">
        <f t="shared" si="33"/>
        <v>8.0047936603350059E-4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4.5397394166441547</v>
      </c>
      <c r="H314" s="10">
        <f t="shared" si="34"/>
        <v>-0.62367508183792819</v>
      </c>
      <c r="I314">
        <f t="shared" si="31"/>
        <v>-7.4841009820551383</v>
      </c>
      <c r="K314">
        <f t="shared" si="32"/>
        <v>-0.35795919220940764</v>
      </c>
      <c r="M314">
        <f t="shared" si="30"/>
        <v>-0.65217192191919515</v>
      </c>
      <c r="N314" s="13">
        <f t="shared" si="33"/>
        <v>8.120698946173032E-4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4.5481455456375484</v>
      </c>
      <c r="H315" s="10">
        <f t="shared" si="34"/>
        <v>-0.61611568498064373</v>
      </c>
      <c r="I315">
        <f t="shared" si="31"/>
        <v>-7.3933882197677248</v>
      </c>
      <c r="K315">
        <f t="shared" si="32"/>
        <v>-0.35452856960888951</v>
      </c>
      <c r="M315">
        <f t="shared" si="30"/>
        <v>-0.64481436777206746</v>
      </c>
      <c r="N315" s="13">
        <f t="shared" si="33"/>
        <v>8.2361439396276082E-4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4.5565516746309385</v>
      </c>
      <c r="H316" s="10">
        <f t="shared" si="34"/>
        <v>-0.60864114794214286</v>
      </c>
      <c r="I316">
        <f t="shared" si="31"/>
        <v>-7.3036937753057138</v>
      </c>
      <c r="K316">
        <f t="shared" si="32"/>
        <v>-0.35113077562025202</v>
      </c>
      <c r="M316">
        <f t="shared" si="30"/>
        <v>-0.63753937852568421</v>
      </c>
      <c r="N316" s="13">
        <f t="shared" si="33"/>
        <v>8.3510773085952467E-4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4.5649578036243366</v>
      </c>
      <c r="H317" s="10">
        <f t="shared" si="34"/>
        <v>-0.60125059911705314</v>
      </c>
      <c r="I317">
        <f t="shared" si="31"/>
        <v>-7.2150071894046377</v>
      </c>
      <c r="K317">
        <f t="shared" si="32"/>
        <v>-0.34776549805517543</v>
      </c>
      <c r="M317">
        <f t="shared" si="30"/>
        <v>-0.63034604228422397</v>
      </c>
      <c r="N317" s="13">
        <f t="shared" si="33"/>
        <v>8.4654481309406784E-4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4.5733639326177311</v>
      </c>
      <c r="H318" s="10">
        <f t="shared" si="34"/>
        <v>-0.59394317517991213</v>
      </c>
      <c r="I318">
        <f t="shared" si="31"/>
        <v>-7.1273181021589451</v>
      </c>
      <c r="K318">
        <f t="shared" si="32"/>
        <v>-0.34443242761816928</v>
      </c>
      <c r="M318">
        <f t="shared" si="30"/>
        <v>-0.62323345673592434</v>
      </c>
      <c r="N318" s="13">
        <f t="shared" si="33"/>
        <v>8.5792059363046908E-4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4.5817700616111248</v>
      </c>
      <c r="H319" s="10">
        <f t="shared" si="34"/>
        <v>-0.58671802100658699</v>
      </c>
      <c r="I319">
        <f t="shared" si="31"/>
        <v>-7.0406162520790438</v>
      </c>
      <c r="K319">
        <f t="shared" si="32"/>
        <v>-0.34113125788270965</v>
      </c>
      <c r="M319">
        <f t="shared" si="30"/>
        <v>-0.6162007290688114</v>
      </c>
      <c r="N319" s="13">
        <f t="shared" si="33"/>
        <v>8.6923007468235256E-4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4.590176190604514</v>
      </c>
      <c r="H320" s="10">
        <f t="shared" si="34"/>
        <v>-0.57957428959651358</v>
      </c>
      <c r="I320">
        <f t="shared" si="31"/>
        <v>-6.9548914751581634</v>
      </c>
      <c r="K320">
        <f t="shared" si="32"/>
        <v>-0.33786168526747851</v>
      </c>
      <c r="M320">
        <f t="shared" si="30"/>
        <v>-0.60924697588663534</v>
      </c>
      <c r="N320" s="13">
        <f t="shared" si="33"/>
        <v>8.8046831167198003E-4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4.5985823195979121</v>
      </c>
      <c r="H321" s="10">
        <f t="shared" si="34"/>
        <v>-0.57251114199565956</v>
      </c>
      <c r="I321">
        <f t="shared" si="31"/>
        <v>-6.8701337039479142</v>
      </c>
      <c r="K321">
        <f t="shared" si="32"/>
        <v>-0.33462340901266763</v>
      </c>
      <c r="M321">
        <f t="shared" si="30"/>
        <v>-0.60237132312494002</v>
      </c>
      <c r="N321" s="13">
        <f t="shared" si="33"/>
        <v>8.916304170734369E-4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4.6069884485913066</v>
      </c>
      <c r="H322" s="10">
        <f t="shared" si="34"/>
        <v>-0.56552774722031152</v>
      </c>
      <c r="I322">
        <f t="shared" si="31"/>
        <v>-6.7863329666437382</v>
      </c>
      <c r="K322">
        <f t="shared" si="32"/>
        <v>-0.33141613115639923</v>
      </c>
      <c r="M322">
        <f t="shared" si="30"/>
        <v>-0.5955729059674002</v>
      </c>
      <c r="N322" s="13">
        <f t="shared" si="33"/>
        <v>9.0271156413775967E-4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4.6153945775847003</v>
      </c>
      <c r="H323" s="10">
        <f t="shared" si="34"/>
        <v>-0.55862328218155477</v>
      </c>
      <c r="I323">
        <f t="shared" si="31"/>
        <v>-6.7034793861786568</v>
      </c>
      <c r="K323">
        <f t="shared" si="32"/>
        <v>-0.32823955651120446</v>
      </c>
      <c r="M323">
        <f t="shared" si="30"/>
        <v>-0.58885086876230652</v>
      </c>
      <c r="N323" s="13">
        <f t="shared" si="33"/>
        <v>9.1370699049684342E-4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4.6238007065780904</v>
      </c>
      <c r="H324" s="10">
        <f t="shared" si="34"/>
        <v>-0.55179693161057541</v>
      </c>
      <c r="I324">
        <f t="shared" si="31"/>
        <v>-6.6215631793269054</v>
      </c>
      <c r="K324">
        <f t="shared" si="32"/>
        <v>-0.3250933926406232</v>
      </c>
      <c r="M324">
        <f t="shared" si="30"/>
        <v>-0.58220436493935002</v>
      </c>
      <c r="N324" s="13">
        <f t="shared" si="33"/>
        <v>9.2461200164387254E-4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4.6322068355714885</v>
      </c>
      <c r="H325" s="10">
        <f t="shared" si="34"/>
        <v>-0.54504788798468529</v>
      </c>
      <c r="I325">
        <f t="shared" si="31"/>
        <v>-6.5405746558162239</v>
      </c>
      <c r="K325">
        <f t="shared" si="32"/>
        <v>-0.32197734983589121</v>
      </c>
      <c r="M325">
        <f t="shared" si="30"/>
        <v>-0.57563255692664239</v>
      </c>
      <c r="N325" s="13">
        <f t="shared" si="33"/>
        <v>9.354219742891155E-4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4.640612964564883</v>
      </c>
      <c r="H326" s="10">
        <f t="shared" si="34"/>
        <v>-0.53837535145416149</v>
      </c>
      <c r="I326">
        <f t="shared" si="31"/>
        <v>-6.4605042174499374</v>
      </c>
      <c r="K326">
        <f t="shared" si="32"/>
        <v>-0.31889114109275257</v>
      </c>
      <c r="M326">
        <f t="shared" si="30"/>
        <v>-0.56913461606806426</v>
      </c>
      <c r="N326" s="13">
        <f t="shared" si="33"/>
        <v>9.461323595880911E-4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4.6490190935582767</v>
      </c>
      <c r="H327" s="10">
        <f t="shared" si="34"/>
        <v>-0.53177852976977713</v>
      </c>
      <c r="I327">
        <f t="shared" si="31"/>
        <v>-6.381342357237326</v>
      </c>
      <c r="K327">
        <f t="shared" si="32"/>
        <v>-0.31583448208835119</v>
      </c>
      <c r="M327">
        <f t="shared" si="30"/>
        <v>-0.56270972254086016</v>
      </c>
      <c r="N327" s="13">
        <f t="shared" si="33"/>
        <v>9.5673868624189886E-4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4.6574252225516704</v>
      </c>
      <c r="H328" s="10">
        <f t="shared" si="34"/>
        <v>-0.52525663821113666</v>
      </c>
      <c r="I328">
        <f t="shared" si="31"/>
        <v>-6.3030796585336404</v>
      </c>
      <c r="K328">
        <f t="shared" si="32"/>
        <v>-0.31280709115825744</v>
      </c>
      <c r="M328">
        <f t="shared" si="30"/>
        <v>-0.55635706527359741</v>
      </c>
      <c r="N328" s="13">
        <f t="shared" si="33"/>
        <v>9.6723656346744068E-4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4.665831351545064</v>
      </c>
      <c r="H329" s="10">
        <f t="shared" si="34"/>
        <v>-0.5188088995157466</v>
      </c>
      <c r="I329">
        <f t="shared" si="31"/>
        <v>-6.2257067941889588</v>
      </c>
      <c r="K329">
        <f t="shared" si="32"/>
        <v>-0.30980868927359967</v>
      </c>
      <c r="M329">
        <f t="shared" si="30"/>
        <v>-0.55007584186444736</v>
      </c>
      <c r="N329" s="13">
        <f t="shared" si="33"/>
        <v>9.7762168383697676E-4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4.6742374805384586</v>
      </c>
      <c r="H330" s="10">
        <f t="shared" si="34"/>
        <v>-0.51243454380883291</v>
      </c>
      <c r="I330">
        <f t="shared" si="31"/>
        <v>-6.1492145257059949</v>
      </c>
      <c r="K330">
        <f t="shared" si="32"/>
        <v>-0.30683900001831649</v>
      </c>
      <c r="M330">
        <f t="shared" si="30"/>
        <v>-0.5438652584998227</v>
      </c>
      <c r="N330" s="13">
        <f t="shared" si="33"/>
        <v>9.878898259864015E-4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4.6826436095318522</v>
      </c>
      <c r="H331" s="10">
        <f t="shared" si="34"/>
        <v>-0.50613280853390619</v>
      </c>
      <c r="I331">
        <f t="shared" si="31"/>
        <v>-6.0735937024068747</v>
      </c>
      <c r="K331">
        <f t="shared" si="32"/>
        <v>-0.30389774956652954</v>
      </c>
      <c r="M331">
        <f t="shared" si="30"/>
        <v>-0.53772452987338448</v>
      </c>
      <c r="N331" s="13">
        <f t="shared" si="33"/>
        <v>9.9803685719124843E-4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4.6910497385252468</v>
      </c>
      <c r="H332" s="10">
        <f t="shared" si="34"/>
        <v>-0.49990293838406236</v>
      </c>
      <c r="I332">
        <f t="shared" si="31"/>
        <v>-5.9988352606087485</v>
      </c>
      <c r="K332">
        <f t="shared" si="32"/>
        <v>-0.30098466666003748</v>
      </c>
      <c r="M332">
        <f t="shared" si="30"/>
        <v>-0.53165287910542736</v>
      </c>
      <c r="N332" s="13">
        <f t="shared" si="33"/>
        <v>1.0080587358101915E-3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4.6994558675186404</v>
      </c>
      <c r="H333" s="10">
        <f t="shared" si="34"/>
        <v>-0.49374418523401825</v>
      </c>
      <c r="I333">
        <f t="shared" si="31"/>
        <v>-5.9249302228082188</v>
      </c>
      <c r="K333">
        <f t="shared" si="32"/>
        <v>-0.2980994825859396</v>
      </c>
      <c r="M333">
        <f t="shared" si="30"/>
        <v>-0.52564953766266664</v>
      </c>
      <c r="N333" s="13">
        <f t="shared" si="33"/>
        <v>1.0179515135962599E-3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4.707861996512035</v>
      </c>
      <c r="H334" s="10">
        <f t="shared" si="34"/>
        <v>-0.48765580807287684</v>
      </c>
      <c r="I334">
        <f t="shared" si="31"/>
        <v>-5.8518696968745223</v>
      </c>
      <c r="K334">
        <f t="shared" si="32"/>
        <v>-0.29524193115438307</v>
      </c>
      <c r="M334">
        <f t="shared" si="30"/>
        <v>-0.51971374527842773</v>
      </c>
      <c r="N334" s="13">
        <f t="shared" si="33"/>
        <v>1.0277113378750441E-3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4.7162681255054286</v>
      </c>
      <c r="H335" s="10">
        <f t="shared" si="34"/>
        <v>-0.48163707293761182</v>
      </c>
      <c r="I335">
        <f t="shared" si="31"/>
        <v>-5.7796448752513419</v>
      </c>
      <c r="K335">
        <f t="shared" si="32"/>
        <v>-0.29241174867644454</v>
      </c>
      <c r="M335">
        <f t="shared" si="30"/>
        <v>-0.51384474987326167</v>
      </c>
      <c r="N335" s="13">
        <f t="shared" si="33"/>
        <v>1.0373344535911915E-3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4.7246742544988232</v>
      </c>
      <c r="H336" s="10">
        <f t="shared" si="34"/>
        <v>-0.47568725284727242</v>
      </c>
      <c r="I336">
        <f t="shared" si="31"/>
        <v>-5.7082470341672691</v>
      </c>
      <c r="K336">
        <f t="shared" si="32"/>
        <v>-0.28960867394213968</v>
      </c>
      <c r="M336">
        <f t="shared" si="30"/>
        <v>-0.50804180747598615</v>
      </c>
      <c r="N336" s="13">
        <f t="shared" si="33"/>
        <v>1.0468172052224209E-3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4.7330803834922159</v>
      </c>
      <c r="H337" s="10">
        <f t="shared" si="34"/>
        <v>-0.46980562773789486</v>
      </c>
      <c r="I337">
        <f t="shared" si="31"/>
        <v>-5.6376675328547385</v>
      </c>
      <c r="K337">
        <f t="shared" si="32"/>
        <v>-0.2868324481985714</v>
      </c>
      <c r="M337">
        <f t="shared" si="30"/>
        <v>-0.50230418214517591</v>
      </c>
      <c r="N337" s="13">
        <f t="shared" si="33"/>
        <v>1.0561560385630069E-3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4.7414865124856105</v>
      </c>
      <c r="H338" s="10">
        <f t="shared" si="34"/>
        <v>-0.46399148439812177</v>
      </c>
      <c r="I338">
        <f t="shared" si="31"/>
        <v>-5.5678978127774617</v>
      </c>
      <c r="K338">
        <f t="shared" si="32"/>
        <v>-0.28408281512820749</v>
      </c>
      <c r="M338">
        <f t="shared" si="30"/>
        <v>-0.49663114589109342</v>
      </c>
      <c r="N338" s="13">
        <f t="shared" si="33"/>
        <v>1.0653475023757763E-3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4.7498926414790041</v>
      </c>
      <c r="H339" s="10">
        <f t="shared" si="34"/>
        <v>-0.45824411640551477</v>
      </c>
      <c r="I339">
        <f t="shared" si="31"/>
        <v>-5.4989293968661777</v>
      </c>
      <c r="K339">
        <f t="shared" si="32"/>
        <v>-0.28135952082730253</v>
      </c>
      <c r="M339">
        <f t="shared" ref="M339:M402" si="37">($L$9/2)*$O$6*EXP(-$O$7*(G339/$L$10-1))+($L$9/2)*$O$6*EXP(-$O$7*(($H$4/$E$4)*G339/$L$10-1))-SQRT(($L$9/2)*$O$8^2*EXP(-2*$O$4*(G339/$L$10-1))+($L$9/2)*$O$8^2*EXP(-2*$O$4*(($H$4/$E$4)*G339/$L$10-1)))</f>
        <v>-0.49102197859809621</v>
      </c>
      <c r="N339" s="13">
        <f t="shared" si="33"/>
        <v>1.0743882499158598E-3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4.7582987704723987</v>
      </c>
      <c r="H340" s="10">
        <f t="shared" si="34"/>
        <v>-0.45256282406356163</v>
      </c>
      <c r="I340">
        <f t="shared" ref="I340:I403" si="38">H340*$E$6</f>
        <v>-5.4307538887627391</v>
      </c>
      <c r="K340">
        <f t="shared" ref="K340:K403" si="39">($L$9/2)*$L$4*EXP(-$L$6*(G340/$L$10-1))+($L$9/2)*$L$4*EXP(-$L$6*(($H$4/$E$4)*G340/$L$10-1))-SQRT(($L$9/2)*$L$5^2*EXP(-2*$L$7*(G340/$L$10-1))+($L$9/2)*$L$5^2*EXP(-2*$L$7*(($H$4/$E$4)*G340/$L$10-1)))</f>
        <v>-0.27866231378445278</v>
      </c>
      <c r="M340">
        <f t="shared" si="37"/>
        <v>-0.48547596794750036</v>
      </c>
      <c r="N340" s="13">
        <f t="shared" ref="N340:N403" si="40">(M340-H340)^2*O340</f>
        <v>1.0832750403248536E-3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4.7667048994657923</v>
      </c>
      <c r="H341" s="10">
        <f t="shared" ref="H341:H404" si="41">-(-$B$4)*(1+D341+$E$5*D341^3)*EXP(-D341)</f>
        <v>-0.4469469143393629</v>
      </c>
      <c r="I341">
        <f t="shared" si="38"/>
        <v>-5.3633629720723546</v>
      </c>
      <c r="K341">
        <f t="shared" si="39"/>
        <v>-0.27599094485929326</v>
      </c>
      <c r="M341">
        <f t="shared" si="37"/>
        <v>-0.47999240934092896</v>
      </c>
      <c r="N341" s="13">
        <f t="shared" si="40"/>
        <v>1.0920047398985276E-3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4.7751110284591869</v>
      </c>
      <c r="H342" s="10">
        <f t="shared" si="41"/>
        <v>-0.44139570080199875</v>
      </c>
      <c r="I342">
        <f t="shared" si="38"/>
        <v>-5.2967484096239854</v>
      </c>
      <c r="K342">
        <f t="shared" si="39"/>
        <v>-0.27334516726133573</v>
      </c>
      <c r="M342">
        <f t="shared" si="37"/>
        <v>-0.47457060582414384</v>
      </c>
      <c r="N342" s="13">
        <f t="shared" si="40"/>
        <v>1.1005743232283479E-3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4.7835171574525805</v>
      </c>
      <c r="H343" s="10">
        <f t="shared" si="41"/>
        <v>-0.43590850356156141</v>
      </c>
      <c r="I343">
        <f t="shared" si="38"/>
        <v>-5.2309020427387374</v>
      </c>
      <c r="K343">
        <f t="shared" si="39"/>
        <v>-0.27072473652894957</v>
      </c>
      <c r="M343">
        <f t="shared" si="37"/>
        <v>-0.46920986801137377</v>
      </c>
      <c r="N343" s="13">
        <f t="shared" si="40"/>
        <v>1.1089808742192262E-3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4.7919232864459751</v>
      </c>
      <c r="H344" s="10">
        <f t="shared" si="41"/>
        <v>-0.4304846492088531</v>
      </c>
      <c r="I344">
        <f t="shared" si="38"/>
        <v>-5.1658157905062367</v>
      </c>
      <c r="K344">
        <f t="shared" si="39"/>
        <v>-0.26812941050848271</v>
      </c>
      <c r="M344">
        <f t="shared" si="37"/>
        <v>-0.46390951401013292</v>
      </c>
      <c r="N344" s="13">
        <f t="shared" si="40"/>
        <v>1.1172215869838346E-3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4.8003294154393688</v>
      </c>
      <c r="H345" s="10">
        <f t="shared" si="41"/>
        <v>-0.42512347075573387</v>
      </c>
      <c r="I345">
        <f t="shared" si="38"/>
        <v>-5.1014816490688064</v>
      </c>
      <c r="K345">
        <f t="shared" si="39"/>
        <v>-0.26555894933353208</v>
      </c>
      <c r="M345">
        <f t="shared" si="37"/>
        <v>-0.45866886934655893</v>
      </c>
      <c r="N345" s="13">
        <f t="shared" si="40"/>
        <v>1.1252937666173279E-3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4.8087355444327624</v>
      </c>
      <c r="H346" s="10">
        <f t="shared" si="41"/>
        <v>-0.41982430757612066</v>
      </c>
      <c r="I346">
        <f t="shared" si="38"/>
        <v>-5.0378916909134475</v>
      </c>
      <c r="K346">
        <f t="shared" si="39"/>
        <v>-0.26301311540435224</v>
      </c>
      <c r="M346">
        <f t="shared" si="37"/>
        <v>-0.45348726689124652</v>
      </c>
      <c r="N346" s="13">
        <f t="shared" si="40"/>
        <v>1.1331948298518191E-3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4.817141673426157</v>
      </c>
      <c r="H347" s="10">
        <f t="shared" si="41"/>
        <v>-0.41458650534762165</v>
      </c>
      <c r="I347">
        <f t="shared" si="38"/>
        <v>-4.9750380641714598</v>
      </c>
      <c r="K347">
        <f t="shared" si="39"/>
        <v>-0.2604916733674153</v>
      </c>
      <c r="M347">
        <f t="shared" si="37"/>
        <v>-0.44836404678560976</v>
      </c>
      <c r="N347" s="13">
        <f t="shared" si="40"/>
        <v>1.1409223055950041E-3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4.8255478024195506</v>
      </c>
      <c r="H348" s="10">
        <f t="shared" si="41"/>
        <v>-0.40940941599380526</v>
      </c>
      <c r="I348">
        <f t="shared" si="38"/>
        <v>-4.9129129919256629</v>
      </c>
      <c r="K348">
        <f t="shared" si="39"/>
        <v>-0.25799439009511466</v>
      </c>
      <c r="M348">
        <f t="shared" si="37"/>
        <v>-0.44329855636876042</v>
      </c>
      <c r="N348" s="13">
        <f t="shared" si="40"/>
        <v>1.1484738353534161E-3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4.8339539314129452</v>
      </c>
      <c r="H349" s="10">
        <f t="shared" si="41"/>
        <v>-0.40429239762708907</v>
      </c>
      <c r="I349">
        <f t="shared" si="38"/>
        <v>-4.8515087715250687</v>
      </c>
      <c r="K349">
        <f t="shared" si="39"/>
        <v>-0.25552103466561293</v>
      </c>
      <c r="M349">
        <f t="shared" si="37"/>
        <v>-0.43829015010490968</v>
      </c>
      <c r="N349" s="13">
        <f t="shared" si="40"/>
        <v>1.1558471735431573E-3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4.8423600604063388</v>
      </c>
      <c r="H350" s="10">
        <f t="shared" si="41"/>
        <v>-0.39923481449224901</v>
      </c>
      <c r="I350">
        <f t="shared" si="38"/>
        <v>-4.7908177739069879</v>
      </c>
      <c r="K350">
        <f t="shared" si="39"/>
        <v>-0.25307137834284255</v>
      </c>
      <c r="M350">
        <f t="shared" si="37"/>
        <v>-0.43333818951130548</v>
      </c>
      <c r="N350" s="13">
        <f t="shared" si="40"/>
        <v>1.1630401876904048E-3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4.8507661893997334</v>
      </c>
      <c r="H351" s="10">
        <f t="shared" si="41"/>
        <v>-0.39423603691053216</v>
      </c>
      <c r="I351">
        <f t="shared" si="38"/>
        <v>-4.7308324429263857</v>
      </c>
      <c r="K351">
        <f t="shared" si="39"/>
        <v>-0.25064519455664747</v>
      </c>
      <c r="M351">
        <f t="shared" si="37"/>
        <v>-0.42844204308669598</v>
      </c>
      <c r="N351" s="13">
        <f t="shared" si="40"/>
        <v>1.1700508585237572E-3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4.8591723183931261</v>
      </c>
      <c r="H352" s="10">
        <f t="shared" si="41"/>
        <v>-0.38929544122437426</v>
      </c>
      <c r="I352">
        <f t="shared" si="38"/>
        <v>-4.6715452946924909</v>
      </c>
      <c r="K352">
        <f t="shared" si="39"/>
        <v>-0.24824225888307902</v>
      </c>
      <c r="M352">
        <f t="shared" si="37"/>
        <v>-0.42360108624033826</v>
      </c>
      <c r="N352" s="13">
        <f t="shared" si="40"/>
        <v>1.1768772799613358E-3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4.8675784473865216</v>
      </c>
      <c r="H353" s="10">
        <f t="shared" si="41"/>
        <v>-0.38441240974270474</v>
      </c>
      <c r="I353">
        <f t="shared" si="38"/>
        <v>-4.6129489169124565</v>
      </c>
      <c r="K353">
        <f t="shared" si="39"/>
        <v>-0.24586234902483248</v>
      </c>
      <c r="M353">
        <f t="shared" si="37"/>
        <v>-0.41881470122153386</v>
      </c>
      <c r="N353" s="13">
        <f t="shared" si="40"/>
        <v>1.1835176589943186E-3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4.8759845763799143</v>
      </c>
      <c r="H354" s="10">
        <f t="shared" si="41"/>
        <v>-0.37958633068684117</v>
      </c>
      <c r="I354">
        <f t="shared" si="38"/>
        <v>-4.5550359682420938</v>
      </c>
      <c r="K354">
        <f t="shared" si="39"/>
        <v>-0.24350524479184091</v>
      </c>
      <c r="M354">
        <f t="shared" si="37"/>
        <v>-0.41408227704972422</v>
      </c>
      <c r="N354" s="13">
        <f t="shared" si="40"/>
        <v>1.1899703154709049E-3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4.8843907053733089</v>
      </c>
      <c r="H355" s="10">
        <f t="shared" si="41"/>
        <v>-0.37481659813695639</v>
      </c>
      <c r="I355">
        <f t="shared" si="38"/>
        <v>-4.4977991776434765</v>
      </c>
      <c r="K355">
        <f t="shared" si="39"/>
        <v>-0.24117072808200679</v>
      </c>
      <c r="M355">
        <f t="shared" si="37"/>
        <v>-0.40940320944510905</v>
      </c>
      <c r="N355" s="13">
        <f t="shared" si="40"/>
        <v>1.1962336817812334E-3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4.8927968343667025</v>
      </c>
      <c r="H356" s="10">
        <f t="shared" si="41"/>
        <v>-0.37010261197911781</v>
      </c>
      <c r="I356">
        <f t="shared" si="38"/>
        <v>-4.441231343749414</v>
      </c>
      <c r="K356">
        <f t="shared" si="39"/>
        <v>-0.23885858286209113</v>
      </c>
      <c r="M356">
        <f t="shared" si="37"/>
        <v>-0.4047769007598313</v>
      </c>
      <c r="N356" s="13">
        <f t="shared" si="40"/>
        <v>1.2023063024483136E-3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4.9012029633600962</v>
      </c>
      <c r="H357" s="10">
        <f t="shared" si="41"/>
        <v>-0.36544377785288518</v>
      </c>
      <c r="I357">
        <f t="shared" si="38"/>
        <v>-4.3853253342346221</v>
      </c>
      <c r="K357">
        <f t="shared" si="39"/>
        <v>-0.23656859514874548</v>
      </c>
      <c r="M357">
        <f t="shared" si="37"/>
        <v>-0.40020275990969617</v>
      </c>
      <c r="N357" s="13">
        <f t="shared" si="40"/>
        <v>1.2081868336257086E-3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4.9096090923534907</v>
      </c>
      <c r="H358" s="10">
        <f t="shared" si="41"/>
        <v>-0.36083950709946366</v>
      </c>
      <c r="I358">
        <f t="shared" si="38"/>
        <v>-4.330074085193564</v>
      </c>
      <c r="K358">
        <f t="shared" si="39"/>
        <v>-0.23430055298969346</v>
      </c>
      <c r="M358">
        <f t="shared" si="37"/>
        <v>-0.39568020230644507</v>
      </c>
      <c r="N358" s="13">
        <f t="shared" si="40"/>
        <v>1.2138740425057773E-3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4.9180152213468844</v>
      </c>
      <c r="H359" s="10">
        <f t="shared" si="41"/>
        <v>-0.35628921671040226</v>
      </c>
      <c r="I359">
        <f t="shared" si="38"/>
        <v>-4.2754706005248266</v>
      </c>
      <c r="K359">
        <f t="shared" si="39"/>
        <v>-0.23205424644506156</v>
      </c>
      <c r="M359">
        <f t="shared" si="37"/>
        <v>-0.39120864979058129</v>
      </c>
      <c r="N359" s="13">
        <f t="shared" si="40"/>
        <v>1.2193668066411015E-3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4.9264213503402789</v>
      </c>
      <c r="H360" s="10">
        <f t="shared" si="41"/>
        <v>-0.35179232927682885</v>
      </c>
      <c r="I360">
        <f t="shared" si="38"/>
        <v>-4.2215079513219465</v>
      </c>
      <c r="K360">
        <f t="shared" si="39"/>
        <v>-0.22982946756885561</v>
      </c>
      <c r="M360">
        <f t="shared" si="37"/>
        <v>-0.38678753056474297</v>
      </c>
      <c r="N360" s="13">
        <f t="shared" si="40"/>
        <v>1.2246641131816256E-3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4.9348274793336726</v>
      </c>
      <c r="H361" s="10">
        <f t="shared" si="41"/>
        <v>-0.34734827293921822</v>
      </c>
      <c r="I361">
        <f t="shared" si="38"/>
        <v>-4.168179275270619</v>
      </c>
      <c r="K361">
        <f t="shared" si="39"/>
        <v>-0.22762601039058705</v>
      </c>
      <c r="M361">
        <f t="shared" si="37"/>
        <v>-0.38241627912763221</v>
      </c>
      <c r="N361" s="13">
        <f t="shared" si="40"/>
        <v>1.229765058030642E-3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4.9432336083270672</v>
      </c>
      <c r="H362" s="10">
        <f t="shared" si="41"/>
        <v>-0.34295648133767992</v>
      </c>
      <c r="I362">
        <f t="shared" si="38"/>
        <v>-4.1154777760521588</v>
      </c>
      <c r="K362">
        <f t="shared" si="39"/>
        <v>-0.22544367089704534</v>
      </c>
      <c r="M362">
        <f t="shared" si="37"/>
        <v>-0.37809433620849436</v>
      </c>
      <c r="N362" s="13">
        <f t="shared" si="40"/>
        <v>1.2346688449224185E-3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4.9516397373204608</v>
      </c>
      <c r="H363" s="10">
        <f t="shared" si="41"/>
        <v>-0.33861639356276474</v>
      </c>
      <c r="I363">
        <f t="shared" si="38"/>
        <v>-4.0633967227531773</v>
      </c>
      <c r="K363">
        <f t="shared" si="39"/>
        <v>-0.22328224701421867</v>
      </c>
      <c r="M363">
        <f t="shared" si="37"/>
        <v>-0.37382114870215138</v>
      </c>
      <c r="N363" s="13">
        <f t="shared" si="40"/>
        <v>1.2393747844241705E-3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4.9600458663138554</v>
      </c>
      <c r="H364" s="10">
        <f t="shared" si="41"/>
        <v>-0.33432745410677545</v>
      </c>
      <c r="I364">
        <f t="shared" si="38"/>
        <v>-4.0119294492813058</v>
      </c>
      <c r="K364">
        <f t="shared" si="39"/>
        <v>-0.22114153858935889</v>
      </c>
      <c r="M364">
        <f t="shared" si="37"/>
        <v>-0.36959616960458563</v>
      </c>
      <c r="N364" s="13">
        <f t="shared" si="40"/>
        <v>1.2438822928654766E-3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4.968451995307249</v>
      </c>
      <c r="H365" s="10">
        <f t="shared" si="41"/>
        <v>-0.33008911281558168</v>
      </c>
      <c r="I365">
        <f t="shared" si="38"/>
        <v>-3.9610693537869803</v>
      </c>
      <c r="K365">
        <f t="shared" si="39"/>
        <v>-0.21902134737319703</v>
      </c>
      <c r="M365">
        <f t="shared" si="37"/>
        <v>-0.36541885794908041</v>
      </c>
      <c r="N365" s="13">
        <f t="shared" si="40"/>
        <v>1.2481908911979775E-3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4.9768581243006436</v>
      </c>
      <c r="H366" s="10">
        <f t="shared" si="41"/>
        <v>-0.32590082484092514</v>
      </c>
      <c r="I366">
        <f t="shared" si="38"/>
        <v>-3.9108098980911015</v>
      </c>
      <c r="K366">
        <f t="shared" si="39"/>
        <v>-0.21692147700229999</v>
      </c>
      <c r="M366">
        <f t="shared" si="37"/>
        <v>-0.36128867874290582</v>
      </c>
      <c r="N366" s="13">
        <f t="shared" si="40"/>
        <v>1.2523002037879293E-3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4.9852642532940372</v>
      </c>
      <c r="H367" s="10">
        <f t="shared" si="41"/>
        <v>-0.32176205059321294</v>
      </c>
      <c r="I367">
        <f t="shared" si="38"/>
        <v>-3.8611446071185553</v>
      </c>
      <c r="K367">
        <f t="shared" si="39"/>
        <v>-0.21484173298157749</v>
      </c>
      <c r="M367">
        <f t="shared" si="37"/>
        <v>-0.35720510290456486</v>
      </c>
      <c r="N367" s="13">
        <f t="shared" si="40"/>
        <v>1.2562099571452286E-3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4.9936703822874318</v>
      </c>
      <c r="H368" s="10">
        <f t="shared" si="41"/>
        <v>-0.31767225569478813</v>
      </c>
      <c r="I368">
        <f t="shared" si="38"/>
        <v>-3.8120670683374573</v>
      </c>
      <c r="K368">
        <f t="shared" si="39"/>
        <v>-0.21278192266692983</v>
      </c>
      <c r="M368">
        <f t="shared" si="37"/>
        <v>-0.35316760720158114</v>
      </c>
      <c r="N368" s="13">
        <f t="shared" si="40"/>
        <v>1.2599199785907924E-3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5.0020765112808245</v>
      </c>
      <c r="H369" s="10">
        <f t="shared" si="41"/>
        <v>-0.31363091093367307</v>
      </c>
      <c r="I369">
        <f t="shared" si="38"/>
        <v>-3.763570931204077</v>
      </c>
      <c r="K369">
        <f t="shared" si="39"/>
        <v>-0.2107418552480432</v>
      </c>
      <c r="M369">
        <f t="shared" si="37"/>
        <v>-0.34917567418884282</v>
      </c>
      <c r="N369" s="13">
        <f t="shared" si="40"/>
        <v>1.2634301948660658E-3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5.0104826402742182</v>
      </c>
      <c r="H370" s="10">
        <f t="shared" si="41"/>
        <v>-0.30963749221777725</v>
      </c>
      <c r="I370">
        <f t="shared" si="38"/>
        <v>-3.7156499066133271</v>
      </c>
      <c r="K370">
        <f t="shared" si="39"/>
        <v>-0.20872134173132745</v>
      </c>
      <c r="M370">
        <f t="shared" si="37"/>
        <v>-0.34522879214749136</v>
      </c>
      <c r="N370" s="13">
        <f t="shared" si="40"/>
        <v>1.2667406306868672E-3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5.0188887692676127</v>
      </c>
      <c r="H371" s="10">
        <f t="shared" si="41"/>
        <v>-0.30569148052956335</v>
      </c>
      <c r="I371">
        <f t="shared" si="38"/>
        <v>-3.66829776635476</v>
      </c>
      <c r="K371">
        <f t="shared" si="39"/>
        <v>-0.20672019492299726</v>
      </c>
      <c r="M371">
        <f t="shared" si="37"/>
        <v>-0.34132645502435804</v>
      </c>
      <c r="N371" s="13">
        <f t="shared" si="40"/>
        <v>1.2698514072446681E-3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5.0272948982610073</v>
      </c>
      <c r="H372" s="10">
        <f t="shared" si="41"/>
        <v>-0.30179236188116293</v>
      </c>
      <c r="I372">
        <f t="shared" si="38"/>
        <v>-3.6215083425739554</v>
      </c>
      <c r="K372">
        <f t="shared" si="39"/>
        <v>-0.20473822941229824</v>
      </c>
      <c r="M372">
        <f t="shared" si="37"/>
        <v>-0.33746816237195049</v>
      </c>
      <c r="N372" s="13">
        <f t="shared" si="40"/>
        <v>1.2727627406584777E-3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5.0357010272544009</v>
      </c>
      <c r="H373" s="10">
        <f t="shared" si="41"/>
        <v>-0.29793962726993911</v>
      </c>
      <c r="I373">
        <f t="shared" si="38"/>
        <v>-3.5752755272392696</v>
      </c>
      <c r="K373">
        <f t="shared" si="39"/>
        <v>-0.20277526155487194</v>
      </c>
      <c r="M373">
        <f t="shared" si="37"/>
        <v>-0.33365341928897668</v>
      </c>
      <c r="N373" s="13">
        <f t="shared" si="40"/>
        <v>1.2754749403790717E-3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5.0441071562477946</v>
      </c>
      <c r="H374" s="10">
        <f t="shared" si="41"/>
        <v>-0.2941327726344844</v>
      </c>
      <c r="I374">
        <f t="shared" si="38"/>
        <v>-3.5295932716138125</v>
      </c>
      <c r="K374">
        <f t="shared" si="39"/>
        <v>-0.20083110945626428</v>
      </c>
      <c r="M374">
        <f t="shared" si="37"/>
        <v>-0.32988173636141455</v>
      </c>
      <c r="N374" s="13">
        <f t="shared" si="40"/>
        <v>1.2779884075493676E-3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5.0525132852411891</v>
      </c>
      <c r="H375" s="10">
        <f t="shared" si="41"/>
        <v>-0.29037129881105139</v>
      </c>
      <c r="I375">
        <f t="shared" si="38"/>
        <v>-3.4844555857326167</v>
      </c>
      <c r="K375">
        <f t="shared" si="39"/>
        <v>-0.19890559295557486</v>
      </c>
      <c r="M375">
        <f t="shared" si="37"/>
        <v>-0.32615262960412367</v>
      </c>
      <c r="N375" s="13">
        <f t="shared" si="40"/>
        <v>1.2803036333232621E-3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5.0609194142345837</v>
      </c>
      <c r="H376" s="10">
        <f t="shared" si="41"/>
        <v>-0.28665471149040728</v>
      </c>
      <c r="I376">
        <f t="shared" si="38"/>
        <v>-3.4398565378848875</v>
      </c>
      <c r="K376">
        <f t="shared" si="39"/>
        <v>-0.19699853360924691</v>
      </c>
      <c r="M376">
        <f t="shared" si="37"/>
        <v>-0.32246562040299498</v>
      </c>
      <c r="N376" s="13">
        <f t="shared" si="40"/>
        <v>1.2824211971456533E-3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5.0693255432279773</v>
      </c>
      <c r="H377" s="10">
        <f t="shared" si="41"/>
        <v>-0.2829825211751078</v>
      </c>
      <c r="I377">
        <f t="shared" si="38"/>
        <v>-3.3957902541012936</v>
      </c>
      <c r="K377">
        <f t="shared" si="39"/>
        <v>-0.19510975467499528</v>
      </c>
      <c r="M377">
        <f t="shared" si="37"/>
        <v>-0.31882023545763599</v>
      </c>
      <c r="N377" s="13">
        <f t="shared" si="40"/>
        <v>1.2843417649961249E-3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5.077731672221371</v>
      </c>
      <c r="H378" s="10">
        <f t="shared" si="41"/>
        <v>-0.27935424313718166</v>
      </c>
      <c r="I378">
        <f t="shared" si="38"/>
        <v>-3.3522509176461801</v>
      </c>
      <c r="K378">
        <f t="shared" si="39"/>
        <v>-0.19323908109587398</v>
      </c>
      <c r="M378">
        <f t="shared" si="37"/>
        <v>-0.31521600672458938</v>
      </c>
      <c r="N378" s="13">
        <f t="shared" si="40"/>
        <v>1.2860660875991226E-3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5.0861378012147647</v>
      </c>
      <c r="H379" s="10">
        <f t="shared" si="41"/>
        <v>-0.27576939737622325</v>
      </c>
      <c r="I379">
        <f t="shared" si="38"/>
        <v>-3.3092327685146792</v>
      </c>
      <c r="K379">
        <f t="shared" si="39"/>
        <v>-0.19138633948448203</v>
      </c>
      <c r="M379">
        <f t="shared" si="37"/>
        <v>-0.31165247136108776</v>
      </c>
      <c r="N379" s="13">
        <f t="shared" si="40"/>
        <v>1.2875949986032602E-3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5.0945439302081601</v>
      </c>
      <c r="H380" s="10">
        <f t="shared" si="41"/>
        <v>-0.27222750857788286</v>
      </c>
      <c r="I380">
        <f t="shared" si="38"/>
        <v>-3.2667301029345941</v>
      </c>
      <c r="K380">
        <f t="shared" si="39"/>
        <v>-0.18955135810730653</v>
      </c>
      <c r="M380">
        <f t="shared" si="37"/>
        <v>-0.30812917166933462</v>
      </c>
      <c r="N380" s="13">
        <f t="shared" si="40"/>
        <v>1.2889294127321098E-3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5.1029500592015538</v>
      </c>
      <c r="H381" s="10">
        <f t="shared" si="41"/>
        <v>-0.26872810607275377</v>
      </c>
      <c r="I381">
        <f t="shared" si="38"/>
        <v>-3.2247372728730452</v>
      </c>
      <c r="K381">
        <f t="shared" si="39"/>
        <v>-0.18773396686920268</v>
      </c>
      <c r="M381">
        <f t="shared" si="37"/>
        <v>-0.30464565504131602</v>
      </c>
      <c r="N381" s="13">
        <f t="shared" si="40"/>
        <v>1.2900703239090673E-3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5.1113561881949474</v>
      </c>
      <c r="H382" s="10">
        <f t="shared" si="41"/>
        <v>-0.26527072379564415</v>
      </c>
      <c r="I382">
        <f t="shared" si="38"/>
        <v>-3.1832486855477296</v>
      </c>
      <c r="K382">
        <f t="shared" si="39"/>
        <v>-0.18593399729800703</v>
      </c>
      <c r="M382">
        <f t="shared" si="37"/>
        <v>-0.30120147390413116</v>
      </c>
      <c r="N382" s="13">
        <f t="shared" si="40"/>
        <v>1.2910188033585391E-3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5.1197623171883402</v>
      </c>
      <c r="H383" s="10">
        <f t="shared" si="41"/>
        <v>-0.26185490024523406</v>
      </c>
      <c r="I383">
        <f t="shared" si="38"/>
        <v>-3.1422588029428087</v>
      </c>
      <c r="K383">
        <f t="shared" si="39"/>
        <v>-0.18415128252928975</v>
      </c>
      <c r="M383">
        <f t="shared" si="37"/>
        <v>-0.29779618566585242</v>
      </c>
      <c r="N383" s="13">
        <f t="shared" si="40"/>
        <v>1.2917759976863541E-3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5.1281684461817356</v>
      </c>
      <c r="H384" s="10">
        <f t="shared" si="41"/>
        <v>-0.25848017844410848</v>
      </c>
      <c r="I384">
        <f t="shared" si="38"/>
        <v>-3.1017621413293019</v>
      </c>
      <c r="K384">
        <f t="shared" si="39"/>
        <v>-0.18238565729123685</v>
      </c>
      <c r="M384">
        <f t="shared" si="37"/>
        <v>-0.29442935266189824</v>
      </c>
      <c r="N384" s="13">
        <f t="shared" si="40"/>
        <v>1.2923431269409999E-3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5.1365745751751302</v>
      </c>
      <c r="H385" s="10">
        <f t="shared" si="41"/>
        <v>-0.25514610589916042</v>
      </c>
      <c r="I385">
        <f t="shared" si="38"/>
        <v>-3.0617532707899251</v>
      </c>
      <c r="K385">
        <f t="shared" si="39"/>
        <v>-0.18063695788967005</v>
      </c>
      <c r="M385">
        <f t="shared" si="37"/>
        <v>-0.29110054210192948</v>
      </c>
      <c r="N385" s="13">
        <f t="shared" si="40"/>
        <v>1.2927214826589902E-3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5.1449807041685229</v>
      </c>
      <c r="H386" s="10">
        <f t="shared" si="41"/>
        <v>-0.25185223456236178</v>
      </c>
      <c r="I386">
        <f t="shared" si="38"/>
        <v>-3.0222268147483415</v>
      </c>
      <c r="K386">
        <f t="shared" si="39"/>
        <v>-0.17890502219319482</v>
      </c>
      <c r="M386">
        <f t="shared" si="37"/>
        <v>-0.28780932601725151</v>
      </c>
      <c r="N386" s="13">
        <f t="shared" si="40"/>
        <v>1.2929124258953043E-3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5.1533868331619166</v>
      </c>
      <c r="H387" s="10">
        <f t="shared" si="41"/>
        <v>-0.248598120791892</v>
      </c>
      <c r="I387">
        <f t="shared" si="38"/>
        <v>-2.9831774495027039</v>
      </c>
      <c r="K387">
        <f t="shared" si="39"/>
        <v>-0.17718968961848267</v>
      </c>
      <c r="M387">
        <f t="shared" si="37"/>
        <v>-0.28455528120873325</v>
      </c>
      <c r="N387" s="13">
        <f t="shared" si="40"/>
        <v>1.2929173852424549E-3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5.1617929621553102</v>
      </c>
      <c r="H388" s="10">
        <f t="shared" si="41"/>
        <v>-0.24538332531362503</v>
      </c>
      <c r="I388">
        <f t="shared" si="38"/>
        <v>-2.9445999037635002</v>
      </c>
      <c r="K388">
        <f t="shared" si="39"/>
        <v>-0.17549080111568394</v>
      </c>
      <c r="M388">
        <f t="shared" si="37"/>
        <v>-0.28133798919523156</v>
      </c>
      <c r="N388" s="13">
        <f t="shared" si="40"/>
        <v>1.2927378548393015E-3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5.1701990911487057</v>
      </c>
      <c r="H389" s="10">
        <f t="shared" si="41"/>
        <v>-0.24220741318296238</v>
      </c>
      <c r="I389">
        <f t="shared" si="38"/>
        <v>-2.9064889581955486</v>
      </c>
      <c r="K389">
        <f t="shared" si="39"/>
        <v>-0.17380819915396944</v>
      </c>
      <c r="M389">
        <f t="shared" si="37"/>
        <v>-0.27815703616251997</v>
      </c>
      <c r="N389" s="13">
        <f t="shared" si="40"/>
        <v>1.292375392372335E-3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5.1786052201420993</v>
      </c>
      <c r="H390" s="10">
        <f t="shared" si="41"/>
        <v>-0.23906995374701542</v>
      </c>
      <c r="I390">
        <f t="shared" si="38"/>
        <v>-2.868839444964185</v>
      </c>
      <c r="K390">
        <f t="shared" si="39"/>
        <v>-0.17214172770720373</v>
      </c>
      <c r="M390">
        <f t="shared" si="37"/>
        <v>-0.27501201291272298</v>
      </c>
      <c r="N390" s="13">
        <f t="shared" si="40"/>
        <v>1.2918316170712227E-3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5.187011349135493</v>
      </c>
      <c r="H391" s="10">
        <f t="shared" si="41"/>
        <v>-0.23597052060712317</v>
      </c>
      <c r="I391">
        <f t="shared" si="38"/>
        <v>-2.831646247285478</v>
      </c>
      <c r="K391">
        <f t="shared" si="39"/>
        <v>-0.17049123223974233</v>
      </c>
      <c r="M391">
        <f t="shared" si="37"/>
        <v>-0.27190251481424044</v>
      </c>
      <c r="N391" s="13">
        <f t="shared" si="40"/>
        <v>1.2911082077003086E-3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5.1954174781288867</v>
      </c>
      <c r="H392" s="10">
        <f t="shared" si="41"/>
        <v>-0.23290869158170907</v>
      </c>
      <c r="I392">
        <f t="shared" si="38"/>
        <v>-2.7949042989805086</v>
      </c>
      <c r="K392">
        <f t="shared" si="39"/>
        <v>-0.16885655969236019</v>
      </c>
      <c r="M392">
        <f t="shared" si="37"/>
        <v>-0.26882814175217595</v>
      </c>
      <c r="N392" s="13">
        <f t="shared" si="40"/>
        <v>1.2902069005486533E-3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5.2038236071222812</v>
      </c>
      <c r="H393" s="10">
        <f t="shared" si="41"/>
        <v>-0.22988404866946455</v>
      </c>
      <c r="I393">
        <f t="shared" si="38"/>
        <v>-2.7586085840335746</v>
      </c>
      <c r="K393">
        <f t="shared" si="39"/>
        <v>-0.16723755846830524</v>
      </c>
      <c r="M393">
        <f t="shared" si="37"/>
        <v>-0.26578849807925298</v>
      </c>
      <c r="N393" s="13">
        <f t="shared" si="40"/>
        <v>1.2891294874200568E-3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5.2122297361156757</v>
      </c>
      <c r="H394" s="10">
        <f t="shared" si="41"/>
        <v>-0.22689617801286169</v>
      </c>
      <c r="I394">
        <f t="shared" si="38"/>
        <v>-2.7227541361543404</v>
      </c>
      <c r="K394">
        <f t="shared" si="39"/>
        <v>-0.16563407841947672</v>
      </c>
      <c r="M394">
        <f t="shared" si="37"/>
        <v>-0.2627831925672196</v>
      </c>
      <c r="N394" s="13">
        <f t="shared" si="40"/>
        <v>1.2878778136246969E-3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5.2206358651090694</v>
      </c>
      <c r="H395" s="10">
        <f t="shared" si="41"/>
        <v>-0.223944669861983</v>
      </c>
      <c r="I395">
        <f t="shared" si="38"/>
        <v>-2.6873360383437959</v>
      </c>
      <c r="K395">
        <f t="shared" si="39"/>
        <v>-0.16404597083273029</v>
      </c>
      <c r="M395">
        <f t="shared" si="37"/>
        <v>-0.25981183835874161</v>
      </c>
      <c r="N395" s="13">
        <f t="shared" si="40"/>
        <v>1.2864537759748735E-3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5.2290419941024631</v>
      </c>
      <c r="H396" s="10">
        <f t="shared" si="41"/>
        <v>-0.22102911853867158</v>
      </c>
      <c r="I396">
        <f t="shared" si="38"/>
        <v>-2.6523494224640589</v>
      </c>
      <c r="K396">
        <f t="shared" si="39"/>
        <v>-0.16247308841630331</v>
      </c>
      <c r="M396">
        <f t="shared" si="37"/>
        <v>-0.25687405291977122</v>
      </c>
      <c r="N396" s="13">
        <f t="shared" si="40"/>
        <v>1.2848593207853394E-3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5.2374481230958576</v>
      </c>
      <c r="H397" s="10">
        <f t="shared" si="41"/>
        <v>-0.21814912240098977</v>
      </c>
      <c r="I397">
        <f t="shared" si="38"/>
        <v>-2.6177894688118775</v>
      </c>
      <c r="K397">
        <f t="shared" si="39"/>
        <v>-0.16091528528636731</v>
      </c>
      <c r="M397">
        <f t="shared" si="37"/>
        <v>-0.25396945799240267</v>
      </c>
      <c r="N397" s="13">
        <f t="shared" si="40"/>
        <v>1.2830964418814417E-3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5.2458542520892522</v>
      </c>
      <c r="H398" s="10">
        <f t="shared" si="41"/>
        <v>-0.21530428380798872</v>
      </c>
      <c r="I398">
        <f t="shared" si="38"/>
        <v>-2.5836514056958646</v>
      </c>
      <c r="K398">
        <f t="shared" si="39"/>
        <v>-0.15937241695369961</v>
      </c>
      <c r="M398">
        <f t="shared" si="37"/>
        <v>-0.25109767954819723</v>
      </c>
      <c r="N398" s="13">
        <f t="shared" si="40"/>
        <v>1.2811671786151768E-3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5.2542603810826458</v>
      </c>
      <c r="H399" s="10">
        <f t="shared" si="41"/>
        <v>-0.21249420908477895</v>
      </c>
      <c r="I399">
        <f t="shared" si="38"/>
        <v>-2.5499305090173472</v>
      </c>
      <c r="K399">
        <f t="shared" si="39"/>
        <v>-0.15784434031047698</v>
      </c>
      <c r="M399">
        <f t="shared" si="37"/>
        <v>-0.24825834774198199</v>
      </c>
      <c r="N399" s="13">
        <f t="shared" si="40"/>
        <v>1.2790736138916451E-3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5.2626665100760386</v>
      </c>
      <c r="H400" s="10">
        <f t="shared" si="41"/>
        <v>-0.20971850848790224</v>
      </c>
      <c r="I400">
        <f t="shared" si="38"/>
        <v>-2.5166221018548267</v>
      </c>
      <c r="K400">
        <f t="shared" si="39"/>
        <v>-0.15633091361718893</v>
      </c>
      <c r="M400">
        <f t="shared" si="37"/>
        <v>-0.2454510968661161</v>
      </c>
      <c r="N400" s="13">
        <f t="shared" si="40"/>
        <v>1.2768178722068642E-3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5.2710726390694331</v>
      </c>
      <c r="H401" s="10">
        <f t="shared" si="41"/>
        <v>-0.20697679617099721</v>
      </c>
      <c r="I401">
        <f t="shared" si="38"/>
        <v>-2.4837215540519666</v>
      </c>
      <c r="K401">
        <f t="shared" si="39"/>
        <v>-0.15483199648967069</v>
      </c>
      <c r="M401">
        <f t="shared" si="37"/>
        <v>-0.24267556530522172</v>
      </c>
      <c r="N401" s="13">
        <f t="shared" si="40"/>
        <v>1.2744021176986607E-3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5.2794787680628268</v>
      </c>
      <c r="H402" s="10">
        <f t="shared" si="41"/>
        <v>-0.20426869015075802</v>
      </c>
      <c r="I402">
        <f t="shared" si="38"/>
        <v>-2.4512242818090964</v>
      </c>
      <c r="K402">
        <f t="shared" si="39"/>
        <v>-0.15334744988625579</v>
      </c>
      <c r="M402">
        <f t="shared" si="37"/>
        <v>-0.23993139549137923</v>
      </c>
      <c r="N402" s="13">
        <f t="shared" si="40"/>
        <v>1.271828552211973E-3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5.2878848970562213</v>
      </c>
      <c r="H403" s="10">
        <f t="shared" si="41"/>
        <v>-0.20159381227317885</v>
      </c>
      <c r="I403">
        <f t="shared" si="38"/>
        <v>-2.4191257472781462</v>
      </c>
      <c r="K403">
        <f t="shared" si="39"/>
        <v>-0.15187713609504333</v>
      </c>
      <c r="M403">
        <f t="shared" ref="M403:M469" si="44">($L$9/2)*$O$6*EXP(-$O$7*(G403/$L$10-1))+($L$9/2)*$O$6*EXP(-$O$7*(($H$4/$E$4)*G403/$L$10-1))-SQRT(($L$9/2)*$O$8^2*EXP(-2*$O$4*(G403/$L$10-1))+($L$9/2)*$O$8^2*EXP(-2*$O$4*(($H$4/$E$4)*G403/$L$10-1)))</f>
        <v>-0.23721823385977461</v>
      </c>
      <c r="N403" s="13">
        <f t="shared" si="40"/>
        <v>1.26909941337951E-3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5.296291026049615</v>
      </c>
      <c r="H404" s="10">
        <f t="shared" si="41"/>
        <v>-0.19895178818008344</v>
      </c>
      <c r="I404">
        <f t="shared" ref="I404:I467" si="45">H404*$E$6</f>
        <v>-2.3874214581610014</v>
      </c>
      <c r="K404">
        <f t="shared" ref="K404:K467" si="46">($L$9/2)*$L$4*EXP(-$L$6*(G404/$L$10-1))+($L$9/2)*$L$4*EXP(-$L$6*(($H$4/$E$4)*G404/$L$10-1))-SQRT(($L$9/2)*$L$5^2*EXP(-2*$L$7*(G404/$L$10-1))+($L$9/2)*$L$5^2*EXP(-2*$L$7*(($H$4/$E$4)*G404/$L$10-1)))</f>
        <v>-0.15042091872128441</v>
      </c>
      <c r="M404">
        <f t="shared" si="44"/>
        <v>-0.23453573080480611</v>
      </c>
      <c r="N404" s="13">
        <f t="shared" ref="N404:N467" si="47">(M404-H404)^2*O404</f>
        <v>1.266216972719555E-3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5.3046971550430095</v>
      </c>
      <c r="H405" s="10">
        <f t="shared" ref="H405:H469" si="48">-(-$B$4)*(1+D405+$E$5*D405^3)*EXP(-D405)</f>
        <v>-0.19634224727593383</v>
      </c>
      <c r="I405">
        <f t="shared" si="45"/>
        <v>-2.3561069673112058</v>
      </c>
      <c r="K405">
        <f t="shared" si="46"/>
        <v>-0.1489786626748828</v>
      </c>
      <c r="M405">
        <f t="shared" si="44"/>
        <v>-0.23188354063663794</v>
      </c>
      <c r="N405" s="13">
        <f t="shared" si="47"/>
        <v>1.2631835337516299E-3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5.3131032840364032</v>
      </c>
      <c r="H406" s="10">
        <f t="shared" si="48"/>
        <v>-0.19376482269491616</v>
      </c>
      <c r="I406">
        <f t="shared" si="45"/>
        <v>-2.325177872338994</v>
      </c>
      <c r="K406">
        <f t="shared" si="46"/>
        <v>-0.14755023415801091</v>
      </c>
      <c r="M406">
        <f t="shared" si="44"/>
        <v>-0.22926132153820372</v>
      </c>
      <c r="N406" s="13">
        <f t="shared" si="47"/>
        <v>1.2600014301315154E-3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5.3215094130297977</v>
      </c>
      <c r="H407" s="10">
        <f t="shared" si="48"/>
        <v>-0.19121915126829808</v>
      </c>
      <c r="I407">
        <f t="shared" si="45"/>
        <v>-2.2946298152195768</v>
      </c>
      <c r="K407">
        <f t="shared" si="46"/>
        <v>-0.14613550065283942</v>
      </c>
      <c r="M407">
        <f t="shared" si="44"/>
        <v>-0.22666873552265088</v>
      </c>
      <c r="N407" s="13">
        <f t="shared" si="47"/>
        <v>1.2566730238064577E-3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5.3299155420231914</v>
      </c>
      <c r="H408" s="10">
        <f t="shared" si="48"/>
        <v>-0.18870487349205695</v>
      </c>
      <c r="I408">
        <f t="shared" si="45"/>
        <v>-2.2644584819046836</v>
      </c>
      <c r="K408">
        <f t="shared" si="46"/>
        <v>-0.14473433090938048</v>
      </c>
      <c r="M408">
        <f t="shared" si="44"/>
        <v>-0.2241054483912272</v>
      </c>
      <c r="N408" s="13">
        <f t="shared" si="47"/>
        <v>1.2532007031917632E-3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5.3383216710165851</v>
      </c>
      <c r="H409" s="10">
        <f t="shared" si="48"/>
        <v>-0.18622163349477336</v>
      </c>
      <c r="I409">
        <f t="shared" si="45"/>
        <v>-2.2346596019372802</v>
      </c>
      <c r="K409">
        <f t="shared" si="46"/>
        <v>-0.1433465949334416</v>
      </c>
      <c r="M409">
        <f t="shared" si="44"/>
        <v>-0.2215711296916012</v>
      </c>
      <c r="N409" s="13">
        <f t="shared" si="47"/>
        <v>1.2495868813695459E-3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5.3467278000099796</v>
      </c>
      <c r="H410" s="10">
        <f t="shared" si="48"/>
        <v>-0.18376907900578646</v>
      </c>
      <c r="I410">
        <f t="shared" si="45"/>
        <v>-2.2052289480694376</v>
      </c>
      <c r="K410">
        <f t="shared" si="46"/>
        <v>-0.1419721639746917</v>
      </c>
      <c r="M410">
        <f t="shared" si="44"/>
        <v>-0.21906545267661662</v>
      </c>
      <c r="N410" s="13">
        <f t="shared" si="47"/>
        <v>1.2458339943108726E-3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5.3551339290033741</v>
      </c>
      <c r="H411" s="10">
        <f t="shared" si="48"/>
        <v>-0.18134686132361058</v>
      </c>
      <c r="I411">
        <f t="shared" si="45"/>
        <v>-2.1761623358833271</v>
      </c>
      <c r="K411">
        <f t="shared" si="46"/>
        <v>-0.14061091051483823</v>
      </c>
      <c r="M411">
        <f t="shared" si="44"/>
        <v>-0.21658809426347686</v>
      </c>
      <c r="N411" s="13">
        <f t="shared" si="47"/>
        <v>1.2419444991219161E-3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5.3635400579967678</v>
      </c>
      <c r="H412" s="10">
        <f t="shared" si="48"/>
        <v>-0.17895463528460573</v>
      </c>
      <c r="I412">
        <f t="shared" si="45"/>
        <v>-2.1474556234152686</v>
      </c>
      <c r="K412">
        <f t="shared" si="46"/>
        <v>-0.13926270825591172</v>
      </c>
      <c r="M412">
        <f t="shared" si="44"/>
        <v>-0.21413873499335262</v>
      </c>
      <c r="N412" s="13">
        <f t="shared" si="47"/>
        <v>1.2379208723150431E-3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5.3719461869901615</v>
      </c>
      <c r="H413" s="10">
        <f t="shared" si="48"/>
        <v>-0.17659205923190327</v>
      </c>
      <c r="I413">
        <f t="shared" si="45"/>
        <v>-2.1191047107828394</v>
      </c>
      <c r="K413">
        <f t="shared" si="46"/>
        <v>-0.13792743210865982</v>
      </c>
      <c r="M413">
        <f t="shared" si="44"/>
        <v>-0.21171705899141166</v>
      </c>
      <c r="N413" s="13">
        <f t="shared" si="47"/>
        <v>1.2337656081054646E-3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5.380352315983556</v>
      </c>
      <c r="H414" s="10">
        <f t="shared" si="48"/>
        <v>-0.17425879498458016</v>
      </c>
      <c r="I414">
        <f t="shared" si="45"/>
        <v>-2.0911055398149618</v>
      </c>
      <c r="K414">
        <f t="shared" si="46"/>
        <v>-0.13660495818104884</v>
      </c>
      <c r="M414">
        <f t="shared" si="44"/>
        <v>-0.20932275392726818</v>
      </c>
      <c r="N414" s="13">
        <f t="shared" si="47"/>
        <v>1.2294812167345109E-3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5.3887584449769488</v>
      </c>
      <c r="H415" s="10">
        <f t="shared" si="48"/>
        <v>-0.17195450780708157</v>
      </c>
      <c r="I415">
        <f t="shared" si="45"/>
        <v>-2.063454093684979</v>
      </c>
      <c r="K415">
        <f t="shared" si="46"/>
        <v>-0.13529516376687298</v>
      </c>
      <c r="M415">
        <f t="shared" si="44"/>
        <v>-0.20695551097584683</v>
      </c>
      <c r="N415" s="13">
        <f t="shared" si="47"/>
        <v>1.2250702228199155E-3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5.3971645739703442</v>
      </c>
      <c r="H416" s="10">
        <f t="shared" si="48"/>
        <v>-0.16967886637888596</v>
      </c>
      <c r="I416">
        <f t="shared" si="45"/>
        <v>-2.0361463965466315</v>
      </c>
      <c r="K416">
        <f t="shared" si="46"/>
        <v>-0.13399792733446661</v>
      </c>
      <c r="M416">
        <f t="shared" si="44"/>
        <v>-0.20461502477865409</v>
      </c>
      <c r="N416" s="13">
        <f t="shared" si="47"/>
        <v>1.2205351637336892E-3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5.405570702963737</v>
      </c>
      <c r="H417" s="10">
        <f t="shared" si="48"/>
        <v>-0.16743154276441377</v>
      </c>
      <c r="I417">
        <f t="shared" si="45"/>
        <v>-2.0091785131729654</v>
      </c>
      <c r="K417">
        <f t="shared" si="46"/>
        <v>-0.13271312851552533</v>
      </c>
      <c r="M417">
        <f t="shared" si="44"/>
        <v>-0.20230099340546354</v>
      </c>
      <c r="N417" s="13">
        <f t="shared" si="47"/>
        <v>1.2158785880086059E-3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5.4139768319571306</v>
      </c>
      <c r="H418" s="10">
        <f t="shared" si="48"/>
        <v>-0.16521221238317285</v>
      </c>
      <c r="I418">
        <f t="shared" si="45"/>
        <v>-1.9825465485980742</v>
      </c>
      <c r="K418">
        <f t="shared" si="46"/>
        <v>-0.13144064809402703</v>
      </c>
      <c r="M418">
        <f t="shared" si="44"/>
        <v>-0.20001311831639745</v>
      </c>
      <c r="N418" s="13">
        <f t="shared" si="47"/>
        <v>1.2111030537731472E-3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5.4223829609505252</v>
      </c>
      <c r="H419" s="10">
        <f t="shared" si="48"/>
        <v>-0.16302055398014079</v>
      </c>
      <c r="I419">
        <f t="shared" si="45"/>
        <v>-1.9562466477616893</v>
      </c>
      <c r="K419">
        <f t="shared" si="46"/>
        <v>-0.13018036799525914</v>
      </c>
      <c r="M419">
        <f t="shared" si="44"/>
        <v>-0.19775110432441412</v>
      </c>
      <c r="N419" s="13">
        <f t="shared" si="47"/>
        <v>1.2062111272161044E-3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5.4307890899439197</v>
      </c>
      <c r="H420" s="10">
        <f t="shared" si="48"/>
        <v>-0.16085624959638006</v>
      </c>
      <c r="I420">
        <f t="shared" si="45"/>
        <v>-1.9302749951565608</v>
      </c>
      <c r="K420">
        <f t="shared" si="46"/>
        <v>-0.1289321712749473</v>
      </c>
      <c r="M420">
        <f t="shared" si="44"/>
        <v>-0.19551465955819003</v>
      </c>
      <c r="N420" s="13">
        <f t="shared" si="47"/>
        <v>1.2012053810808883E-3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5.4391952189373134</v>
      </c>
      <c r="H421" s="10">
        <f t="shared" si="48"/>
        <v>-0.15871898453988437</v>
      </c>
      <c r="I421">
        <f t="shared" si="45"/>
        <v>-1.9046278144786124</v>
      </c>
      <c r="K421">
        <f t="shared" si="46"/>
        <v>-0.12769594210848464</v>
      </c>
      <c r="M421">
        <f t="shared" si="44"/>
        <v>-0.19330349542539396</v>
      </c>
      <c r="N421" s="13">
        <f t="shared" si="47"/>
        <v>1.1960883931899317E-3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5.447601347930707</v>
      </c>
      <c r="H422" s="10">
        <f t="shared" si="48"/>
        <v>-0.15660844735665247</v>
      </c>
      <c r="I422">
        <f t="shared" si="45"/>
        <v>-1.8793013682798296</v>
      </c>
      <c r="K422">
        <f t="shared" si="46"/>
        <v>-0.12647156578026264</v>
      </c>
      <c r="M422">
        <f t="shared" si="44"/>
        <v>-0.19111732657635228</v>
      </c>
      <c r="N422" s="13">
        <f t="shared" si="47"/>
        <v>1.1908627449998292E-3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5.4560074769241016</v>
      </c>
      <c r="H423" s="10">
        <f t="shared" si="48"/>
        <v>-0.15452432980198849</v>
      </c>
      <c r="I423">
        <f t="shared" si="45"/>
        <v>-1.8542919576238619</v>
      </c>
      <c r="K423">
        <f t="shared" si="46"/>
        <v>-0.12525892867310076</v>
      </c>
      <c r="M423">
        <f t="shared" si="44"/>
        <v>-0.18895587086809845</v>
      </c>
      <c r="N423" s="13">
        <f t="shared" si="47"/>
        <v>1.1855310201872166E-3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5.4644136059174961</v>
      </c>
      <c r="H424" s="10">
        <f t="shared" si="48"/>
        <v>-0.15246632681202474</v>
      </c>
      <c r="I424">
        <f t="shared" si="45"/>
        <v>-1.8295959217442967</v>
      </c>
      <c r="K424">
        <f t="shared" si="46"/>
        <v>-0.12405791825777669</v>
      </c>
      <c r="M424">
        <f t="shared" si="44"/>
        <v>-0.18681884932880743</v>
      </c>
      <c r="N424" s="13">
        <f t="shared" si="47"/>
        <v>1.1800958032660621E-3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5.4728197349108898</v>
      </c>
      <c r="H425" s="10">
        <f t="shared" si="48"/>
        <v>-0.15043413647546641</v>
      </c>
      <c r="I425">
        <f t="shared" si="45"/>
        <v>-1.8052096377055968</v>
      </c>
      <c r="K425">
        <f t="shared" si="46"/>
        <v>-0.12286842308265228</v>
      </c>
      <c r="M425">
        <f t="shared" si="44"/>
        <v>-0.18470598612260616</v>
      </c>
      <c r="N425" s="13">
        <f t="shared" si="47"/>
        <v>1.1745596782361532E-3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5.4812258639042835</v>
      </c>
      <c r="H426" s="10">
        <f t="shared" si="48"/>
        <v>-0.14842746000555399</v>
      </c>
      <c r="I426">
        <f t="shared" si="45"/>
        <v>-1.7811295200666479</v>
      </c>
      <c r="K426">
        <f t="shared" si="46"/>
        <v>-0.121690332763398</v>
      </c>
      <c r="M426">
        <f t="shared" si="44"/>
        <v>-0.18261700851476095</v>
      </c>
      <c r="N426" s="13">
        <f t="shared" si="47"/>
        <v>1.1689252272634163E-3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5.489631992897678</v>
      </c>
      <c r="H427" s="10">
        <f t="shared" si="48"/>
        <v>-0.14644600171224298</v>
      </c>
      <c r="I427">
        <f t="shared" si="45"/>
        <v>-1.7573520205469157</v>
      </c>
      <c r="K427">
        <f t="shared" si="46"/>
        <v>-0.12052353797281336</v>
      </c>
      <c r="M427">
        <f t="shared" si="44"/>
        <v>-0.18055164683723632</v>
      </c>
      <c r="N427" s="13">
        <f t="shared" si="47"/>
        <v>1.163195029391982E-3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5.4980381218910725</v>
      </c>
      <c r="H428" s="10">
        <f t="shared" si="48"/>
        <v>-0.14448946897459697</v>
      </c>
      <c r="I428">
        <f t="shared" si="45"/>
        <v>-1.7338736276951636</v>
      </c>
      <c r="K428">
        <f t="shared" si="46"/>
        <v>-0.11936793043074383</v>
      </c>
      <c r="M428">
        <f t="shared" si="44"/>
        <v>-0.17850963445462328</v>
      </c>
      <c r="N428" s="13">
        <f t="shared" si="47"/>
        <v>1.157371659288374E-3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5.5064442508844662</v>
      </c>
      <c r="H429" s="10">
        <f t="shared" si="48"/>
        <v>-0.14255757221339399</v>
      </c>
      <c r="I429">
        <f t="shared" si="45"/>
        <v>-1.7106908665607279</v>
      </c>
      <c r="K429">
        <f t="shared" si="46"/>
        <v>-0.11822340289409002</v>
      </c>
      <c r="M429">
        <f t="shared" si="44"/>
        <v>-0.17649070773043049</v>
      </c>
      <c r="N429" s="13">
        <f t="shared" si="47"/>
        <v>1.151457686017564E-3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5.5148503798778599</v>
      </c>
      <c r="H430" s="10">
        <f t="shared" si="48"/>
        <v>-0.14065002486394124</v>
      </c>
      <c r="I430">
        <f t="shared" si="45"/>
        <v>-1.6878002983672948</v>
      </c>
      <c r="K430">
        <f t="shared" si="46"/>
        <v>-0.11708984914691319</v>
      </c>
      <c r="M430">
        <f t="shared" si="44"/>
        <v>-0.17449460599373856</v>
      </c>
      <c r="N430" s="13">
        <f t="shared" si="47"/>
        <v>1.1454556718514331E-3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5.5232565088712526</v>
      </c>
      <c r="H431" s="10">
        <f t="shared" si="48"/>
        <v>-0.13876654334909971</v>
      </c>
      <c r="I431">
        <f t="shared" si="45"/>
        <v>-1.6651985201891966</v>
      </c>
      <c r="K431">
        <f t="shared" si="46"/>
        <v>-0.11596716399063192</v>
      </c>
      <c r="M431">
        <f t="shared" si="44"/>
        <v>-0.1725210715062114</v>
      </c>
      <c r="N431" s="13">
        <f t="shared" si="47"/>
        <v>1.1393681711092459E-3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5.5316626378646472</v>
      </c>
      <c r="H432" s="10">
        <f t="shared" si="48"/>
        <v>-0.13690684705251302</v>
      </c>
      <c r="I432">
        <f t="shared" si="45"/>
        <v>-1.6428821646301563</v>
      </c>
      <c r="K432">
        <f t="shared" si="46"/>
        <v>-0.11485524323431229</v>
      </c>
      <c r="M432">
        <f t="shared" si="44"/>
        <v>-0.1705698494294631</v>
      </c>
      <c r="N432" s="13">
        <f t="shared" si="47"/>
        <v>1.1331977290305467E-3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5.5400687668580426</v>
      </c>
      <c r="H433" s="10">
        <f t="shared" si="48"/>
        <v>-0.13507065829204129</v>
      </c>
      <c r="I433">
        <f t="shared" si="45"/>
        <v>-1.6208478995044955</v>
      </c>
      <c r="K433">
        <f t="shared" si="46"/>
        <v>-0.11375398368504881</v>
      </c>
      <c r="M433">
        <f t="shared" si="44"/>
        <v>-0.16864068779277558</v>
      </c>
      <c r="N433" s="13">
        <f t="shared" si="47"/>
        <v>1.1269468806801705E-3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5.5484748958514354</v>
      </c>
      <c r="H434" s="10">
        <f t="shared" si="48"/>
        <v>-0.13325770229339717</v>
      </c>
      <c r="I434">
        <f t="shared" si="45"/>
        <v>-1.5990924275207661</v>
      </c>
      <c r="K434">
        <f t="shared" si="46"/>
        <v>-0.11266328313843565</v>
      </c>
      <c r="M434">
        <f t="shared" si="44"/>
        <v>-0.16673333746116439</v>
      </c>
      <c r="N434" s="13">
        <f t="shared" si="47"/>
        <v>1.1206181498854535E-3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5.556881024844829</v>
      </c>
      <c r="H435" s="10">
        <f t="shared" si="48"/>
        <v>-0.13146770716398129</v>
      </c>
      <c r="I435">
        <f t="shared" si="45"/>
        <v>-1.5776124859677756</v>
      </c>
      <c r="K435">
        <f t="shared" si="46"/>
        <v>-0.1115830403691279</v>
      </c>
      <c r="M435">
        <f t="shared" si="44"/>
        <v>-0.16484755210378721</v>
      </c>
      <c r="N435" s="13">
        <f t="shared" si="47"/>
        <v>1.1142140482054868E-3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5.5652871538382236</v>
      </c>
      <c r="H436" s="10">
        <f t="shared" si="48"/>
        <v>-0.12970040386691722</v>
      </c>
      <c r="I436">
        <f t="shared" si="45"/>
        <v>-1.5564048464030067</v>
      </c>
      <c r="K436">
        <f t="shared" si="46"/>
        <v>-0.11051315512149175</v>
      </c>
      <c r="M436">
        <f t="shared" si="44"/>
        <v>-0.1629830881626963</v>
      </c>
      <c r="N436" s="13">
        <f t="shared" si="47"/>
        <v>1.1077370739324991E-3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5.5736932828316181</v>
      </c>
      <c r="H437" s="10">
        <f t="shared" si="48"/>
        <v>-0.12795552619528211</v>
      </c>
      <c r="I437">
        <f t="shared" si="45"/>
        <v>-1.5354663143433853</v>
      </c>
      <c r="K437">
        <f t="shared" si="46"/>
        <v>-0.10945352810034334</v>
      </c>
      <c r="M437">
        <f t="shared" si="44"/>
        <v>-0.16113970482192738</v>
      </c>
      <c r="N437" s="13">
        <f t="shared" si="47"/>
        <v>1.1011897111251009E-3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5.5820994118250118</v>
      </c>
      <c r="H438" s="10">
        <f t="shared" si="48"/>
        <v>-0.12623281074653298</v>
      </c>
      <c r="I438">
        <f t="shared" si="45"/>
        <v>-1.5147937289583957</v>
      </c>
      <c r="K438">
        <f t="shared" si="46"/>
        <v>-0.10840406096177405</v>
      </c>
      <c r="M438">
        <f t="shared" si="44"/>
        <v>-0.15931716397692308</v>
      </c>
      <c r="N438" s="13">
        <f t="shared" si="47"/>
        <v>1.0945744286732244E-3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5.5905055408184054</v>
      </c>
      <c r="H439" s="10">
        <f t="shared" si="48"/>
        <v>-0.12453199689712564</v>
      </c>
      <c r="I439">
        <f t="shared" si="45"/>
        <v>-1.4943839627655078</v>
      </c>
      <c r="K439">
        <f t="shared" si="46"/>
        <v>-0.10736465630406261</v>
      </c>
      <c r="M439">
        <f t="shared" si="44"/>
        <v>-0.15751523020428637</v>
      </c>
      <c r="N439" s="13">
        <f t="shared" si="47"/>
        <v>1.0878936793945967E-3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5.5989116698117991</v>
      </c>
      <c r="H440" s="10">
        <f t="shared" si="48"/>
        <v>-0.12285282677732588</v>
      </c>
      <c r="I440">
        <f t="shared" si="45"/>
        <v>-1.4742339213279105</v>
      </c>
      <c r="K440">
        <f t="shared" si="46"/>
        <v>-0.1063352176586739</v>
      </c>
      <c r="M440">
        <f t="shared" si="44"/>
        <v>-0.155733670731865</v>
      </c>
      <c r="N440" s="13">
        <f t="shared" si="47"/>
        <v>1.0811498991627518E-3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5.6073177988051945</v>
      </c>
      <c r="H441" s="10">
        <f t="shared" si="48"/>
        <v>-0.12119504524620939</v>
      </c>
      <c r="I441">
        <f t="shared" si="45"/>
        <v>-1.4543405429545126</v>
      </c>
      <c r="K441">
        <f t="shared" si="46"/>
        <v>-0.10531564948134113</v>
      </c>
      <c r="M441">
        <f t="shared" si="44"/>
        <v>-0.15397225540915713</v>
      </c>
      <c r="N441" s="13">
        <f t="shared" si="47"/>
        <v>1.0743455060660445E-3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5.6157239277985882</v>
      </c>
      <c r="H442" s="10">
        <f t="shared" si="48"/>
        <v>-0.11955839986685159</v>
      </c>
      <c r="I442">
        <f t="shared" si="45"/>
        <v>-1.4347007984022191</v>
      </c>
      <c r="K442">
        <f t="shared" si="46"/>
        <v>-0.10430585714323487</v>
      </c>
      <c r="M442">
        <f t="shared" si="44"/>
        <v>-0.15223075667804256</v>
      </c>
      <c r="N442" s="13">
        <f t="shared" si="47"/>
        <v>1.0674828995977774E-3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5.6241300567919819</v>
      </c>
      <c r="H443" s="10">
        <f t="shared" si="48"/>
        <v>-0.11794264088170257</v>
      </c>
      <c r="I443">
        <f t="shared" si="45"/>
        <v>-1.4153116905804308</v>
      </c>
      <c r="K443">
        <f t="shared" si="46"/>
        <v>-0.10330574692221235</v>
      </c>
      <c r="M443">
        <f t="shared" si="44"/>
        <v>-0.15050894954382762</v>
      </c>
      <c r="N443" s="13">
        <f t="shared" si="47"/>
        <v>1.0605644598768011E-3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5.6325361857853755</v>
      </c>
      <c r="H444" s="10">
        <f t="shared" si="48"/>
        <v>-0.11634752118814885</v>
      </c>
      <c r="I444">
        <f t="shared" si="45"/>
        <v>-1.3961702542577863</v>
      </c>
      <c r="K444">
        <f t="shared" si="46"/>
        <v>-0.10231522599415195</v>
      </c>
      <c r="M444">
        <f t="shared" si="44"/>
        <v>-0.14880661154660821</v>
      </c>
      <c r="N444" s="13">
        <f t="shared" si="47"/>
        <v>1.0535925468986291E-3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5.6409423147787701</v>
      </c>
      <c r="H445" s="10">
        <f t="shared" si="48"/>
        <v>-0.11477279631425723</v>
      </c>
      <c r="I445">
        <f t="shared" si="45"/>
        <v>-1.3772735557710867</v>
      </c>
      <c r="K445">
        <f t="shared" si="46"/>
        <v>-0.10133420242436889</v>
      </c>
      <c r="M445">
        <f t="shared" si="44"/>
        <v>-0.14712352273294474</v>
      </c>
      <c r="N445" s="13">
        <f t="shared" si="47"/>
        <v>1.0465694998167661E-3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5.6493484437721646</v>
      </c>
      <c r="H446" s="10">
        <f t="shared" si="48"/>
        <v>-0.11321822439470275</v>
      </c>
      <c r="I446">
        <f t="shared" si="45"/>
        <v>-1.358618692736433</v>
      </c>
      <c r="K446">
        <f t="shared" si="46"/>
        <v>-0.1003625851591121</v>
      </c>
      <c r="M446">
        <f t="shared" si="44"/>
        <v>-0.14545946562784476</v>
      </c>
      <c r="N446" s="13">
        <f t="shared" si="47"/>
        <v>1.0394976362536564E-3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5.6577545727655583</v>
      </c>
      <c r="H447" s="10">
        <f t="shared" si="48"/>
        <v>-0.11168356614687568</v>
      </c>
      <c r="I447">
        <f t="shared" si="45"/>
        <v>-1.3402027937625081</v>
      </c>
      <c r="K447">
        <f t="shared" si="46"/>
        <v>-9.9400284017142293E-2</v>
      </c>
      <c r="M447">
        <f t="shared" si="44"/>
        <v>-0.14381422520705234</v>
      </c>
      <c r="N447" s="13">
        <f t="shared" si="47"/>
        <v>1.0323792516413125E-3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5.666160701758951</v>
      </c>
      <c r="H448" s="10">
        <f t="shared" si="48"/>
        <v>-0.11016858484716958</v>
      </c>
      <c r="I448">
        <f t="shared" si="45"/>
        <v>-1.3220230181660351</v>
      </c>
      <c r="K448">
        <f t="shared" si="46"/>
        <v>-9.8447209681388217E-2</v>
      </c>
      <c r="M448">
        <f t="shared" si="44"/>
        <v>-0.14218758886963889</v>
      </c>
      <c r="N448" s="13">
        <f t="shared" si="47"/>
        <v>1.0252166185909057E-3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5.6745668307523456</v>
      </c>
      <c r="H449" s="10">
        <f t="shared" si="48"/>
        <v>-0.10867304630744606</v>
      </c>
      <c r="I449">
        <f t="shared" si="45"/>
        <v>-1.3040765556893528</v>
      </c>
      <c r="K449">
        <f t="shared" si="46"/>
        <v>-9.7503273690683664E-2</v>
      </c>
      <c r="M449">
        <f t="shared" si="44"/>
        <v>-0.14057934641089423</v>
      </c>
      <c r="N449" s="13">
        <f t="shared" si="47"/>
        <v>1.0180119862912963E-3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5.6829729597457401</v>
      </c>
      <c r="H450" s="10">
        <f t="shared" si="48"/>
        <v>-0.1071967188516776</v>
      </c>
      <c r="I450">
        <f t="shared" si="45"/>
        <v>-1.2863606262201313</v>
      </c>
      <c r="K450">
        <f t="shared" si="46"/>
        <v>-9.6568388431582441E-2</v>
      </c>
      <c r="M450">
        <f t="shared" si="44"/>
        <v>-0.13898928999551563</v>
      </c>
      <c r="N450" s="13">
        <f t="shared" si="47"/>
        <v>1.0107675799360025E-3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5.6913790887391338</v>
      </c>
      <c r="H451" s="10">
        <f t="shared" si="48"/>
        <v>-0.10573937329276435</v>
      </c>
      <c r="I451">
        <f t="shared" si="45"/>
        <v>-1.2688724795131723</v>
      </c>
      <c r="K451">
        <f t="shared" si="46"/>
        <v>-9.5642467130250375E-2</v>
      </c>
      <c r="M451">
        <f t="shared" si="44"/>
        <v>-0.13741721413108793</v>
      </c>
      <c r="N451" s="13">
        <f t="shared" si="47"/>
        <v>1.003485600178161E-3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5.6997852177325274</v>
      </c>
      <c r="H452" s="10">
        <f t="shared" si="48"/>
        <v>-0.10430078290952664</v>
      </c>
      <c r="I452">
        <f t="shared" si="45"/>
        <v>-1.2516093949143197</v>
      </c>
      <c r="K452">
        <f t="shared" si="46"/>
        <v>-9.4725423844434359E-2</v>
      </c>
      <c r="M452">
        <f t="shared" si="44"/>
        <v>-0.13586291564185482</v>
      </c>
      <c r="N452" s="13">
        <f t="shared" si="47"/>
        <v>9.9616822261310175E-4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5.708191346725922</v>
      </c>
      <c r="H453" s="10">
        <f t="shared" si="48"/>
        <v>-0.10288072342386879</v>
      </c>
      <c r="I453">
        <f t="shared" si="45"/>
        <v>-1.2345686810864256</v>
      </c>
      <c r="K453">
        <f t="shared" si="46"/>
        <v>-9.3817173455508315E-2</v>
      </c>
      <c r="M453">
        <f t="shared" si="44"/>
        <v>-0.13432619364277931</v>
      </c>
      <c r="N453" s="13">
        <f t="shared" si="47"/>
        <v>9.8881759728838836E-4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5.7165974757193156</v>
      </c>
      <c r="H454" s="10">
        <f t="shared" si="48"/>
        <v>-0.10147897297811587</v>
      </c>
      <c r="I454">
        <f t="shared" si="45"/>
        <v>-1.2177476757373904</v>
      </c>
      <c r="K454">
        <f t="shared" si="46"/>
        <v>-9.291763166059383E-2</v>
      </c>
      <c r="M454">
        <f t="shared" si="44"/>
        <v>-0.1328068495138868</v>
      </c>
      <c r="N454" s="13">
        <f t="shared" si="47"/>
        <v>9.8143584824050703E-4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5.7250036047127102</v>
      </c>
      <c r="H455" s="10">
        <f t="shared" si="48"/>
        <v>-0.10009531211251986</v>
      </c>
      <c r="I455">
        <f t="shared" si="45"/>
        <v>-1.2011437453502383</v>
      </c>
      <c r="K455">
        <f t="shared" si="46"/>
        <v>-9.2026714964756159E-2</v>
      </c>
      <c r="M455">
        <f t="shared" si="44"/>
        <v>-0.13130468687489097</v>
      </c>
      <c r="N455" s="13">
        <f t="shared" si="47"/>
        <v>9.7402507305812671E-4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5.7334097337061039</v>
      </c>
      <c r="H456" s="10">
        <f t="shared" si="48"/>
        <v>-9.8729523742935782E-2</v>
      </c>
      <c r="I456">
        <f t="shared" si="45"/>
        <v>-1.1847542849152295</v>
      </c>
      <c r="K456">
        <f t="shared" si="46"/>
        <v>-9.1144340673274038E-2</v>
      </c>
      <c r="M456">
        <f t="shared" si="44"/>
        <v>-0.12981951156009786</v>
      </c>
      <c r="N456" s="13">
        <f t="shared" si="47"/>
        <v>9.6658734247128612E-4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5.7418158626994975</v>
      </c>
      <c r="H457" s="10">
        <f t="shared" si="48"/>
        <v>-9.7381393138665284E-2</v>
      </c>
      <c r="I457">
        <f t="shared" si="45"/>
        <v>-1.1685767176639834</v>
      </c>
      <c r="K457">
        <f t="shared" si="46"/>
        <v>-9.0270426883983221E-2</v>
      </c>
      <c r="M457">
        <f t="shared" si="44"/>
        <v>-0.12835113159358652</v>
      </c>
      <c r="N457" s="13">
        <f t="shared" si="47"/>
        <v>9.5912469996622723E-4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5.7502219916928921</v>
      </c>
      <c r="H458" s="10">
        <f t="shared" si="48"/>
        <v>-9.6050707900467283E-2</v>
      </c>
      <c r="I458">
        <f t="shared" si="45"/>
        <v>-1.1526084948056075</v>
      </c>
      <c r="K458">
        <f t="shared" si="46"/>
        <v>-8.9404892479692202E-2</v>
      </c>
      <c r="M458">
        <f t="shared" si="44"/>
        <v>-0.12689935716466152</v>
      </c>
      <c r="N458" s="13">
        <f t="shared" si="47"/>
        <v>9.5163916142527191E-4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5.7586281206862866</v>
      </c>
      <c r="H459" s="10">
        <f t="shared" si="48"/>
        <v>-9.4737257938734831E-2</v>
      </c>
      <c r="I459">
        <f t="shared" si="45"/>
        <v>-1.136847095264818</v>
      </c>
      <c r="K459">
        <f t="shared" si="46"/>
        <v>-8.8547657120671003E-2</v>
      </c>
      <c r="M459">
        <f t="shared" si="44"/>
        <v>-0.12546400060357746</v>
      </c>
      <c r="N459" s="13">
        <f t="shared" si="47"/>
        <v>9.4413271479146016E-4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5.7670342496796803</v>
      </c>
      <c r="H460" s="10">
        <f t="shared" si="48"/>
        <v>-9.344083545183561E-2</v>
      </c>
      <c r="I460">
        <f t="shared" si="45"/>
        <v>-1.1212900254220273</v>
      </c>
      <c r="K460">
        <f t="shared" si="46"/>
        <v>-8.7698641237210676E-2</v>
      </c>
      <c r="M460">
        <f t="shared" si="44"/>
        <v>-0.12404487635752896</v>
      </c>
      <c r="N460" s="13">
        <f t="shared" si="47"/>
        <v>9.36607319757352E-4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5.7754403786730739</v>
      </c>
      <c r="H461" s="10">
        <f t="shared" si="48"/>
        <v>-9.2161234904617195E-2</v>
      </c>
      <c r="I461">
        <f t="shared" si="45"/>
        <v>-1.1059348188554063</v>
      </c>
      <c r="K461">
        <f t="shared" si="46"/>
        <v>-8.6857766022253383E-2</v>
      </c>
      <c r="M461">
        <f t="shared" si="44"/>
        <v>-0.1226418009669063</v>
      </c>
      <c r="N461" s="13">
        <f t="shared" si="47"/>
        <v>9.2906490747757036E-4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5.7838465076664685</v>
      </c>
      <c r="H462" s="10">
        <f t="shared" si="48"/>
        <v>-9.0898253007073576E-2</v>
      </c>
      <c r="I462">
        <f t="shared" si="45"/>
        <v>-1.090779036084883</v>
      </c>
      <c r="K462">
        <f t="shared" si="46"/>
        <v>-8.6024953424093123E-2</v>
      </c>
      <c r="M462">
        <f t="shared" si="44"/>
        <v>-0.12125459304181287</v>
      </c>
      <c r="N462" s="13">
        <f t="shared" si="47"/>
        <v>9.2150738030471547E-4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5.792252636659863</v>
      </c>
      <c r="H463" s="10">
        <f t="shared" si="48"/>
        <v>-8.9651688693174178E-2</v>
      </c>
      <c r="I463">
        <f t="shared" si="45"/>
        <v>-1.0758202643180901</v>
      </c>
      <c r="K463">
        <f t="shared" si="46"/>
        <v>-8.5200126139146223E-2</v>
      </c>
      <c r="M463">
        <f t="shared" si="44"/>
        <v>-0.11988307323884197</v>
      </c>
      <c r="N463" s="13">
        <f t="shared" si="47"/>
        <v>9.1393661154804122E-4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5.8006587656532558</v>
      </c>
      <c r="H464" s="10">
        <f t="shared" si="48"/>
        <v>-8.842134309985232E-2</v>
      </c>
      <c r="I464">
        <f t="shared" si="45"/>
        <v>-1.0610561171982278</v>
      </c>
      <c r="K464">
        <f t="shared" si="46"/>
        <v>-8.4383207604789456E-2</v>
      </c>
      <c r="M464">
        <f t="shared" si="44"/>
        <v>-0.11852706423810908</v>
      </c>
      <c r="N464" s="13">
        <f t="shared" si="47"/>
        <v>9.0635444525447961E-4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5.8090648946466494</v>
      </c>
      <c r="H465" s="10">
        <f t="shared" si="48"/>
        <v>-8.7207019546153938E-2</v>
      </c>
      <c r="I465">
        <f t="shared" si="45"/>
        <v>-1.0464842345538472</v>
      </c>
      <c r="K465">
        <f t="shared" si="46"/>
        <v>-8.357412199226727E-2</v>
      </c>
      <c r="M465">
        <f t="shared" si="44"/>
        <v>-0.11718639072053823</v>
      </c>
      <c r="N465" s="13">
        <f t="shared" si="47"/>
        <v>8.9876269601150364E-4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5.817471023640044</v>
      </c>
      <c r="H466" s="10">
        <f t="shared" si="48"/>
        <v>-8.6008523512543705E-2</v>
      </c>
      <c r="I466">
        <f t="shared" si="45"/>
        <v>-1.0321022821505244</v>
      </c>
      <c r="K466">
        <f t="shared" si="46"/>
        <v>-8.2772794199666141E-2</v>
      </c>
      <c r="M466">
        <f t="shared" si="44"/>
        <v>-0.11586087934539994</v>
      </c>
      <c r="N466" s="13">
        <f t="shared" si="47"/>
        <v>8.911631487714659E-4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5.8258771526334376</v>
      </c>
      <c r="H467" s="10">
        <f t="shared" si="48"/>
        <v>-8.4825662620369432E-2</v>
      </c>
      <c r="I467">
        <f t="shared" si="45"/>
        <v>-1.0179079514444331</v>
      </c>
      <c r="K467">
        <f t="shared" si="46"/>
        <v>-8.1979149844956814E-2</v>
      </c>
      <c r="M467">
        <f t="shared" si="44"/>
        <v>-0.11455035872809767</v>
      </c>
      <c r="N467" s="13">
        <f t="shared" si="47"/>
        <v>8.8355755869679422E-4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5.8342832816268322</v>
      </c>
      <c r="H468" s="10">
        <f t="shared" si="48"/>
        <v>-8.3658246611481996E-2</v>
      </c>
      <c r="I468">
        <f t="shared" ref="I468:I469" si="50">H468*$E$6</f>
        <v>-1.0038989593377838</v>
      </c>
      <c r="K468">
        <f t="shared" ref="K468:K469" si="51">($L$9/2)*$L$4*EXP(-$L$6*(G468/$L$10-1))+($L$9/2)*$L$4*EXP(-$L$6*(($H$4/$E$4)*G468/$L$10-1))-SQRT(($L$9/2)*$L$5^2*EXP(-2*$L$7*(G468/$L$10-1))+($L$9/2)*$L$5^2*EXP(-2*$L$7*(($H$4/$E$4)*G468/$L$10-1)))</f>
        <v>-8.1193115259100779E-2</v>
      </c>
      <c r="M468">
        <f t="shared" si="44"/>
        <v>-0.11325465941819844</v>
      </c>
      <c r="N468" s="13">
        <f t="shared" ref="N468:N469" si="52">(M468-H468)^2*O468</f>
        <v>8.7594765102556925E-4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5.8426894106202258</v>
      </c>
      <c r="H469" s="10">
        <f t="shared" si="48"/>
        <v>-8.2506087328011499E-2</v>
      </c>
      <c r="I469">
        <f t="shared" si="50"/>
        <v>-0.99007304793613793</v>
      </c>
      <c r="K469">
        <f t="shared" si="51"/>
        <v>-8.0414617479224806E-2</v>
      </c>
      <c r="M469">
        <f t="shared" si="44"/>
        <v>-0.1119736138777086</v>
      </c>
      <c r="N469" s="13">
        <f t="shared" si="52"/>
        <v>8.6833512095710352E-4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topLeftCell="E1" workbookViewId="0">
      <selection activeCell="W6" sqref="W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138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2.4595728466269828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f>($L$10+2/SQRT(3)*$L$10)/2</f>
        <v>2.649821468405074</v>
      </c>
      <c r="X5" s="30">
        <f>2/SQRT(3)*$L$10</f>
        <v>2.8400700901831657</v>
      </c>
      <c r="Y5" s="31" t="s">
        <v>122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0.54290384615384601</v>
      </c>
    </row>
    <row r="7" spans="1:27" x14ac:dyDescent="0.4">
      <c r="A7" s="18" t="s">
        <v>1</v>
      </c>
      <c r="B7" s="5">
        <v>0</v>
      </c>
      <c r="C7" t="s">
        <v>293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N8" s="18" t="s">
        <v>28</v>
      </c>
      <c r="O8" s="4">
        <f>O7/(O7-O4)*-B4/SQRT(L9)</f>
        <v>4.5299136955421844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271</v>
      </c>
      <c r="R9" s="29">
        <f>L10</f>
        <v>2.4595728466269828</v>
      </c>
      <c r="S9" s="29">
        <f>O7</f>
        <v>7.760999592282416</v>
      </c>
      <c r="T9" s="29">
        <f>O4</f>
        <v>2.6308473194177679</v>
      </c>
      <c r="U9" s="29">
        <f>O6</f>
        <v>0.54290384615384601</v>
      </c>
      <c r="V9" s="29">
        <f>O8</f>
        <v>4.5299136955421844</v>
      </c>
      <c r="W9" s="30">
        <f>($L$10+2/SQRT(3)*$L$10)/2</f>
        <v>2.649821468405074</v>
      </c>
      <c r="X9" s="30">
        <f>2/SQRT(3)*$L$10</f>
        <v>2.8400700901831657</v>
      </c>
      <c r="Y9" s="31" t="s">
        <v>122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  <c r="N10" s="3" t="s">
        <v>75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39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66" t="s">
        <v>289</v>
      </c>
      <c r="O12" s="20">
        <f>G119</f>
        <v>3.1522067190832996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-0.47413702479670744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0.54290384615384601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1.7669389741706658</v>
      </c>
      <c r="H19" s="10">
        <f>-(-$B$4)*(1+D19+$E$5*D19^3)*EXP(-D19)</f>
        <v>1.1510972144884097</v>
      </c>
      <c r="I19">
        <f>H19*$E$6</f>
        <v>9.2087777159072779</v>
      </c>
      <c r="K19">
        <f>$L$9*$L$4*EXP(-$L$6*(G19/$L$10-1))-SQRT($L$9)*$L$5*EXP(-$L$7*(G19/$L$10-1))</f>
        <v>9.88525048231676</v>
      </c>
      <c r="M19">
        <f>$L$9*$O$6*EXP(-$O$7*(G19/$L$10-1))-SQRT($L$9)*$O$8*EXP(-$O$4*(G19/$L$10-1))</f>
        <v>11.758061929287241</v>
      </c>
      <c r="N19" s="13">
        <f>(M19-H19)^2*O19</f>
        <v>112.50770046098745</v>
      </c>
      <c r="O19" s="13">
        <v>1</v>
      </c>
      <c r="P19" s="14">
        <f>SUMSQ(N26:N295)</f>
        <v>660046.3258291001</v>
      </c>
      <c r="Q19" s="1" t="s">
        <v>68</v>
      </c>
      <c r="R19" s="19">
        <f>O7/(O7-O4)*-B4/SQRT(L9)</f>
        <v>4.5299136955421844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1.7807916516197924</v>
      </c>
      <c r="H20" s="10">
        <f>-(-$B$4)*(1+D20+$E$5*D20^3)*EXP(-D20)</f>
        <v>0.61062907806715194</v>
      </c>
      <c r="I20">
        <f t="shared" ref="I20:I83" si="2">H20*$E$6</f>
        <v>4.8850326245372155</v>
      </c>
      <c r="K20">
        <f t="shared" ref="K20:K83" si="3">$L$9*$L$4*EXP(-$L$6*(G20/$L$10-1))-SQRT($L$9)*$L$5*EXP(-$L$7*(G20/$L$10-1))</f>
        <v>8.9337170683882015</v>
      </c>
      <c r="M20">
        <f t="shared" ref="M20:M82" si="4">$L$9*$O$6*EXP(-$O$7*(G20/$L$10-1))-SQRT($L$9)*$O$8*EXP(-$O$4*(G20/$L$10-1))</f>
        <v>10.500953330216017</v>
      </c>
      <c r="N20" s="13">
        <f t="shared" ref="N20:N83" si="5">(M20-H20)^2*O20</f>
        <v>97.818513812643999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1.7946443290689187</v>
      </c>
      <c r="H21" s="10">
        <f t="shared" ref="H21:H84" si="6">-(-$B$4)*(1+D21+$E$5*D21^3)*EXP(-D21)</f>
        <v>9.3714800024600295E-2</v>
      </c>
      <c r="I21">
        <f t="shared" si="2"/>
        <v>0.74971840019680236</v>
      </c>
      <c r="K21">
        <f t="shared" si="3"/>
        <v>8.0473570620505868</v>
      </c>
      <c r="M21">
        <f t="shared" si="4"/>
        <v>9.3087038379550648</v>
      </c>
      <c r="N21" s="13">
        <f t="shared" si="5"/>
        <v>84.916022969178641</v>
      </c>
      <c r="O21" s="13">
        <v>1</v>
      </c>
      <c r="Q21" s="16" t="s">
        <v>60</v>
      </c>
      <c r="R21" s="19">
        <f>(O8/O6)/(O7/O4)</f>
        <v>2.8284271247461903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1.8084970065180448</v>
      </c>
      <c r="H22" s="10">
        <f t="shared" si="6"/>
        <v>-0.4004700440674524</v>
      </c>
      <c r="I22">
        <f t="shared" si="2"/>
        <v>-3.2037603525396192</v>
      </c>
      <c r="K22">
        <f t="shared" si="3"/>
        <v>7.2219802489405422</v>
      </c>
      <c r="M22">
        <f t="shared" si="4"/>
        <v>8.1783762996089742</v>
      </c>
      <c r="N22" s="13">
        <f t="shared" si="5"/>
        <v>73.596604588410386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1.8223496839671713</v>
      </c>
      <c r="H23" s="10">
        <f t="shared" si="6"/>
        <v>-0.87272338389031234</v>
      </c>
      <c r="I23">
        <f t="shared" si="2"/>
        <v>-6.9817870711224987</v>
      </c>
      <c r="K23">
        <f t="shared" si="3"/>
        <v>6.45366183225235</v>
      </c>
      <c r="M23">
        <f t="shared" si="4"/>
        <v>7.1071615827019023</v>
      </c>
      <c r="N23" s="13">
        <f t="shared" si="5"/>
        <v>63.678564080044431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1.8362023614162977</v>
      </c>
      <c r="H24" s="10">
        <f t="shared" si="6"/>
        <v>-1.3238174617933842</v>
      </c>
      <c r="I24">
        <f t="shared" si="2"/>
        <v>-10.590539694347074</v>
      </c>
      <c r="K24">
        <f t="shared" si="3"/>
        <v>5.7387256824105943</v>
      </c>
      <c r="M24">
        <f t="shared" si="4"/>
        <v>6.092373064508191</v>
      </c>
      <c r="N24" s="13">
        <f t="shared" si="5"/>
        <v>54.99988192240523</v>
      </c>
      <c r="O24" s="13">
        <v>1</v>
      </c>
      <c r="Q24" s="17" t="s">
        <v>64</v>
      </c>
      <c r="R24" s="19">
        <f>O4/(O7-O4)*-B4/L9</f>
        <v>0.54290384615384613</v>
      </c>
      <c r="V24" s="15" t="str">
        <f>D3</f>
        <v>BCC</v>
      </c>
      <c r="W24" s="1" t="str">
        <f>E3</f>
        <v>Fe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1.8500550388654238</v>
      </c>
      <c r="H25" s="10">
        <f t="shared" si="6"/>
        <v>-1.7544996166058673</v>
      </c>
      <c r="I25">
        <f t="shared" si="2"/>
        <v>-14.035996932846938</v>
      </c>
      <c r="K25">
        <f t="shared" si="3"/>
        <v>5.0737286428715809</v>
      </c>
      <c r="M25">
        <f t="shared" si="4"/>
        <v>5.1314413575904432</v>
      </c>
      <c r="N25" s="13">
        <f t="shared" si="5"/>
        <v>47.416183100115639</v>
      </c>
      <c r="O25" s="13">
        <v>1</v>
      </c>
      <c r="Q25" s="17" t="s">
        <v>65</v>
      </c>
      <c r="R25" s="19">
        <f>O7/(O7-O4)*-B4/SQRT(L9)</f>
        <v>4.5299136955421844</v>
      </c>
      <c r="V25" s="2" t="s">
        <v>113</v>
      </c>
      <c r="W25" s="1">
        <f>(-B4/(12*PI()*B6*W26))^(1/2)</f>
        <v>0.39216494029819043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1.8639077163145503</v>
      </c>
      <c r="H26" s="10">
        <f t="shared" si="6"/>
        <v>-2.1654930445112925</v>
      </c>
      <c r="I26">
        <f t="shared" si="2"/>
        <v>-17.32394435609034</v>
      </c>
      <c r="K26">
        <f t="shared" si="3"/>
        <v>4.4554458254789431</v>
      </c>
      <c r="M26">
        <f t="shared" si="4"/>
        <v>4.2219092614357265</v>
      </c>
      <c r="N26" s="13">
        <f t="shared" si="5"/>
        <v>40.798908218017289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1.8777603937636766</v>
      </c>
      <c r="H27" s="10">
        <f t="shared" si="6"/>
        <v>-2.5574975376327114</v>
      </c>
      <c r="I27">
        <f t="shared" si="2"/>
        <v>-20.459980301061691</v>
      </c>
      <c r="K27">
        <f t="shared" si="3"/>
        <v>3.8808568329949074</v>
      </c>
      <c r="M27">
        <f t="shared" si="4"/>
        <v>3.3614269305118931</v>
      </c>
      <c r="N27" s="13">
        <f t="shared" si="5"/>
        <v>35.033666859600892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1.8916130712128028</v>
      </c>
      <c r="H28" s="10">
        <f t="shared" si="6"/>
        <v>-2.9311902009586719</v>
      </c>
      <c r="I28">
        <f t="shared" si="2"/>
        <v>-23.449521607669375</v>
      </c>
      <c r="K28">
        <f t="shared" si="3"/>
        <v>3.3471328503605076</v>
      </c>
      <c r="M28">
        <f t="shared" si="4"/>
        <v>2.5477472494801994</v>
      </c>
      <c r="N28" s="13">
        <f t="shared" si="5"/>
        <v>30.018755585821598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-0.83439348999614993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1.9054657486619293</v>
      </c>
      <c r="H29" s="10">
        <f t="shared" si="6"/>
        <v>-3.2872261482228109</v>
      </c>
      <c r="I29">
        <f t="shared" si="2"/>
        <v>-26.297809185782487</v>
      </c>
      <c r="K29">
        <f t="shared" si="3"/>
        <v>2.8516245499225157</v>
      </c>
      <c r="M29">
        <f t="shared" si="4"/>
        <v>1.7787214066974286</v>
      </c>
      <c r="N29" s="13">
        <f t="shared" si="5"/>
        <v>25.663824629202349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1.9193184261110556</v>
      </c>
      <c r="H30" s="10">
        <f t="shared" si="6"/>
        <v>-3.6262391773330958</v>
      </c>
      <c r="I30">
        <f t="shared" si="2"/>
        <v>-29.009913418664766</v>
      </c>
      <c r="K30">
        <f t="shared" si="3"/>
        <v>2.3918507593163785</v>
      </c>
      <c r="M30">
        <f t="shared" si="4"/>
        <v>1.0522946575193295</v>
      </c>
      <c r="N30" s="13">
        <f t="shared" si="5"/>
        <v>21.888678843858941</v>
      </c>
      <c r="O30" s="13">
        <v>1</v>
      </c>
      <c r="V30" s="22" t="s">
        <v>23</v>
      </c>
      <c r="W30" s="1">
        <f>1/(O4*W25^2)</f>
        <v>2.4715353439215804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1.9331711035601817</v>
      </c>
      <c r="H31" s="10">
        <f t="shared" si="6"/>
        <v>-3.9488424259303736</v>
      </c>
      <c r="I31">
        <f t="shared" si="2"/>
        <v>-31.590739407442989</v>
      </c>
      <c r="K31">
        <f t="shared" si="3"/>
        <v>1.9654878439287407</v>
      </c>
      <c r="M31">
        <f t="shared" si="4"/>
        <v>0.36650226928034257</v>
      </c>
      <c r="N31" s="13">
        <f t="shared" si="5"/>
        <v>18.622199838483269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1.9470237810093083</v>
      </c>
      <c r="H32" s="10">
        <f t="shared" si="6"/>
        <v>-4.2556290076399694</v>
      </c>
      <c r="I32">
        <f t="shared" si="2"/>
        <v>-34.045032061119755</v>
      </c>
      <c r="K32">
        <f t="shared" si="3"/>
        <v>1.5703597588937468</v>
      </c>
      <c r="M32">
        <f t="shared" si="4"/>
        <v>-0.2805343598271044</v>
      </c>
      <c r="N32" s="13">
        <f t="shared" si="5"/>
        <v>15.801377459070485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1.9608764584584346</v>
      </c>
      <c r="H33" s="10">
        <f t="shared" si="6"/>
        <v>-4.5471726295645887</v>
      </c>
      <c r="I33">
        <f t="shared" si="2"/>
        <v>-36.377381036516709</v>
      </c>
      <c r="K33">
        <f t="shared" si="3"/>
        <v>1.2044287284165858</v>
      </c>
      <c r="M33">
        <f t="shared" si="4"/>
        <v>-0.89061141541858646</v>
      </c>
      <c r="N33" s="13">
        <f t="shared" si="5"/>
        <v>13.370439912796886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1.9747291359075607</v>
      </c>
      <c r="H34" s="10">
        <f t="shared" si="6"/>
        <v>-4.8240281915516512</v>
      </c>
      <c r="I34">
        <f t="shared" si="2"/>
        <v>-38.59222553241321</v>
      </c>
      <c r="K34">
        <f t="shared" si="3"/>
        <v>0.86578651287807329</v>
      </c>
      <c r="M34">
        <f t="shared" si="4"/>
        <v>-1.4654462222548226</v>
      </c>
      <c r="N34" s="13">
        <f t="shared" si="5"/>
        <v>11.280072844485764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1.9885818133566873</v>
      </c>
      <c r="H35" s="10">
        <f t="shared" si="6"/>
        <v>-5.0867323677535543</v>
      </c>
      <c r="I35">
        <f t="shared" si="2"/>
        <v>-40.693858942028434</v>
      </c>
      <c r="K35">
        <f t="shared" si="3"/>
        <v>0.55264622666702135</v>
      </c>
      <c r="M35">
        <f t="shared" si="4"/>
        <v>-2.0066806470710539</v>
      </c>
      <c r="N35" s="13">
        <f t="shared" si="5"/>
        <v>9.4867186020792325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2.0024344908058134</v>
      </c>
      <c r="H36" s="10">
        <f t="shared" si="6"/>
        <v>-5.3358041709850541</v>
      </c>
      <c r="I36">
        <f t="shared" si="2"/>
        <v>-42.686433367880433</v>
      </c>
      <c r="K36">
        <f t="shared" si="3"/>
        <v>0.26333467202262906</v>
      </c>
      <c r="M36">
        <f t="shared" si="4"/>
        <v>-2.5158843554278612</v>
      </c>
      <c r="N36" s="13">
        <f t="shared" si="5"/>
        <v>7.951947766172113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2.0162871682549399</v>
      </c>
      <c r="H37" s="10">
        <f t="shared" si="6"/>
        <v>-5.5717455003680172</v>
      </c>
      <c r="I37">
        <f t="shared" si="2"/>
        <v>-44.573964002944138</v>
      </c>
      <c r="K37">
        <f t="shared" si="3"/>
        <v>-3.7148436425971099E-3</v>
      </c>
      <c r="M37">
        <f t="shared" si="4"/>
        <v>-2.9945579288335864</v>
      </c>
      <c r="N37" s="13">
        <f t="shared" si="5"/>
        <v>6.6418957788715369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2.0301398457040665</v>
      </c>
      <c r="H38" s="10">
        <f t="shared" si="6"/>
        <v>-5.7950416727403331</v>
      </c>
      <c r="I38">
        <f t="shared" si="2"/>
        <v>-46.360333381922665</v>
      </c>
      <c r="K38">
        <f t="shared" si="3"/>
        <v>-0.24996923741806665</v>
      </c>
      <c r="M38">
        <f t="shared" si="4"/>
        <v>-3.4441358481205064</v>
      </c>
      <c r="N38" s="13">
        <f t="shared" si="5"/>
        <v>5.5267581962314276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2.0439925231531926</v>
      </c>
      <c r="H39" s="10">
        <f t="shared" si="6"/>
        <v>-6.0061619382925446</v>
      </c>
      <c r="I39">
        <f t="shared" si="2"/>
        <v>-48.049295506340357</v>
      </c>
      <c r="K39">
        <f t="shared" si="3"/>
        <v>-0.47680195612642784</v>
      </c>
      <c r="M39">
        <f t="shared" si="4"/>
        <v>-3.8659893488016408</v>
      </c>
      <c r="N39" s="13">
        <f t="shared" si="5"/>
        <v>4.5803387128082012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2.0578452006023191</v>
      </c>
      <c r="H40" s="10">
        <f t="shared" si="6"/>
        <v>-6.2055599808829669</v>
      </c>
      <c r="I40">
        <f t="shared" si="2"/>
        <v>-49.644479847063735</v>
      </c>
      <c r="K40">
        <f t="shared" si="3"/>
        <v>-0.68549888386841751</v>
      </c>
      <c r="M40">
        <f t="shared" si="4"/>
        <v>-4.2614291538896083</v>
      </c>
      <c r="N40" s="13">
        <f t="shared" si="5"/>
        <v>3.7796446724658805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2.0716978780514452</v>
      </c>
      <c r="H41" s="10">
        <f t="shared" si="6"/>
        <v>-6.3936744034695998</v>
      </c>
      <c r="I41">
        <f t="shared" si="2"/>
        <v>-51.149395227756798</v>
      </c>
      <c r="K41">
        <f t="shared" si="3"/>
        <v>-0.87726387695221497</v>
      </c>
      <c r="M41">
        <f t="shared" si="4"/>
        <v>-4.6317080894244516</v>
      </c>
      <c r="N41" s="13">
        <f t="shared" si="5"/>
        <v>3.1045252918298458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2.0855505555005718</v>
      </c>
      <c r="H42" s="10">
        <f t="shared" si="6"/>
        <v>-6.5709291990849934</v>
      </c>
      <c r="I42">
        <f t="shared" si="2"/>
        <v>-52.567433592679947</v>
      </c>
      <c r="K42">
        <f t="shared" si="3"/>
        <v>-1.0532239496979807</v>
      </c>
      <c r="M42">
        <f t="shared" si="4"/>
        <v>-4.9780235877330981</v>
      </c>
      <c r="N42" s="13">
        <f t="shared" si="5"/>
        <v>2.5373482866763553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2.0994032329496979</v>
      </c>
      <c r="H43" s="10">
        <f t="shared" si="6"/>
        <v>-6.7377342077684128</v>
      </c>
      <c r="I43">
        <f t="shared" si="2"/>
        <v>-53.901873662147302</v>
      </c>
      <c r="K43">
        <f t="shared" si="3"/>
        <v>-1.2144341331273756</v>
      </c>
      <c r="M43">
        <f t="shared" si="4"/>
        <v>-5.3015200832278975</v>
      </c>
      <c r="N43" s="13">
        <f t="shared" si="5"/>
        <v>2.0627110115296787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2.1132559103988244</v>
      </c>
      <c r="H44" s="10">
        <f t="shared" si="6"/>
        <v>-6.8944855598581691</v>
      </c>
      <c r="I44">
        <f t="shared" si="2"/>
        <v>-55.155884478865353</v>
      </c>
      <c r="K44">
        <f t="shared" si="3"/>
        <v>-1.3618820271606964</v>
      </c>
      <c r="M44">
        <f t="shared" si="4"/>
        <v>-5.6032913053463425</v>
      </c>
      <c r="N44" s="13">
        <f t="shared" si="5"/>
        <v>1.6671826028843519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2.127108587847951</v>
      </c>
      <c r="H45" s="10">
        <f t="shared" si="6"/>
        <v>-7.0415661060358135</v>
      </c>
      <c r="I45">
        <f t="shared" si="2"/>
        <v>-56.332528848286508</v>
      </c>
      <c r="K45">
        <f t="shared" si="3"/>
        <v>-1.4964920656440497</v>
      </c>
      <c r="M45">
        <f t="shared" si="4"/>
        <v>-5.8843824730366698</v>
      </c>
      <c r="N45" s="13">
        <f t="shared" si="5"/>
        <v>1.3390739604810966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2.1409612652970771</v>
      </c>
      <c r="H46" s="10">
        <f t="shared" si="6"/>
        <v>-7.1793458345029739</v>
      </c>
      <c r="I46">
        <f t="shared" si="2"/>
        <v>-57.434766676023791</v>
      </c>
      <c r="K46">
        <f t="shared" si="3"/>
        <v>-1.6191295123113085</v>
      </c>
      <c r="M46">
        <f t="shared" si="4"/>
        <v>-6.1457923950061435</v>
      </c>
      <c r="N46" s="13">
        <f t="shared" si="5"/>
        <v>1.0682327122957282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2.1548139427462032</v>
      </c>
      <c r="H47" s="10">
        <f t="shared" si="6"/>
        <v>-7.3081822756610659</v>
      </c>
      <c r="I47">
        <f t="shared" si="2"/>
        <v>-58.465458205288527</v>
      </c>
      <c r="K47">
        <f t="shared" si="3"/>
        <v>-1.7306042046440839</v>
      </c>
      <c r="M47">
        <f t="shared" si="4"/>
        <v>-6.3884754797679371</v>
      </c>
      <c r="N47" s="13">
        <f t="shared" si="5"/>
        <v>0.84586059041200545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2.1686666201953302</v>
      </c>
      <c r="H48" s="10">
        <f t="shared" si="6"/>
        <v>-7.4284208946538097</v>
      </c>
      <c r="I48">
        <f t="shared" si="2"/>
        <v>-59.427367157230478</v>
      </c>
      <c r="K48">
        <f t="shared" si="3"/>
        <v>-1.8316740615238496</v>
      </c>
      <c r="M48">
        <f t="shared" si="4"/>
        <v>-6.6133436593500505</v>
      </c>
      <c r="N48" s="13">
        <f t="shared" si="5"/>
        <v>0.66435089951041959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2.1825192976444567</v>
      </c>
      <c r="H49" s="10">
        <f t="shared" si="6"/>
        <v>-7.5403954721223858</v>
      </c>
      <c r="I49">
        <f t="shared" si="2"/>
        <v>-60.323163776979086</v>
      </c>
      <c r="K49">
        <f t="shared" si="3"/>
        <v>-1.923048369568316</v>
      </c>
      <c r="M49">
        <f t="shared" si="4"/>
        <v>-6.8212682303642431</v>
      </c>
      <c r="N49" s="13">
        <f t="shared" si="5"/>
        <v>0.51714398983867416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2.1963719750935833</v>
      </c>
      <c r="H50" s="10">
        <f t="shared" si="6"/>
        <v>-7.6444284735135062</v>
      </c>
      <c r="I50">
        <f t="shared" si="2"/>
        <v>-61.155427788108049</v>
      </c>
      <c r="K50">
        <f t="shared" si="3"/>
        <v>-2.0053908621056324</v>
      </c>
      <c r="M50">
        <f t="shared" si="4"/>
        <v>-7.0130816159749951</v>
      </c>
      <c r="N50" s="13">
        <f t="shared" si="5"/>
        <v>0.39859885452375299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2.2102246525427094</v>
      </c>
      <c r="H51" s="10">
        <f t="shared" si="6"/>
        <v>-7.7408314072708899</v>
      </c>
      <c r="I51">
        <f t="shared" si="2"/>
        <v>-61.926651258167119</v>
      </c>
      <c r="K51">
        <f t="shared" si="3"/>
        <v>-2.0793226038601418</v>
      </c>
      <c r="M51">
        <f t="shared" si="4"/>
        <v>-7.1895790521566223</v>
      </c>
      <c r="N51" s="13">
        <f t="shared" si="5"/>
        <v>0.30387915901902662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2.2240773299918355</v>
      </c>
      <c r="H52" s="10">
        <f t="shared" si="6"/>
        <v>-7.8299051722317277</v>
      </c>
      <c r="I52">
        <f t="shared" si="2"/>
        <v>-62.639241377853821</v>
      </c>
      <c r="K52">
        <f t="shared" si="3"/>
        <v>-2.1454246935995291</v>
      </c>
      <c r="M52">
        <f t="shared" si="4"/>
        <v>-7.3515202014820371</v>
      </c>
      <c r="N52" s="13">
        <f t="shared" si="5"/>
        <v>0.22885218023918227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2.237930007440962</v>
      </c>
      <c r="H53" s="10">
        <f t="shared" si="6"/>
        <v>-7.9119403945404727</v>
      </c>
      <c r="I53">
        <f t="shared" si="2"/>
        <v>-63.295523156323782</v>
      </c>
      <c r="K53">
        <f t="shared" si="3"/>
        <v>-2.2042407962209145</v>
      </c>
      <c r="M53">
        <f t="shared" si="4"/>
        <v>-7.4996306975477012</v>
      </c>
      <c r="N53" s="13">
        <f t="shared" si="5"/>
        <v>0.16999928623427107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2.2517826848900886</v>
      </c>
      <c r="H54" s="10">
        <f t="shared" si="6"/>
        <v>-7.9872177543837619</v>
      </c>
      <c r="I54">
        <f t="shared" si="2"/>
        <v>-63.897742035070095</v>
      </c>
      <c r="K54">
        <f t="shared" si="3"/>
        <v>-2.2562795150299344</v>
      </c>
      <c r="M54">
        <f t="shared" si="4"/>
        <v>-7.6346036230063259</v>
      </c>
      <c r="N54" s="13">
        <f t="shared" si="5"/>
        <v>0.12433672564706372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2.2656353623392147</v>
      </c>
      <c r="H55" s="10">
        <f t="shared" si="6"/>
        <v>-8.056008302841585</v>
      </c>
      <c r="I55">
        <f t="shared" si="2"/>
        <v>-64.44806642273268</v>
      </c>
      <c r="K55">
        <f t="shared" si="3"/>
        <v>-2.3020166142890188</v>
      </c>
      <c r="M55">
        <f t="shared" si="4"/>
        <v>-7.7571009240521178</v>
      </c>
      <c r="N55" s="13">
        <f t="shared" si="5"/>
        <v>8.9345621094789995E-2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2.2794880397883412</v>
      </c>
      <c r="H56" s="10">
        <f t="shared" si="6"/>
        <v>-8.1185737691417756</v>
      </c>
      <c r="I56">
        <f t="shared" si="2"/>
        <v>-64.948590153134205</v>
      </c>
      <c r="K56">
        <f t="shared" si="3"/>
        <v>-2.341897101475837</v>
      </c>
      <c r="M56">
        <f t="shared" si="4"/>
        <v>-7.867754764081127</v>
      </c>
      <c r="N56" s="13">
        <f t="shared" si="5"/>
        <v>6.2910173299613709E-2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2.2933407172374674</v>
      </c>
      <c r="H57" s="10">
        <f t="shared" si="6"/>
        <v>-8.1751668585965795</v>
      </c>
      <c r="I57">
        <f t="shared" si="2"/>
        <v>-65.401334868772636</v>
      </c>
      <c r="K57">
        <f t="shared" si="3"/>
        <v>-2.3763371780977565</v>
      </c>
      <c r="M57">
        <f t="shared" si="4"/>
        <v>-7.9671688191330379</v>
      </c>
      <c r="N57" s="13">
        <f t="shared" si="5"/>
        <v>4.3263184420677038E-2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2.3071933946865939</v>
      </c>
      <c r="H58" s="10">
        <f t="shared" si="6"/>
        <v>-8.2260315414925103</v>
      </c>
      <c r="I58">
        <f t="shared" si="2"/>
        <v>-65.808252331940082</v>
      </c>
      <c r="K58">
        <f t="shared" si="3"/>
        <v>-2.4057260673506078</v>
      </c>
      <c r="M58">
        <f t="shared" si="4"/>
        <v>-8.0559195176092189</v>
      </c>
      <c r="N58" s="13">
        <f t="shared" si="5"/>
        <v>2.8938100669669498E-2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2.32104607213572</v>
      </c>
      <c r="H59" s="10">
        <f t="shared" si="6"/>
        <v>-8.2714033331968686</v>
      </c>
      <c r="I59">
        <f t="shared" si="2"/>
        <v>-66.171226665574949</v>
      </c>
      <c r="K59">
        <f t="shared" si="3"/>
        <v>-2.4304277263874754</v>
      </c>
      <c r="M59">
        <f t="shared" si="4"/>
        <v>-8.1345572266548807</v>
      </c>
      <c r="N59" s="13">
        <f t="shared" si="5"/>
        <v>1.8726856875701109E-2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2.3348987495848466</v>
      </c>
      <c r="H60" s="10">
        <f t="shared" si="6"/>
        <v>-8.3115095657370581</v>
      </c>
      <c r="I60">
        <f t="shared" si="2"/>
        <v>-66.492076525896465</v>
      </c>
      <c r="K60">
        <f t="shared" si="3"/>
        <v>-2.4507824504737781</v>
      </c>
      <c r="M60">
        <f t="shared" si="4"/>
        <v>-8.2036073874911928</v>
      </c>
      <c r="N60" s="13">
        <f t="shared" si="5"/>
        <v>1.1642880070202496E-2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2.3487514270339731</v>
      </c>
      <c r="H61" s="10">
        <f t="shared" si="6"/>
        <v>-8.3465696511014773</v>
      </c>
      <c r="I61">
        <f t="shared" si="2"/>
        <v>-66.772557208811818</v>
      </c>
      <c r="K61">
        <f t="shared" si="3"/>
        <v>-2.4671083758461752</v>
      </c>
      <c r="M61">
        <f t="shared" si="4"/>
        <v>-8.2635716018851966</v>
      </c>
      <c r="N61" s="13">
        <f t="shared" si="5"/>
        <v>6.8886761737081588E-3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2.3626041044830992</v>
      </c>
      <c r="H62" s="10">
        <f t="shared" si="6"/>
        <v>-8.37679533650393</v>
      </c>
      <c r="I62">
        <f t="shared" si="2"/>
        <v>-67.01436269203144</v>
      </c>
      <c r="K62">
        <f t="shared" si="3"/>
        <v>-2.4797028876630858</v>
      </c>
      <c r="M62">
        <f t="shared" si="4"/>
        <v>-8.3149286718519324</v>
      </c>
      <c r="N62" s="13">
        <f t="shared" si="5"/>
        <v>3.827484195162734E-3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2.3764567819322253</v>
      </c>
      <c r="H63" s="10">
        <f t="shared" si="6"/>
        <v>-8.4023909518465132</v>
      </c>
      <c r="I63">
        <f t="shared" si="2"/>
        <v>-67.219127614772106</v>
      </c>
      <c r="K63">
        <f t="shared" si="3"/>
        <v>-2.4888439390319244</v>
      </c>
      <c r="M63">
        <f t="shared" si="4"/>
        <v>-8.358135594593314</v>
      </c>
      <c r="N63" s="13">
        <f t="shared" si="5"/>
        <v>1.9585366456082894E-3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2.3903094593813519</v>
      </c>
      <c r="H64" s="10">
        <f t="shared" si="6"/>
        <v>-8.4235536496094543</v>
      </c>
      <c r="I64">
        <f t="shared" si="2"/>
        <v>-67.388429196875634</v>
      </c>
      <c r="K64">
        <f t="shared" si="3"/>
        <v>-2.4947912867208517</v>
      </c>
      <c r="M64">
        <f t="shared" si="4"/>
        <v>-8.3936285145926774</v>
      </c>
      <c r="N64" s="13">
        <f t="shared" si="5"/>
        <v>8.9551370577232395E-4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2.404162136830478</v>
      </c>
      <c r="H65" s="10">
        <f t="shared" si="6"/>
        <v>-8.4404736373898128</v>
      </c>
      <c r="I65">
        <f t="shared" si="2"/>
        <v>-67.523789099118503</v>
      </c>
      <c r="K65">
        <f t="shared" si="3"/>
        <v>-2.4977876488093362</v>
      </c>
      <c r="M65">
        <f t="shared" si="4"/>
        <v>-8.4218236347016528</v>
      </c>
      <c r="N65" s="13">
        <f t="shared" si="5"/>
        <v>3.478226002683742E-4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2.4180148142796045</v>
      </c>
      <c r="H66" s="10">
        <f t="shared" si="6"/>
        <v>-8.4533344033047726</v>
      </c>
      <c r="I66">
        <f t="shared" si="2"/>
        <v>-67.626675226438181</v>
      </c>
      <c r="K66">
        <f t="shared" si="3"/>
        <v>-2.4980597892005885</v>
      </c>
      <c r="M66">
        <f t="shared" si="4"/>
        <v>-8.4431180879775738</v>
      </c>
      <c r="N66" s="13">
        <f t="shared" si="5"/>
        <v>1.0437309886475712E-4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2.4318674917287311</v>
      </c>
      <c r="H67" s="10">
        <f t="shared" si="6"/>
        <v>-8.4623129344690824</v>
      </c>
      <c r="I67">
        <f t="shared" si="2"/>
        <v>-67.698503475752659</v>
      </c>
      <c r="K67">
        <f t="shared" si="3"/>
        <v>-2.4958195336085667</v>
      </c>
      <c r="M67">
        <f t="shared" si="4"/>
        <v>-8.4578907719540943</v>
      </c>
      <c r="N67" s="13">
        <f t="shared" si="5"/>
        <v>1.955552130896552E-5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2.4457201691778572</v>
      </c>
      <c r="H68" s="10">
        <f t="shared" si="6"/>
        <v>-8.4675799287503484</v>
      </c>
      <c r="I68">
        <f t="shared" si="2"/>
        <v>-67.740639430002787</v>
      </c>
      <c r="K68">
        <f t="shared" si="3"/>
        <v>-2.4912647213414827</v>
      </c>
      <c r="M68">
        <f t="shared" si="4"/>
        <v>-8.4665031469560148</v>
      </c>
      <c r="N68" s="13">
        <f t="shared" si="5"/>
        <v>1.1594590326082227E-2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2.4595728466269828</v>
      </c>
      <c r="H69" s="56">
        <f t="shared" si="6"/>
        <v>-8.4693000000000005</v>
      </c>
      <c r="I69" s="53">
        <f t="shared" si="2"/>
        <v>-67.754400000000004</v>
      </c>
      <c r="J69" s="53"/>
      <c r="K69" s="53">
        <f t="shared" si="3"/>
        <v>-2.4845800969312539</v>
      </c>
      <c r="L69" s="53"/>
      <c r="M69" s="53">
        <f t="shared" si="4"/>
        <v>-8.4693000000000023</v>
      </c>
      <c r="N69" s="57">
        <f t="shared" si="5"/>
        <v>3.1554436208840472E-26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2.4734255240761094</v>
      </c>
      <c r="H70" s="10">
        <f t="shared" si="6"/>
        <v>-8.4676318769522911</v>
      </c>
      <c r="I70">
        <f t="shared" si="2"/>
        <v>-67.741055015618329</v>
      </c>
      <c r="K70">
        <f t="shared" si="3"/>
        <v>-2.475938145403084</v>
      </c>
      <c r="M70">
        <f t="shared" si="4"/>
        <v>-8.4666101757571735</v>
      </c>
      <c r="N70" s="13">
        <f t="shared" si="5"/>
        <v>1.0438733321049075E-2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2.4872782015252355</v>
      </c>
      <c r="H71" s="10">
        <f t="shared" si="6"/>
        <v>-8.4627285959780743</v>
      </c>
      <c r="I71">
        <f t="shared" si="2"/>
        <v>-67.701828767824594</v>
      </c>
      <c r="K71">
        <f t="shared" si="3"/>
        <v>-2.465499874740142</v>
      </c>
      <c r="M71">
        <f t="shared" si="4"/>
        <v>-8.4587472759901452</v>
      </c>
      <c r="N71" s="13">
        <f t="shared" si="5"/>
        <v>1.5850908846283411E-5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2.501130878974362</v>
      </c>
      <c r="H72" s="10">
        <f t="shared" si="6"/>
        <v>-8.4547376878749176</v>
      </c>
      <c r="I72">
        <f t="shared" si="2"/>
        <v>-67.637901502999341</v>
      </c>
      <c r="K72">
        <f t="shared" si="3"/>
        <v>-2.4534155488742053</v>
      </c>
      <c r="M72">
        <f t="shared" si="4"/>
        <v>-8.4460103288167758</v>
      </c>
      <c r="N72" s="13">
        <f t="shared" si="5"/>
        <v>7.6166796129729987E-5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2.5149835564234881</v>
      </c>
      <c r="H73" s="10">
        <f t="shared" si="6"/>
        <v>-8.4438013588698961</v>
      </c>
      <c r="I73">
        <f t="shared" si="2"/>
        <v>-67.550410870959169</v>
      </c>
      <c r="K73">
        <f t="shared" si="3"/>
        <v>-2.4398253743231413</v>
      </c>
      <c r="M73">
        <f t="shared" si="4"/>
        <v>-8.428684429094897</v>
      </c>
      <c r="N73" s="13">
        <f t="shared" si="5"/>
        <v>2.2852156582225499E-4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2.5288362338726142</v>
      </c>
      <c r="H74" s="10">
        <f t="shared" si="6"/>
        <v>-8.4300566660063776</v>
      </c>
      <c r="I74">
        <f t="shared" si="2"/>
        <v>-67.440453328051021</v>
      </c>
      <c r="K74">
        <f t="shared" si="3"/>
        <v>-2.4248601433993402</v>
      </c>
      <c r="M74">
        <f t="shared" si="4"/>
        <v>-8.4070413511668995</v>
      </c>
      <c r="N74" s="13">
        <f t="shared" si="5"/>
        <v>5.2970471716029858E-4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2.5426889113217408</v>
      </c>
      <c r="H75" s="10">
        <f t="shared" si="6"/>
        <v>-8.4136356870812623</v>
      </c>
      <c r="I75">
        <f t="shared" si="2"/>
        <v>-67.309085496650098</v>
      </c>
      <c r="K75">
        <f t="shared" si="3"/>
        <v>-2.4086418367288722</v>
      </c>
      <c r="M75">
        <f t="shared" si="4"/>
        <v>-8.3813401351500829</v>
      </c>
      <c r="N75" s="13">
        <f t="shared" si="5"/>
        <v>1.0430026745395049E-3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2.5565415887708673</v>
      </c>
      <c r="H76" s="10">
        <f t="shared" si="6"/>
        <v>-8.3946656852944024</v>
      </c>
      <c r="I76">
        <f t="shared" si="2"/>
        <v>-67.157325482355219</v>
      </c>
      <c r="K76">
        <f t="shared" si="3"/>
        <v>-2.3912841876484134</v>
      </c>
      <c r="M76">
        <f t="shared" si="4"/>
        <v>-8.351827647907772</v>
      </c>
      <c r="N76" s="13">
        <f t="shared" si="5"/>
        <v>1.835097447138343E-3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2.5703942662199935</v>
      </c>
      <c r="H77" s="10">
        <f t="shared" si="6"/>
        <v>-8.3732692687672383</v>
      </c>
      <c r="I77">
        <f t="shared" si="2"/>
        <v>-66.986154150137907</v>
      </c>
      <c r="K77">
        <f t="shared" si="3"/>
        <v>-2.3728932108851262</v>
      </c>
      <c r="M77">
        <f t="shared" si="4"/>
        <v>-8.3187391197877467</v>
      </c>
      <c r="N77" s="13">
        <f t="shared" si="5"/>
        <v>2.9735371477255489E-3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2.58424694366912</v>
      </c>
      <c r="H78" s="10">
        <f t="shared" si="6"/>
        <v>-8.3495645450833127</v>
      </c>
      <c r="I78">
        <f t="shared" si="2"/>
        <v>-66.796516360666502</v>
      </c>
      <c r="K78">
        <f t="shared" si="3"/>
        <v>-2.3535676977730602</v>
      </c>
      <c r="M78">
        <f t="shared" si="4"/>
        <v>-8.282298658167873</v>
      </c>
      <c r="N78" s="13">
        <f t="shared" si="5"/>
        <v>4.5246995425207168E-3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2.5980996211182465</v>
      </c>
      <c r="H79" s="10">
        <f t="shared" si="6"/>
        <v>-8.3236652709988395</v>
      </c>
      <c r="I79">
        <f t="shared" si="2"/>
        <v>-66.589322167990716</v>
      </c>
      <c r="K79">
        <f t="shared" si="3"/>
        <v>-2.3333996801175507</v>
      </c>
      <c r="M79">
        <f t="shared" si="4"/>
        <v>-8.2427197388044284</v>
      </c>
      <c r="N79" s="13">
        <f t="shared" si="5"/>
        <v>6.5521791822364325E-3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2.6119522985673722</v>
      </c>
      <c r="H80" s="10">
        <f t="shared" si="6"/>
        <v>-8.2956809974673682</v>
      </c>
      <c r="I80">
        <f t="shared" si="2"/>
        <v>-66.365447979738946</v>
      </c>
      <c r="K80">
        <f t="shared" si="3"/>
        <v>-2.3124748646859556</v>
      </c>
      <c r="M80">
        <f t="shared" si="4"/>
        <v>-8.2002056759358748</v>
      </c>
      <c r="N80" s="13">
        <f t="shared" si="5"/>
        <v>9.1155370215420493E-3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2.6258049760164988</v>
      </c>
      <c r="H81" s="10">
        <f t="shared" si="6"/>
        <v>-8.2657172101183782</v>
      </c>
      <c r="I81">
        <f t="shared" si="2"/>
        <v>-66.125737680947026</v>
      </c>
      <c r="K81">
        <f t="shared" si="3"/>
        <v>-2.2908730401783592</v>
      </c>
      <c r="M81">
        <f t="shared" si="4"/>
        <v>-8.1549500720540706</v>
      </c>
      <c r="N81" s="13">
        <f t="shared" si="5"/>
        <v>1.2269358874957382E-2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2.6396576534656253</v>
      </c>
      <c r="H82" s="10">
        <f t="shared" si="6"/>
        <v>-8.233875465325676</v>
      </c>
      <c r="I82">
        <f t="shared" si="2"/>
        <v>-65.871003722605408</v>
      </c>
      <c r="K82">
        <f t="shared" si="3"/>
        <v>-2.2686684584149841</v>
      </c>
      <c r="M82">
        <f t="shared" si="4"/>
        <v>-8.1071372482159365</v>
      </c>
      <c r="N82" s="13">
        <f t="shared" si="5"/>
        <v>1.6062575676155474E-2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2.6535103309147519</v>
      </c>
      <c r="H83" s="10">
        <f t="shared" si="6"/>
        <v>-8.2002535219975314</v>
      </c>
      <c r="I83">
        <f t="shared" si="2"/>
        <v>-65.602028175980251</v>
      </c>
      <c r="K83">
        <f t="shared" si="3"/>
        <v>-2.2459301913675542</v>
      </c>
      <c r="M83">
        <f t="shared" ref="M83:M146" si="8">$L$9*$O$6*EXP(-$O$7*(G83/$L$10-1))-SQRT($L$9)*$O$8*EXP(-$O$4*(G83/$L$10-1))</f>
        <v>-8.0569426557310297</v>
      </c>
      <c r="N83" s="13">
        <f t="shared" si="5"/>
        <v>2.0538004390055133E-2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2.667363008363878</v>
      </c>
      <c r="H84" s="10">
        <f t="shared" si="6"/>
        <v>-8.1649454692167414</v>
      </c>
      <c r="I84">
        <f t="shared" ref="I84:I147" si="10">H84*$E$6</f>
        <v>-65.319563753733931</v>
      </c>
      <c r="K84">
        <f t="shared" ref="K84:K147" si="11">$L$9*$L$4*EXP(-$L$6*(G84/$L$10-1))-SQRT($L$9)*$L$5*EXP(-$L$7*(G84/$L$10-1))</f>
        <v>-2.2227224655592552</v>
      </c>
      <c r="M84">
        <f t="shared" si="8"/>
        <v>-8.0045332700249006</v>
      </c>
      <c r="N84" s="13">
        <f t="shared" ref="N84:N147" si="12">(M84-H84)^2*O84</f>
        <v>2.5732073649562811E-2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2.6812156858130045</v>
      </c>
      <c r="H85" s="10">
        <f t="shared" ref="H85:H148" si="13">-(-$B$4)*(1+D85+$E$5*D85^3)*EXP(-D85)</f>
        <v>-8.1280418498550642</v>
      </c>
      <c r="I85">
        <f t="shared" si="10"/>
        <v>-65.024334798840513</v>
      </c>
      <c r="K85">
        <f t="shared" si="11"/>
        <v>-2.1991049752617871</v>
      </c>
      <c r="M85">
        <f t="shared" si="8"/>
        <v>-7.9500679674436618</v>
      </c>
      <c r="N85" s="13">
        <f t="shared" si="12"/>
        <v>3.1674702820587666E-2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2.6950683632621311</v>
      </c>
      <c r="H86" s="10">
        <f t="shared" si="13"/>
        <v>-8.089629780282932</v>
      </c>
      <c r="I86">
        <f t="shared" si="10"/>
        <v>-64.717038242263456</v>
      </c>
      <c r="K86">
        <f t="shared" si="11"/>
        <v>-2.1751331758279746</v>
      </c>
      <c r="M86">
        <f t="shared" si="8"/>
        <v>-7.8936978857326032</v>
      </c>
      <c r="N86" s="13">
        <f t="shared" si="12"/>
        <v>3.8389307302081156E-2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2.7089210407112567</v>
      </c>
      <c r="H87" s="10">
        <f t="shared" si="13"/>
        <v>-8.0497930662918602</v>
      </c>
      <c r="I87">
        <f t="shared" si="10"/>
        <v>-64.398344530334882</v>
      </c>
      <c r="K87">
        <f t="shared" si="11"/>
        <v>-2.1508585584139341</v>
      </c>
      <c r="M87">
        <f t="shared" si="8"/>
        <v>-7.8355667688901001</v>
      </c>
      <c r="N87" s="13">
        <f t="shared" si="12"/>
        <v>4.5892906498467383E-2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2.7227737181603833</v>
      </c>
      <c r="H88" s="10">
        <f t="shared" si="13"/>
        <v>-8.0086123153435373</v>
      </c>
      <c r="I88">
        <f t="shared" si="10"/>
        <v>-64.068898522748299</v>
      </c>
      <c r="K88">
        <f t="shared" si="11"/>
        <v>-2.1263289072657994</v>
      </c>
      <c r="M88">
        <f t="shared" si="8"/>
        <v>-7.7758112970681763</v>
      </c>
      <c r="N88" s="13">
        <f t="shared" si="12"/>
        <v>5.4196314110044982E-2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2.7366263956095098</v>
      </c>
      <c r="H89" s="10">
        <f t="shared" si="13"/>
        <v>-7.9661650452563437</v>
      </c>
      <c r="I89">
        <f t="shared" si="10"/>
        <v>-63.72932036205075</v>
      </c>
      <c r="K89">
        <f t="shared" si="11"/>
        <v>-2.1015885406718593</v>
      </c>
      <c r="M89">
        <f t="shared" si="8"/>
        <v>-7.714561402162297</v>
      </c>
      <c r="N89" s="13">
        <f t="shared" si="12"/>
        <v>6.3304393218196434E-2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2.7504790730586359</v>
      </c>
      <c r="H90" s="10">
        <f t="shared" si="13"/>
        <v>-7.922525789436814</v>
      </c>
      <c r="I90">
        <f t="shared" si="10"/>
        <v>-63.380206315494512</v>
      </c>
      <c r="K90">
        <f t="shared" si="11"/>
        <v>-2.0766785366115732</v>
      </c>
      <c r="M90">
        <f t="shared" si="8"/>
        <v>-7.6519405697053315</v>
      </c>
      <c r="N90" s="13">
        <f t="shared" si="12"/>
        <v>7.3216361137134617E-2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2.7643317505077625</v>
      </c>
      <c r="H91" s="10">
        <f t="shared" si="13"/>
        <v>-7.8777661987604768</v>
      </c>
      <c r="I91">
        <f t="shared" si="10"/>
        <v>-63.022129590083814</v>
      </c>
      <c r="K91">
        <f t="shared" si="11"/>
        <v>-2.0516369440678597</v>
      </c>
      <c r="M91">
        <f t="shared" si="8"/>
        <v>-7.588066127654443</v>
      </c>
      <c r="N91" s="13">
        <f t="shared" si="12"/>
        <v>8.3926131198841042E-2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2.778184427956889</v>
      </c>
      <c r="H92" s="10">
        <f t="shared" si="13"/>
        <v>-7.8319551402033909</v>
      </c>
      <c r="I92">
        <f t="shared" si="10"/>
        <v>-62.655641121627127</v>
      </c>
      <c r="K92">
        <f t="shared" si="11"/>
        <v>-2.0264989809081468</v>
      </c>
      <c r="M92">
        <f t="shared" si="8"/>
        <v>-7.523049522634329</v>
      </c>
      <c r="N92" s="13">
        <f t="shared" si="12"/>
        <v>9.5422680565723506E-2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2.7920371054060147</v>
      </c>
      <c r="H93" s="10">
        <f t="shared" si="13"/>
        <v>-7.785158792322914</v>
      </c>
      <c r="I93">
        <f t="shared" si="10"/>
        <v>-62.281270338583312</v>
      </c>
      <c r="K93">
        <f t="shared" si="11"/>
        <v>-2.0012972191825349</v>
      </c>
      <c r="M93">
        <f t="shared" si="8"/>
        <v>-7.456996584176129</v>
      </c>
      <c r="N93" s="13">
        <f t="shared" si="12"/>
        <v>0.10769043485577383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2.8058897828551412</v>
      </c>
      <c r="H94" s="10">
        <f t="shared" si="13"/>
        <v>-7.7374407376832117</v>
      </c>
      <c r="I94">
        <f t="shared" si="10"/>
        <v>-61.899525901465694</v>
      </c>
      <c r="K94">
        <f t="shared" si="11"/>
        <v>-1.9760617586339322</v>
      </c>
      <c r="M94">
        <f t="shared" si="8"/>
        <v>-7.39000777746819</v>
      </c>
      <c r="N94" s="13">
        <f t="shared" si="12"/>
        <v>0.12070966184377284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2.8197424603042678</v>
      </c>
      <c r="H95" s="10">
        <f t="shared" si="13"/>
        <v>-7.6888620523183571</v>
      </c>
      <c r="I95">
        <f t="shared" si="10"/>
        <v>-61.510896418546857</v>
      </c>
      <c r="K95">
        <f t="shared" si="11"/>
        <v>-1.9508203891649183</v>
      </c>
      <c r="M95">
        <f t="shared" si="8"/>
        <v>-7.3221784451128293</v>
      </c>
      <c r="N95" s="13">
        <f t="shared" si="12"/>
        <v>0.13445686779325774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2.8335951377533939</v>
      </c>
      <c r="H96" s="10">
        <f t="shared" si="13"/>
        <v>-7.6394813923231135</v>
      </c>
      <c r="I96">
        <f t="shared" si="10"/>
        <v>-61.115851138584908</v>
      </c>
      <c r="K96">
        <f t="shared" si="11"/>
        <v>-1.9255987429590755</v>
      </c>
      <c r="M96">
        <f t="shared" si="8"/>
        <v>-7.2535990383619522</v>
      </c>
      <c r="N96" s="13">
        <f t="shared" si="12"/>
        <v>0.148905191098607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2.8474478152025204</v>
      </c>
      <c r="H97" s="10">
        <f t="shared" si="13"/>
        <v>-7.5893550776588912</v>
      </c>
      <c r="I97">
        <f t="shared" si="10"/>
        <v>-60.714840621271129</v>
      </c>
      <c r="K97">
        <f t="shared" si="11"/>
        <v>-1.9004204369105584</v>
      </c>
      <c r="M97">
        <f t="shared" si="8"/>
        <v>-7.1843553382841989</v>
      </c>
      <c r="N97" s="13">
        <f t="shared" si="12"/>
        <v>0.16402478889356864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2.861300492651647</v>
      </c>
      <c r="H98" s="10">
        <f t="shared" si="13"/>
        <v>-7.5385371732597859</v>
      </c>
      <c r="I98">
        <f t="shared" si="10"/>
        <v>-60.308297386078287</v>
      </c>
      <c r="K98">
        <f t="shared" si="11"/>
        <v>-1.8753072059744291</v>
      </c>
      <c r="M98">
        <f t="shared" si="8"/>
        <v>-7.1145286672968995</v>
      </c>
      <c r="N98" s="13">
        <f t="shared" si="12"/>
        <v>0.1797832131288791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2.8751531701007726</v>
      </c>
      <c r="H99" s="10">
        <f t="shared" si="13"/>
        <v>-7.4870795675211887</v>
      </c>
      <c r="I99">
        <f t="shared" si="10"/>
        <v>-59.89663654016951</v>
      </c>
      <c r="K99">
        <f t="shared" si="11"/>
        <v>-1.850279028011637</v>
      </c>
      <c r="M99">
        <f t="shared" si="8"/>
        <v>-7.0441960914774571</v>
      </c>
      <c r="N99" s="13">
        <f t="shared" si="12"/>
        <v>0.19614577335257866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2.8890058475498992</v>
      </c>
      <c r="H100" s="10">
        <f t="shared" si="13"/>
        <v>-7.435032048250986</v>
      </c>
      <c r="I100">
        <f t="shared" si="10"/>
        <v>-59.480256386007888</v>
      </c>
      <c r="K100">
        <f t="shared" si="11"/>
        <v>-1.8253542406663341</v>
      </c>
      <c r="M100">
        <f t="shared" si="8"/>
        <v>-6.973430614051126</v>
      </c>
      <c r="N100" s="13">
        <f t="shared" si="12"/>
        <v>0.21307588405536768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2.9028585249990257</v>
      </c>
      <c r="H101" s="10">
        <f t="shared" si="13"/>
        <v>-7.3824423761610287</v>
      </c>
      <c r="I101">
        <f t="shared" si="10"/>
        <v>-59.05953900928823</v>
      </c>
      <c r="K101">
        <f t="shared" si="11"/>
        <v>-1.8005496507793128</v>
      </c>
      <c r="M101">
        <f t="shared" si="8"/>
        <v>-6.9023013604350547</v>
      </c>
      <c r="N101" s="13">
        <f t="shared" si="12"/>
        <v>0.23053539498237002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2.9167112024481523</v>
      </c>
      <c r="H102" s="10">
        <f t="shared" si="13"/>
        <v>-7.32935635597436</v>
      </c>
      <c r="I102">
        <f t="shared" si="10"/>
        <v>-58.63485084779488</v>
      </c>
      <c r="K102">
        <f t="shared" si="11"/>
        <v>-1.7758806368095459</v>
      </c>
      <c r="M102">
        <f t="shared" si="8"/>
        <v>-6.830873755202207</v>
      </c>
      <c r="N102" s="13">
        <f t="shared" si="12"/>
        <v>0.24848490327256967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2.9305638798972784</v>
      </c>
      <c r="H103" s="10">
        <f t="shared" si="13"/>
        <v>-7.2758179052213485</v>
      </c>
      <c r="I103">
        <f t="shared" si="10"/>
        <v>-58.206543241770788</v>
      </c>
      <c r="K103">
        <f t="shared" si="11"/>
        <v>-1.751361244706054</v>
      </c>
      <c r="M103">
        <f t="shared" si="8"/>
        <v>-6.7592096913131785</v>
      </c>
      <c r="N103" s="13">
        <f t="shared" si="12"/>
        <v>0.26688404667738957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2.944416557346405</v>
      </c>
      <c r="H104" s="10">
        <f t="shared" si="13"/>
        <v>-7.2218691207958141</v>
      </c>
      <c r="I104">
        <f t="shared" si="10"/>
        <v>-57.774952966366513</v>
      </c>
      <c r="K104">
        <f t="shared" si="11"/>
        <v>-1.7270042776444261</v>
      </c>
      <c r="M104">
        <f t="shared" si="8"/>
        <v>-6.687367691949011</v>
      </c>
      <c r="N104" s="13">
        <f t="shared" si="12"/>
        <v>0.2856917774392741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2.9582692347955306</v>
      </c>
      <c r="H105" s="10">
        <f t="shared" si="13"/>
        <v>-7.1675503433401486</v>
      </c>
      <c r="I105">
        <f t="shared" si="10"/>
        <v>-57.340402746721189</v>
      </c>
      <c r="K105">
        <f t="shared" si="11"/>
        <v>-1.7028213800161816</v>
      </c>
      <c r="M105">
        <f t="shared" si="8"/>
        <v>-6.6154030652638633</v>
      </c>
      <c r="N105" s="13">
        <f t="shared" si="12"/>
        <v>0.30486661668705067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2.9721219122446572</v>
      </c>
      <c r="H106" s="10">
        <f t="shared" si="13"/>
        <v>-7.1129002195263311</v>
      </c>
      <c r="I106">
        <f t="shared" si="10"/>
        <v>-56.903201756210649</v>
      </c>
      <c r="K106">
        <f t="shared" si="11"/>
        <v>-1.6788231160346443</v>
      </c>
      <c r="M106">
        <f t="shared" si="8"/>
        <v>-6.5433680523626041</v>
      </c>
      <c r="N106" s="13">
        <f t="shared" si="12"/>
        <v>0.32436688943421149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2.9859745896937837</v>
      </c>
      <c r="H107" s="10">
        <f t="shared" si="13"/>
        <v>-7.0579557622978566</v>
      </c>
      <c r="I107">
        <f t="shared" si="10"/>
        <v>-56.463646098382853</v>
      </c>
      <c r="K107">
        <f t="shared" si="11"/>
        <v>-1.6550190432981056</v>
      </c>
      <c r="M107">
        <f t="shared" si="8"/>
        <v>-6.4713119687954892</v>
      </c>
      <c r="N107" s="13">
        <f t="shared" si="12"/>
        <v>0.34415094045484829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2.9998272671429103</v>
      </c>
      <c r="H108" s="10">
        <f t="shared" si="13"/>
        <v>-7.0027524091355895</v>
      </c>
      <c r="I108">
        <f t="shared" si="10"/>
        <v>-56.022019273084716</v>
      </c>
      <c r="K108">
        <f t="shared" si="11"/>
        <v>-1.6314177816294966</v>
      </c>
      <c r="M108">
        <f t="shared" si="8"/>
        <v>-6.3992813398493862</v>
      </c>
      <c r="N108" s="13">
        <f t="shared" si="12"/>
        <v>0.36417733146543357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3.0136799445920364</v>
      </c>
      <c r="H109" s="10">
        <f t="shared" si="13"/>
        <v>-6.9473240784088022</v>
      </c>
      <c r="I109">
        <f t="shared" si="10"/>
        <v>-55.578592627270417</v>
      </c>
      <c r="K109">
        <f t="shared" si="11"/>
        <v>-1.6080270774916809</v>
      </c>
      <c r="M109">
        <f t="shared" si="8"/>
        <v>-6.3273200299031283</v>
      </c>
      <c r="N109" s="13">
        <f t="shared" si="12"/>
        <v>0.38440502016342604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3.0275326220411629</v>
      </c>
      <c r="H110" s="10">
        <f t="shared" si="13"/>
        <v>-6.8917032238707092</v>
      </c>
      <c r="I110">
        <f t="shared" si="10"/>
        <v>-55.133625790965674</v>
      </c>
      <c r="K110">
        <f t="shared" si="11"/>
        <v>-1.584853864258591</v>
      </c>
      <c r="M110">
        <f t="shared" si="8"/>
        <v>-6.2554693661030747</v>
      </c>
      <c r="N110" s="13">
        <f t="shared" si="12"/>
        <v>0.40479352176988659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3.041385299490289</v>
      </c>
      <c r="H111" s="10">
        <f t="shared" si="13"/>
        <v>-6.8359208873562007</v>
      </c>
      <c r="I111">
        <f t="shared" si="10"/>
        <v>-54.687367098849606</v>
      </c>
      <c r="K111">
        <f t="shared" si="11"/>
        <v>-1.5619043186047592</v>
      </c>
      <c r="M111">
        <f t="shared" si="8"/>
        <v>-6.1837682566039653</v>
      </c>
      <c r="N111" s="13">
        <f t="shared" si="12"/>
        <v>0.42530305379706146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3.0552379769394151</v>
      </c>
      <c r="H112" s="10">
        <f t="shared" si="13"/>
        <v>-6.7800067497376517</v>
      </c>
      <c r="I112">
        <f t="shared" si="10"/>
        <v>-54.240053997901214</v>
      </c>
      <c r="K112">
        <f t="shared" si="11"/>
        <v>-1.5391839132591942</v>
      </c>
      <c r="M112">
        <f t="shared" si="8"/>
        <v>-6.1122533036096103</v>
      </c>
      <c r="N112" s="13">
        <f t="shared" si="12"/>
        <v>445.89466481587516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9"/>
        <v>3.0690906543885417</v>
      </c>
      <c r="H113" s="10">
        <f t="shared" si="13"/>
        <v>-6.7239891801930831</v>
      </c>
      <c r="I113">
        <f t="shared" si="10"/>
        <v>-53.791913441544665</v>
      </c>
      <c r="K113">
        <f t="shared" si="11"/>
        <v>-1.5166974663540791</v>
      </c>
      <c r="M113">
        <f t="shared" si="8"/>
        <v>-6.0409589114379978</v>
      </c>
      <c r="N113" s="13">
        <f t="shared" si="12"/>
        <v>466.53034803564407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9"/>
        <v>3.0829433318376682</v>
      </c>
      <c r="H114" s="10">
        <f t="shared" si="13"/>
        <v>-6.6678952838393428</v>
      </c>
      <c r="I114">
        <f t="shared" si="10"/>
        <v>-53.343162270714743</v>
      </c>
      <c r="K114">
        <f t="shared" si="11"/>
        <v>-1.4944491875841646</v>
      </c>
      <c r="M114">
        <f t="shared" si="8"/>
        <v>-5.9699173898256159</v>
      </c>
      <c r="N114" s="13">
        <f t="shared" si="12"/>
        <v>487.17314053183736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9"/>
        <v>3.0967960092867943</v>
      </c>
      <c r="H115" s="10">
        <f t="shared" si="13"/>
        <v>-6.6117509477813696</v>
      </c>
      <c r="I115">
        <f t="shared" si="10"/>
        <v>-52.894007582250957</v>
      </c>
      <c r="K115">
        <f t="shared" si="11"/>
        <v>-1.4724427213791511</v>
      </c>
      <c r="M115">
        <f t="shared" si="8"/>
        <v>-5.8991590526767119</v>
      </c>
      <c r="N115" s="13">
        <f t="shared" si="12"/>
        <v>0.50778720896884744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9"/>
        <v>3.1106486867359209</v>
      </c>
      <c r="H116" s="10">
        <f t="shared" si="13"/>
        <v>-6.5555808856271307</v>
      </c>
      <c r="I116">
        <f t="shared" si="10"/>
        <v>-52.444647085017046</v>
      </c>
      <c r="K116">
        <f t="shared" si="11"/>
        <v>-1.4506811872785481</v>
      </c>
      <c r="M116">
        <f t="shared" si="8"/>
        <v>-5.8287123124542637</v>
      </c>
      <c r="N116" s="13">
        <f t="shared" si="12"/>
        <v>0.52833792266635948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9"/>
        <v>3.124501364185047</v>
      </c>
      <c r="H117" s="10">
        <f t="shared" si="13"/>
        <v>-6.4994086805162938</v>
      </c>
      <c r="I117">
        <f t="shared" si="10"/>
        <v>-51.995269444130351</v>
      </c>
      <c r="K117">
        <f t="shared" si="11"/>
        <v>-1.4291672176865673</v>
      </c>
      <c r="M117">
        <f t="shared" si="8"/>
        <v>-5.7586037704011215</v>
      </c>
      <c r="N117" s="13">
        <f t="shared" si="12"/>
        <v>0.54879191485074863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9"/>
        <v>3.1383540416341735</v>
      </c>
      <c r="H118" s="10">
        <f t="shared" si="13"/>
        <v>-6.4432568267093293</v>
      </c>
      <c r="I118">
        <f t="shared" si="10"/>
        <v>-51.546054613674634</v>
      </c>
      <c r="K118">
        <f t="shared" si="11"/>
        <v>-1.4079029931733562</v>
      </c>
      <c r="M118">
        <f t="shared" si="8"/>
        <v>-5.6888583027715116</v>
      </c>
      <c r="N118" s="13">
        <f t="shared" si="12"/>
        <v>0.56911713291955812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-0.75415285440145674</v>
      </c>
      <c r="G119">
        <f t="shared" si="9"/>
        <v>3.1522067190832996</v>
      </c>
      <c r="H119" s="10">
        <f t="shared" si="13"/>
        <v>-6.3871467697822588</v>
      </c>
      <c r="I119">
        <f t="shared" si="10"/>
        <v>-51.097174158258071</v>
      </c>
      <c r="K119">
        <f t="shared" si="11"/>
        <v>-1.3868902754784249</v>
      </c>
      <c r="M119">
        <f t="shared" si="8"/>
        <v>-5.6194991432455801</v>
      </c>
      <c r="N119" s="13">
        <f t="shared" si="12"/>
        <v>0.58928287852739614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9"/>
        <v>3.1660593965324262</v>
      </c>
      <c r="H120" s="10">
        <f t="shared" si="13"/>
        <v>-6.3310989454709778</v>
      </c>
      <c r="I120">
        <f t="shared" si="10"/>
        <v>-50.648791563767823</v>
      </c>
      <c r="K120">
        <f t="shared" si="11"/>
        <v>-1.366130438362229</v>
      </c>
      <c r="M120">
        <f t="shared" si="8"/>
        <v>-5.5505479616920201</v>
      </c>
      <c r="N120" s="13">
        <f t="shared" si="12"/>
        <v>0.60925983827829866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9"/>
        <v>3.1799120739815527</v>
      </c>
      <c r="H121" s="10">
        <f t="shared" si="13"/>
        <v>-6.2751328172077505</v>
      </c>
      <c r="I121">
        <f t="shared" si="10"/>
        <v>-50.201062537662004</v>
      </c>
      <c r="K121">
        <f t="shared" si="11"/>
        <v>-1.3456244964426898</v>
      </c>
      <c r="M121">
        <f t="shared" si="8"/>
        <v>-5.4820249394369052</v>
      </c>
      <c r="N121" s="13">
        <f t="shared" si="12"/>
        <v>0.62902010578217415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9"/>
        <v>3.1937647514306788</v>
      </c>
      <c r="H122" s="10">
        <f t="shared" si="13"/>
        <v>-6.2192669123911761</v>
      </c>
      <c r="I122">
        <f t="shared" si="10"/>
        <v>-49.754135299129409</v>
      </c>
      <c r="K122">
        <f t="shared" si="11"/>
        <v>-1.325373132144775</v>
      </c>
      <c r="M122">
        <f t="shared" si="8"/>
        <v>-5.4139488411899697</v>
      </c>
      <c r="N122" s="13">
        <f t="shared" si="12"/>
        <v>0.64853719580323144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9"/>
        <v>3.2076174288798054</v>
      </c>
      <c r="H123" s="10">
        <f t="shared" si="13"/>
        <v>-6.1635188574297075</v>
      </c>
      <c r="I123">
        <f t="shared" si="10"/>
        <v>-49.30815085943766</v>
      </c>
      <c r="K123">
        <f t="shared" si="11"/>
        <v>-1.305376720883169</v>
      </c>
      <c r="M123">
        <f t="shared" si="8"/>
        <v>-5.3463370837731103</v>
      </c>
      <c r="N123" s="13">
        <f t="shared" si="12"/>
        <v>0.667786051196542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9"/>
        <v>3.2214701063289315</v>
      </c>
      <c r="H124" s="10">
        <f t="shared" si="13"/>
        <v>-6.1079054115975788</v>
      </c>
      <c r="I124">
        <f t="shared" si="10"/>
        <v>-48.863243292780631</v>
      </c>
      <c r="K124">
        <f t="shared" si="11"/>
        <v>-1.2856353545904986</v>
      </c>
      <c r="M124">
        <f t="shared" si="8"/>
        <v>-5.2792058017897068</v>
      </c>
      <c r="N124" s="13">
        <f t="shared" si="12"/>
        <v>0.68674304329571934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9"/>
        <v>3.235322783778058</v>
      </c>
      <c r="H125" s="10">
        <f t="shared" si="13"/>
        <v>-6.0524424997408666</v>
      </c>
      <c r="I125">
        <f t="shared" si="10"/>
        <v>-48.419539997926933</v>
      </c>
      <c r="K125">
        <f t="shared" si="11"/>
        <v>-1.2661488636964353</v>
      </c>
      <c r="M125">
        <f t="shared" si="8"/>
        <v>-5.2125699103672654</v>
      </c>
      <c r="N125" s="13">
        <f t="shared" si="12"/>
        <v>0.70538596638111772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9"/>
        <v>3.2491754612271841</v>
      </c>
      <c r="H126" s="10">
        <f t="shared" si="13"/>
        <v>-5.9971452438702153</v>
      </c>
      <c r="I126">
        <f t="shared" si="10"/>
        <v>-47.977161950961722</v>
      </c>
      <c r="K126">
        <f t="shared" si="11"/>
        <v>-1.2469168376563908</v>
      </c>
      <c r="M126">
        <f t="shared" si="8"/>
        <v>-5.1464431651004157</v>
      </c>
      <c r="N126" s="13">
        <f t="shared" si="12"/>
        <v>0.72369402682325834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9"/>
        <v>3.2630281386763103</v>
      </c>
      <c r="H127" s="10">
        <f t="shared" si="13"/>
        <v>-5.9420279936756986</v>
      </c>
      <c r="I127">
        <f t="shared" si="10"/>
        <v>-47.536223949405588</v>
      </c>
      <c r="K127">
        <f t="shared" si="11"/>
        <v>-1.2279386441222335</v>
      </c>
      <c r="M127">
        <f t="shared" si="8"/>
        <v>-5.0808382193156083</v>
      </c>
      <c r="N127" s="13">
        <f t="shared" si="12"/>
        <v>0.74164782746238311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9"/>
        <v>3.2768808161254368</v>
      </c>
      <c r="H128" s="10">
        <f t="shared" si="13"/>
        <v>-5.8871043559982157</v>
      </c>
      <c r="I128">
        <f t="shared" si="10"/>
        <v>-47.096834847985726</v>
      </c>
      <c r="K128">
        <f t="shared" si="11"/>
        <v>-1.2092134468416451</v>
      </c>
      <c r="M128">
        <f t="shared" si="8"/>
        <v>-5.0157666787737947</v>
      </c>
      <c r="N128" s="13">
        <f t="shared" si="12"/>
        <v>0.75922934775084927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3.2907334935745634</v>
      </c>
      <c r="H129" s="10">
        <f t="shared" si="13"/>
        <v>-5.8323872232907386</v>
      </c>
      <c r="I129">
        <f t="shared" si="10"/>
        <v>-46.659097786325908</v>
      </c>
      <c r="K129">
        <f t="shared" si="11"/>
        <v>-1.190740222367257</v>
      </c>
      <c r="M129">
        <f t="shared" si="8"/>
        <v>-4.9512391539223319</v>
      </c>
      <c r="N129" s="13">
        <f t="shared" si="12"/>
        <v>0.77642192015167033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3.3045861710236895</v>
      </c>
      <c r="H130" s="10">
        <f t="shared" si="13"/>
        <v>-5.7778888011017715</v>
      </c>
      <c r="I130">
        <f t="shared" si="10"/>
        <v>-46.223110408814172</v>
      </c>
      <c r="K130">
        <f t="shared" si="11"/>
        <v>-1.1725177756515519</v>
      </c>
      <c r="M130">
        <f t="shared" si="8"/>
        <v>-4.887265309802542</v>
      </c>
      <c r="N130" s="13">
        <f t="shared" si="12"/>
        <v>0.79321020325402869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3.318438848472816</v>
      </c>
      <c r="H131" s="10">
        <f t="shared" si="13"/>
        <v>-5.723620634612371</v>
      </c>
      <c r="I131">
        <f t="shared" si="10"/>
        <v>-45.788965076898968</v>
      </c>
      <c r="K131">
        <f t="shared" si="11"/>
        <v>-1.1545447545987402</v>
      </c>
      <c r="M131">
        <f t="shared" si="8"/>
        <v>-4.8238539137148013</v>
      </c>
      <c r="N131" s="13">
        <f t="shared" si="12"/>
        <v>0.80958015203476508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3.3322915259219426</v>
      </c>
      <c r="H132" s="10">
        <f t="shared" si="13"/>
        <v>-5.6695936342571089</v>
      </c>
      <c r="I132">
        <f t="shared" si="10"/>
        <v>-45.356749074056872</v>
      </c>
      <c r="K132">
        <f t="shared" si="11"/>
        <v>-1.1368196636403072</v>
      </c>
      <c r="M132">
        <f t="shared" si="8"/>
        <v>-4.7610128807386971</v>
      </c>
      <c r="N132" s="13">
        <f t="shared" si="12"/>
        <v>0.82551898566408499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3.3461442033710687</v>
      </c>
      <c r="H133" s="10">
        <f t="shared" si="13"/>
        <v>-5.6158181004584833</v>
      </c>
      <c r="I133">
        <f t="shared" si="10"/>
        <v>-44.926544803667866</v>
      </c>
      <c r="K133">
        <f t="shared" si="11"/>
        <v>-1.119340876396695</v>
      </c>
      <c r="M133">
        <f t="shared" si="8"/>
        <v>-4.6987493172015</v>
      </c>
      <c r="N133" s="13">
        <f t="shared" si="12"/>
        <v>0.84101515322444376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3.3599968808201948</v>
      </c>
      <c r="H134" s="10">
        <f t="shared" si="13"/>
        <v>-5.5623037475033295</v>
      </c>
      <c r="I134">
        <f t="shared" si="10"/>
        <v>-44.498429980026636</v>
      </c>
      <c r="K134">
        <f t="shared" si="11"/>
        <v>-1.1021066474836521</v>
      </c>
      <c r="M134">
        <f t="shared" si="8"/>
        <v>-4.6370695621842808</v>
      </c>
      <c r="N134" s="13">
        <f t="shared" si="12"/>
        <v>0.85605829768300368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3.3738495582693213</v>
      </c>
      <c r="H135" s="10">
        <f t="shared" si="13"/>
        <v>-5.509059726588962</v>
      </c>
      <c r="I135">
        <f t="shared" si="10"/>
        <v>-44.072477812711696</v>
      </c>
      <c r="K135">
        <f t="shared" si="11"/>
        <v>-1.0851151235180623</v>
      </c>
      <c r="M135">
        <f t="shared" si="8"/>
        <v>-4.5759792271511008</v>
      </c>
      <c r="N135" s="13">
        <f t="shared" si="12"/>
        <v>0.87063921843120851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3.3877022357184479</v>
      </c>
      <c r="H136" s="10">
        <f t="shared" si="13"/>
        <v>-5.4560946480658741</v>
      </c>
      <c r="I136">
        <f t="shared" si="10"/>
        <v>-43.648757184526993</v>
      </c>
      <c r="K136">
        <f t="shared" si="11"/>
        <v>-1.068364353374611</v>
      </c>
      <c r="M136">
        <f t="shared" si="8"/>
        <v>-4.515483233783061</v>
      </c>
      <c r="N136" s="13">
        <f t="shared" si="12"/>
        <v>0.88474983267911378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3.401554913167574</v>
      </c>
      <c r="H137" s="10">
        <f t="shared" si="13"/>
        <v>-5.4034166029030724</v>
      </c>
      <c r="I137">
        <f t="shared" si="10"/>
        <v>-43.227332823224579</v>
      </c>
      <c r="K137">
        <f t="shared" si="11"/>
        <v>-1.0518522977413782</v>
      </c>
      <c r="M137">
        <f t="shared" si="8"/>
        <v>-4.4555858500954466</v>
      </c>
      <c r="N137" s="13">
        <f t="shared" si="12"/>
        <v>0.89838313596787056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3.4154075906167005</v>
      </c>
      <c r="H138" s="10">
        <f t="shared" si="13"/>
        <v>-5.3510331834012428</v>
      </c>
      <c r="I138">
        <f t="shared" si="10"/>
        <v>-42.808265467209942</v>
      </c>
      <c r="K138">
        <f t="shared" si="11"/>
        <v>-1.0355768380194152</v>
      </c>
      <c r="M138">
        <f t="shared" si="8"/>
        <v>-4.3962907249128502</v>
      </c>
      <c r="N138" s="13">
        <f t="shared" si="12"/>
        <v>0.91153316204045998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3.4292602680658271</v>
      </c>
      <c r="H139" s="10">
        <f t="shared" si="13"/>
        <v>-5.2989515031782561</v>
      </c>
      <c r="I139">
        <f t="shared" si="10"/>
        <v>-42.391612025426049</v>
      </c>
      <c r="K139">
        <f t="shared" si="11"/>
        <v>-1.0195357846085091</v>
      </c>
      <c r="M139">
        <f t="shared" si="8"/>
        <v>-4.3376009207739639</v>
      </c>
      <c r="N139" s="13">
        <f t="shared" si="12"/>
        <v>0.92419494228907195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3.4431129455149527</v>
      </c>
      <c r="H140" s="10">
        <f t="shared" si="13"/>
        <v>-5.247178216450691</v>
      </c>
      <c r="I140">
        <f t="shared" si="10"/>
        <v>-41.977425731605528</v>
      </c>
      <c r="K140">
        <f t="shared" si="11"/>
        <v>-1.0037268846186542</v>
      </c>
      <c r="M140">
        <f t="shared" si="8"/>
        <v>-4.2795189453345674</v>
      </c>
      <c r="N140" s="13">
        <f t="shared" si="12"/>
        <v>0.93636446497698755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3.4569656229640793</v>
      </c>
      <c r="H141" s="10">
        <f t="shared" si="13"/>
        <v>-5.1957195366343818</v>
      </c>
      <c r="I141">
        <f t="shared" si="10"/>
        <v>-41.565756293075054</v>
      </c>
      <c r="K141">
        <f t="shared" si="11"/>
        <v>-0.9881478290442528</v>
      </c>
      <c r="M141">
        <f t="shared" si="8"/>
        <v>-4.2220467813343596</v>
      </c>
      <c r="N141" s="13">
        <f t="shared" si="12"/>
        <v>0.94803863441353686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3.4708183004132054</v>
      </c>
      <c r="H142" s="10">
        <f t="shared" si="13"/>
        <v>-5.1445812542862486</v>
      </c>
      <c r="I142">
        <f t="shared" si="10"/>
        <v>-41.156650034289989</v>
      </c>
      <c r="K142">
        <f t="shared" si="11"/>
        <v>-0.97279625943572934</v>
      </c>
      <c r="M142">
        <f t="shared" si="8"/>
        <v>-4.1651859151904311</v>
      </c>
      <c r="N142" s="13">
        <f t="shared" si="12"/>
        <v>0.95921523024261124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3.4846709778623319</v>
      </c>
      <c r="H143" s="10">
        <f t="shared" si="13"/>
        <v>-5.0937687544090151</v>
      </c>
      <c r="I143">
        <f t="shared" si="10"/>
        <v>-40.750150035272121</v>
      </c>
      <c r="K143">
        <f t="shared" si="11"/>
        <v>-0.95766977410101961</v>
      </c>
      <c r="M143">
        <f t="shared" si="8"/>
        <v>-4.1089373642774376</v>
      </c>
      <c r="N143" s="13">
        <f t="shared" si="12"/>
        <v>0.96989286698849542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3.4985236553114585</v>
      </c>
      <c r="H144" s="10">
        <f t="shared" si="13"/>
        <v>-5.0432870331397277</v>
      </c>
      <c r="I144">
        <f t="shared" si="10"/>
        <v>-40.346296265117822</v>
      </c>
      <c r="K144">
        <f t="shared" si="11"/>
        <v>-0.94276593386736818</v>
      </c>
      <c r="M144">
        <f t="shared" si="8"/>
        <v>-4.0533017029520133</v>
      </c>
      <c r="N144" s="13">
        <f t="shared" si="12"/>
        <v>0.98007095398687794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3.512376332760585</v>
      </c>
      <c r="H145" s="10">
        <f t="shared" si="13"/>
        <v>-4.9931407138423278</v>
      </c>
      <c r="I145">
        <f t="shared" si="10"/>
        <v>-39.945125710738623</v>
      </c>
      <c r="K145">
        <f t="shared" si="11"/>
        <v>-0.92808226743190592</v>
      </c>
      <c r="M145">
        <f t="shared" si="8"/>
        <v>-3.9982790873763929</v>
      </c>
      <c r="N145" s="13">
        <f t="shared" si="12"/>
        <v>0.98974965581444541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3.5262290102097107</v>
      </c>
      <c r="H146" s="10">
        <f t="shared" si="13"/>
        <v>-4.9433340626239746</v>
      </c>
      <c r="I146">
        <f t="shared" si="10"/>
        <v>-39.546672500991797</v>
      </c>
      <c r="K146">
        <f t="shared" si="11"/>
        <v>-0.91361627632770126</v>
      </c>
      <c r="M146">
        <f t="shared" si="8"/>
        <v>-3.9438692791939349</v>
      </c>
      <c r="N146" s="13">
        <f t="shared" si="12"/>
        <v>0.99892985331685602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3.5400816876588372</v>
      </c>
      <c r="H147" s="10">
        <f t="shared" si="13"/>
        <v>-4.8938710032940858</v>
      </c>
      <c r="I147">
        <f t="shared" si="10"/>
        <v>-39.150968026352686</v>
      </c>
      <c r="K147">
        <f t="shared" si="11"/>
        <v>-0.89936543953025583</v>
      </c>
      <c r="M147">
        <f t="shared" ref="M147:M210" si="15">$L$9*$O$6*EXP(-$O$7*(G147/$L$10-1))-SQRT($L$9)*$O$8*EXP(-$O$4*(G147/$L$10-1))</f>
        <v>-3.8900716681068794</v>
      </c>
      <c r="N147" s="13">
        <f t="shared" si="12"/>
        <v>1.0076131053222774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3.5539343651079638</v>
      </c>
      <c r="H148" s="10">
        <f t="shared" si="13"/>
        <v>-4.8447551317845949</v>
      </c>
      <c r="I148">
        <f t="shared" ref="I148:I211" si="17">H148*$E$6</f>
        <v>-38.758041054276759</v>
      </c>
      <c r="K148">
        <f t="shared" ref="K148:K211" si="18">$L$9*$L$4*EXP(-$L$6*(G148/$L$10-1))-SQRT($L$9)*$L$5*EXP(-$L$7*(G148/$L$10-1))</f>
        <v>-0.88532721772786327</v>
      </c>
      <c r="M148">
        <f t="shared" si="15"/>
        <v>-3.8368852934045923</v>
      </c>
      <c r="N148" s="13">
        <f t="shared" ref="N148:N211" si="19">(M148-H148)^2*O148</f>
        <v>1.0158016111161328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3.5677870425570899</v>
      </c>
      <c r="H149" s="10">
        <f t="shared" ref="H149:H212" si="20">-(-$B$4)*(1+D149+$E$5*D149^3)*EXP(-D149)</f>
        <v>-4.7959897300492678</v>
      </c>
      <c r="I149">
        <f t="shared" si="17"/>
        <v>-38.367917840394142</v>
      </c>
      <c r="K149">
        <f t="shared" si="18"/>
        <v>-0.8714990572777217</v>
      </c>
      <c r="M149">
        <f t="shared" si="15"/>
        <v>-3.7843088644883722</v>
      </c>
      <c r="N149" s="13">
        <f t="shared" si="19"/>
        <v>1.0234981737420428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3.5816397200062164</v>
      </c>
      <c r="H150" s="10">
        <f t="shared" si="20"/>
        <v>-4.7475777794593839</v>
      </c>
      <c r="I150">
        <f t="shared" si="17"/>
        <v>-37.980622235675071</v>
      </c>
      <c r="K150">
        <f t="shared" si="18"/>
        <v>-0.8578783938683352</v>
      </c>
      <c r="M150">
        <f t="shared" si="15"/>
        <v>-3.7323407804369606</v>
      </c>
      <c r="N150" s="13">
        <f t="shared" si="19"/>
        <v>1.0307061641840558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3.595492397455343</v>
      </c>
      <c r="H151" s="10">
        <f t="shared" si="20"/>
        <v>-4.6995219737125709</v>
      </c>
      <c r="I151">
        <f t="shared" si="17"/>
        <v>-37.596175789700567</v>
      </c>
      <c r="K151">
        <f t="shared" si="18"/>
        <v>-0.84446265590741487</v>
      </c>
      <c r="M151">
        <f t="shared" si="15"/>
        <v>-3.680979148655025</v>
      </c>
      <c r="N151" s="13">
        <f t="shared" si="19"/>
        <v>1.0374294864762066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3.6093450749044687</v>
      </c>
      <c r="H152" s="10">
        <f t="shared" si="20"/>
        <v>-4.6518247312710299</v>
      </c>
      <c r="I152">
        <f t="shared" si="17"/>
        <v>-37.214597850168239</v>
      </c>
      <c r="K152">
        <f t="shared" si="18"/>
        <v>-0.831249267653274</v>
      </c>
      <c r="M152">
        <f t="shared" si="15"/>
        <v>-3.6302218026449493</v>
      </c>
      <c r="N152" s="13">
        <f t="shared" si="19"/>
        <v>1.0436725437773848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3.6231977523535952</v>
      </c>
      <c r="H153" s="10">
        <f t="shared" si="20"/>
        <v>-4.6044882073448719</v>
      </c>
      <c r="I153">
        <f t="shared" si="17"/>
        <v>-36.835905658758975</v>
      </c>
      <c r="K153">
        <f t="shared" si="18"/>
        <v>-0.81823565210655425</v>
      </c>
      <c r="M153">
        <f t="shared" si="15"/>
        <v>-3.5800663189406361</v>
      </c>
      <c r="N153" s="13">
        <f t="shared" si="19"/>
        <v>1.0494402054417005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3.6370504298027218</v>
      </c>
      <c r="H154" s="10">
        <f t="shared" si="20"/>
        <v>-4.5575143054358564</v>
      </c>
      <c r="I154">
        <f t="shared" si="17"/>
        <v>-36.460114443486852</v>
      </c>
      <c r="K154">
        <f t="shared" si="18"/>
        <v>-0.80541923367808221</v>
      </c>
      <c r="M154">
        <f t="shared" si="15"/>
        <v>-3.530510033240303</v>
      </c>
      <c r="N154" s="13">
        <f t="shared" si="19"/>
        <v>1.0547377751079186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3.6509031072518479</v>
      </c>
      <c r="H155" s="10">
        <f t="shared" si="20"/>
        <v>-4.5109046884562085</v>
      </c>
      <c r="I155">
        <f t="shared" si="17"/>
        <v>-36.087237507649668</v>
      </c>
      <c r="K155">
        <f t="shared" si="18"/>
        <v>-0.79279744064759727</v>
      </c>
      <c r="M155">
        <f t="shared" si="15"/>
        <v>-3.481550055773643</v>
      </c>
      <c r="N155" s="13">
        <f t="shared" si="19"/>
        <v>1.0595709598250596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3.6647557847009744</v>
      </c>
      <c r="H156" s="10">
        <f t="shared" si="20"/>
        <v>-4.464660789436925</v>
      </c>
      <c r="I156">
        <f t="shared" si="17"/>
        <v>-35.7172863154954</v>
      </c>
      <c r="K156">
        <f t="shared" si="18"/>
        <v>-0.78036770742720174</v>
      </c>
      <c r="M156">
        <f t="shared" si="15"/>
        <v>-3.4331832859372122</v>
      </c>
      <c r="N156" s="13">
        <f t="shared" si="19"/>
        <v>1.063945840226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3.678608462150101</v>
      </c>
      <c r="H157" s="10">
        <f t="shared" si="20"/>
        <v>-4.4187838218393116</v>
      </c>
      <c r="I157">
        <f t="shared" si="17"/>
        <v>-35.350270574714493</v>
      </c>
      <c r="K157">
        <f t="shared" si="18"/>
        <v>-0.76812747664247116</v>
      </c>
      <c r="M157">
        <f t="shared" si="15"/>
        <v>-3.3854064262304564</v>
      </c>
      <c r="N157" s="13">
        <f t="shared" si="19"/>
        <v>1.0678688417553404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3.6924611395992275</v>
      </c>
      <c r="H158" s="10">
        <f t="shared" si="20"/>
        <v>-4.3732747894832347</v>
      </c>
      <c r="I158">
        <f t="shared" si="17"/>
        <v>-34.986198315865877</v>
      </c>
      <c r="K158">
        <f t="shared" si="18"/>
        <v>-0.75607420104334566</v>
      </c>
      <c r="M158">
        <f t="shared" si="15"/>
        <v>-3.3382159955233455</v>
      </c>
      <c r="N158" s="13">
        <f t="shared" si="19"/>
        <v>1.0713467069537004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3.7063138170483532</v>
      </c>
      <c r="H159" s="10">
        <f t="shared" si="20"/>
        <v>-4.3281344961050294</v>
      </c>
      <c r="I159">
        <f t="shared" si="17"/>
        <v>-34.625075968840235</v>
      </c>
      <c r="K159">
        <f t="shared" si="18"/>
        <v>-0.74420534525615023</v>
      </c>
      <c r="M159">
        <f t="shared" si="15"/>
        <v>-3.2916083416852775</v>
      </c>
      <c r="N159" s="13">
        <f t="shared" si="19"/>
        <v>1.0743864687961995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3.7201664944974797</v>
      </c>
      <c r="H160" s="10">
        <f t="shared" si="20"/>
        <v>-4.2833635545576687</v>
      </c>
      <c r="I160">
        <f t="shared" si="17"/>
        <v>-34.26690843646135</v>
      </c>
      <c r="K160">
        <f t="shared" si="18"/>
        <v>-0.73251838738736574</v>
      </c>
      <c r="M160">
        <f t="shared" si="15"/>
        <v>-3.2455796536036092</v>
      </c>
      <c r="N160" s="13">
        <f t="shared" si="19"/>
        <v>1.0769954250794251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3.7340191719466058</v>
      </c>
      <c r="H161" s="10">
        <f t="shared" si="20"/>
        <v>-4.2389623956653351</v>
      </c>
      <c r="I161">
        <f t="shared" si="17"/>
        <v>-33.91169916532268</v>
      </c>
      <c r="K161">
        <f t="shared" si="18"/>
        <v>-0.72101082048909548</v>
      </c>
      <c r="M161">
        <f t="shared" si="15"/>
        <v>-3.2001259726189826</v>
      </c>
      <c r="N161" s="13">
        <f t="shared" si="19"/>
        <v>1.0791811138477403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3.7478718493957324</v>
      </c>
      <c r="H162" s="10">
        <f t="shared" si="20"/>
        <v>-4.1949312767442191</v>
      </c>
      <c r="I162">
        <f t="shared" si="17"/>
        <v>-33.559450213953752</v>
      </c>
      <c r="K162">
        <f t="shared" si="18"/>
        <v>-0.70968015389552841</v>
      </c>
      <c r="M162">
        <f t="shared" si="15"/>
        <v>-3.1552432034033528</v>
      </c>
      <c r="N162" s="13">
        <f t="shared" si="19"/>
        <v>1.0809512898472424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3.7617245268448589</v>
      </c>
      <c r="H163" s="10">
        <f t="shared" si="20"/>
        <v>-4.1512702898009231</v>
      </c>
      <c r="I163">
        <f t="shared" si="17"/>
        <v>-33.210162318407384</v>
      </c>
      <c r="K163">
        <f t="shared" si="18"/>
        <v>-0.69852391443911654</v>
      </c>
      <c r="M163">
        <f t="shared" si="15"/>
        <v>-3.1109271243056162</v>
      </c>
      <c r="N163" s="13">
        <f t="shared" si="19"/>
        <v>1.0823139019927954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3.7755772042939855</v>
      </c>
      <c r="H164" s="10">
        <f t="shared" si="20"/>
        <v>-4.1079793694195406</v>
      </c>
      <c r="I164">
        <f t="shared" si="17"/>
        <v>-32.863834955356324</v>
      </c>
      <c r="K164">
        <f t="shared" si="18"/>
        <v>-0.68753964755461294</v>
      </c>
      <c r="M164">
        <f t="shared" si="15"/>
        <v>-3.0671733971885522</v>
      </c>
      <c r="N164" s="13">
        <f t="shared" si="19"/>
        <v>1.0832770718316929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3.7894298817431111</v>
      </c>
      <c r="H165" s="10">
        <f t="shared" si="20"/>
        <v>-4.0650583003480953</v>
      </c>
      <c r="I165">
        <f t="shared" si="17"/>
        <v>-32.520466402784763</v>
      </c>
      <c r="K165">
        <f t="shared" si="18"/>
        <v>-0.67672491827860337</v>
      </c>
      <c r="M165">
        <f t="shared" si="15"/>
        <v>-3.023977576779834</v>
      </c>
      <c r="N165" s="13">
        <f t="shared" si="19"/>
        <v>1.0838490729854144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3.8032825591922377</v>
      </c>
      <c r="H166" s="10">
        <f t="shared" si="20"/>
        <v>-4.02250672479469</v>
      </c>
      <c r="I166">
        <f t="shared" si="17"/>
        <v>-32.18005379835752</v>
      </c>
      <c r="K166">
        <f t="shared" si="18"/>
        <v>-0.66607731215166988</v>
      </c>
      <c r="M166">
        <f t="shared" si="15"/>
        <v>-2.9813351195588331</v>
      </c>
      <c r="N166" s="13">
        <f t="shared" si="19"/>
        <v>1.084038311549411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3.8171352366413638</v>
      </c>
      <c r="H167" s="10">
        <f t="shared" si="20"/>
        <v>-3.9803241494433883</v>
      </c>
      <c r="I167">
        <f t="shared" si="17"/>
        <v>-31.842593195547106</v>
      </c>
      <c r="K167">
        <f t="shared" si="18"/>
        <v>-0.65559443602986878</v>
      </c>
      <c r="M167">
        <f t="shared" si="15"/>
        <v>-2.9392413922000413</v>
      </c>
      <c r="N167" s="13">
        <f t="shared" si="19"/>
        <v>1.0838533074294097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3.8309879140904903</v>
      </c>
      <c r="H168" s="10">
        <f t="shared" si="20"/>
        <v>-3.9385099521995333</v>
      </c>
      <c r="I168">
        <f t="shared" si="17"/>
        <v>-31.508079617596266</v>
      </c>
      <c r="K168">
        <f t="shared" si="18"/>
        <v>-0.64527391881177076</v>
      </c>
      <c r="M168">
        <f t="shared" si="15"/>
        <v>-2.8976916795929659</v>
      </c>
      <c r="N168" s="13">
        <f t="shared" si="19"/>
        <v>1.0833026765917186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3.8448405915396169</v>
      </c>
      <c r="H169" s="10">
        <f t="shared" si="20"/>
        <v>-3.8970633886738693</v>
      </c>
      <c r="I169">
        <f t="shared" si="17"/>
        <v>-31.176507109390954</v>
      </c>
      <c r="K169">
        <f t="shared" si="18"/>
        <v>-0.63511341208691885</v>
      </c>
      <c r="M169">
        <f t="shared" si="15"/>
        <v>-2.8566811924575788</v>
      </c>
      <c r="N169" s="13">
        <f t="shared" si="19"/>
        <v>1.0823951142038319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3.8586932689887434</v>
      </c>
      <c r="H170" s="10">
        <f t="shared" si="20"/>
        <v>-3.8559835984145736</v>
      </c>
      <c r="I170">
        <f t="shared" si="17"/>
        <v>-30.847868787316589</v>
      </c>
      <c r="K170">
        <f t="shared" si="18"/>
        <v>-0.62511059071116604</v>
      </c>
      <c r="M170">
        <f t="shared" si="15"/>
        <v>-2.8162050745734759</v>
      </c>
      <c r="N170" s="13">
        <f t="shared" si="19"/>
        <v>1.0811393786411723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3.87254594643787</v>
      </c>
      <c r="H171" s="10">
        <f t="shared" si="20"/>
        <v>-3.8152696108959643</v>
      </c>
      <c r="I171">
        <f t="shared" si="17"/>
        <v>-30.522156887167714</v>
      </c>
      <c r="K171">
        <f t="shared" si="18"/>
        <v>-0.61526315331402015</v>
      </c>
      <c r="M171">
        <f t="shared" si="15"/>
        <v>-2.7762584096401852</v>
      </c>
      <c r="N171" s="13">
        <f t="shared" si="19"/>
        <v>1.079544276334977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3.8863986238869956</v>
      </c>
      <c r="H172" s="10">
        <f t="shared" si="20"/>
        <v>-3.7749203512724048</v>
      </c>
      <c r="I172">
        <f t="shared" si="17"/>
        <v>-30.199362810179238</v>
      </c>
      <c r="K172">
        <f t="shared" si="18"/>
        <v>-0.6055688227427809</v>
      </c>
      <c r="M172">
        <f t="shared" si="15"/>
        <v>-2.7368362277852714</v>
      </c>
      <c r="N172" s="13">
        <f t="shared" si="19"/>
        <v>1.0776186474360501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3.9002513013361222</v>
      </c>
      <c r="H173" s="10">
        <f t="shared" si="20"/>
        <v>-3.734934645905621</v>
      </c>
      <c r="I173">
        <f t="shared" si="17"/>
        <v>-29.879477167244968</v>
      </c>
      <c r="K173">
        <f t="shared" si="18"/>
        <v>-0.59602534644794281</v>
      </c>
      <c r="M173">
        <f t="shared" si="15"/>
        <v>-2.6979335117361587</v>
      </c>
      <c r="N173" s="13">
        <f t="shared" si="19"/>
        <v>1.0753713522687511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3.9141039787852483</v>
      </c>
      <c r="H174" s="10">
        <f t="shared" si="20"/>
        <v>-3.695311227673407</v>
      </c>
      <c r="I174">
        <f t="shared" si="17"/>
        <v>-29.562489821387256</v>
      </c>
      <c r="K174">
        <f t="shared" si="18"/>
        <v>-0.58663049681406276</v>
      </c>
      <c r="M174">
        <f t="shared" si="15"/>
        <v>-2.6595452026709241</v>
      </c>
      <c r="N174" s="13">
        <f t="shared" si="19"/>
        <v>1.072811258549444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3.9279566562343748</v>
      </c>
      <c r="H175" s="10">
        <f t="shared" si="20"/>
        <v>-3.6560487410673992</v>
      </c>
      <c r="I175">
        <f t="shared" si="17"/>
        <v>-29.248389928539194</v>
      </c>
      <c r="K175">
        <f t="shared" si="18"/>
        <v>-0.57738207143999487</v>
      </c>
      <c r="M175">
        <f t="shared" si="15"/>
        <v>-2.6216662057625988</v>
      </c>
      <c r="N175" s="13">
        <f t="shared" si="19"/>
        <v>1.0699472293435865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3.9418093336835014</v>
      </c>
      <c r="H176" s="10">
        <f t="shared" si="20"/>
        <v>-3.6171457470873936</v>
      </c>
      <c r="I176">
        <f t="shared" si="17"/>
        <v>-28.937165976699148</v>
      </c>
      <c r="K176">
        <f t="shared" si="18"/>
        <v>-0.56827789337216827</v>
      </c>
      <c r="M176">
        <f t="shared" si="15"/>
        <v>-2.5842913954309532</v>
      </c>
      <c r="N176" s="13">
        <f t="shared" si="19"/>
        <v>1.0667881117356457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3.9556620111326279</v>
      </c>
      <c r="H177" s="10">
        <f t="shared" si="20"/>
        <v>-3.578600727939393</v>
      </c>
      <c r="I177">
        <f t="shared" si="17"/>
        <v>-28.628805823515144</v>
      </c>
      <c r="K177">
        <f t="shared" si="18"/>
        <v>-0.5593158112943214</v>
      </c>
      <c r="M177">
        <f t="shared" si="15"/>
        <v>-2.5474156203150602</v>
      </c>
      <c r="N177" s="13">
        <f t="shared" si="19"/>
        <v>1.0633427261862067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3.9695146885817545</v>
      </c>
      <c r="H178" s="10">
        <f t="shared" si="20"/>
        <v>-3.540412091544364</v>
      </c>
      <c r="I178">
        <f t="shared" si="17"/>
        <v>-28.323296732354912</v>
      </c>
      <c r="K178">
        <f t="shared" si="18"/>
        <v>-0.55049369967689854</v>
      </c>
      <c r="M178">
        <f t="shared" si="15"/>
        <v>-2.5110337079793932</v>
      </c>
      <c r="N178" s="13">
        <f t="shared" si="19"/>
        <v>1.0596198565508321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3.9833673660308802</v>
      </c>
      <c r="H179" s="10">
        <f t="shared" si="20"/>
        <v>-3.5025781758644499</v>
      </c>
      <c r="I179">
        <f t="shared" si="17"/>
        <v>-28.020625406915599</v>
      </c>
      <c r="K179">
        <f t="shared" si="18"/>
        <v>-0.54180945888909848</v>
      </c>
      <c r="M179">
        <f t="shared" si="15"/>
        <v>-2.4751404693656505</v>
      </c>
      <c r="N179" s="13">
        <f t="shared" si="19"/>
        <v>1.0556282407355131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3.9972200434800063</v>
      </c>
      <c r="H180" s="10">
        <f t="shared" si="20"/>
        <v>-3.4650972530531425</v>
      </c>
      <c r="I180">
        <f t="shared" si="17"/>
        <v>-27.72077802442514</v>
      </c>
      <c r="K180">
        <f t="shared" si="18"/>
        <v>-0.53326101527637271</v>
      </c>
      <c r="M180">
        <f t="shared" si="15"/>
        <v>-2.4397307030019495</v>
      </c>
      <c r="N180" s="13">
        <f t="shared" si="19"/>
        <v>1.0513765619638857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4.0110727209291328</v>
      </c>
      <c r="H181" s="10">
        <f t="shared" si="20"/>
        <v>-3.4279675334357407</v>
      </c>
      <c r="I181">
        <f t="shared" si="17"/>
        <v>-27.423740267485925</v>
      </c>
      <c r="K181">
        <f t="shared" si="18"/>
        <v>-0.52484632120598329</v>
      </c>
      <c r="M181">
        <f t="shared" si="15"/>
        <v>-2.4047991989805544</v>
      </c>
      <c r="N181" s="13">
        <f t="shared" si="19"/>
        <v>1.0468734406317999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4.0249253983782589</v>
      </c>
      <c r="H182" s="10">
        <f t="shared" si="20"/>
        <v>-3.391187169326173</v>
      </c>
      <c r="I182">
        <f t="shared" si="17"/>
        <v>-27.129497354609384</v>
      </c>
      <c r="K182">
        <f t="shared" si="18"/>
        <v>-0.51656335508306606</v>
      </c>
      <c r="M182">
        <f t="shared" si="15"/>
        <v>-2.3703407427147756</v>
      </c>
      <c r="N182" s="13">
        <f t="shared" si="19"/>
        <v>1.0421274267252594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4.038778075827385</v>
      </c>
      <c r="H183" s="10">
        <f t="shared" si="20"/>
        <v>-3.3547542586860946</v>
      </c>
      <c r="I183">
        <f t="shared" si="17"/>
        <v>-26.838034069488756</v>
      </c>
      <c r="K183">
        <f t="shared" si="18"/>
        <v>-0.50841012133947372</v>
      </c>
      <c r="M183">
        <f t="shared" si="15"/>
        <v>-2.3363501184852313</v>
      </c>
      <c r="N183" s="13">
        <f t="shared" si="19"/>
        <v>1.0371469927782595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4.052630753276512</v>
      </c>
      <c r="H184" s="10">
        <f t="shared" si="20"/>
        <v>-3.3186668486319442</v>
      </c>
      <c r="I184">
        <f t="shared" si="17"/>
        <v>-26.549334789055553</v>
      </c>
      <c r="K184">
        <f t="shared" si="18"/>
        <v>-0.50038465039753266</v>
      </c>
      <c r="M184">
        <f t="shared" si="15"/>
        <v>-2.3028221127852353</v>
      </c>
      <c r="N184" s="13">
        <f t="shared" si="19"/>
        <v>1.0319405273474698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4.0664834307256381</v>
      </c>
      <c r="H185" s="10">
        <f t="shared" si="20"/>
        <v>-3.2829229387954872</v>
      </c>
      <c r="I185">
        <f t="shared" si="17"/>
        <v>-26.263383510363898</v>
      </c>
      <c r="K185">
        <f t="shared" si="18"/>
        <v>-0.49248499861070688</v>
      </c>
      <c r="M185">
        <f t="shared" si="15"/>
        <v>-2.2697515174746079</v>
      </c>
      <c r="N185" s="13">
        <f t="shared" si="19"/>
        <v>1.0265163289813708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4.0803361081747642</v>
      </c>
      <c r="H186" s="10">
        <f t="shared" si="20"/>
        <v>-3.2475204845431516</v>
      </c>
      <c r="I186">
        <f t="shared" si="17"/>
        <v>-25.980163876345213</v>
      </c>
      <c r="K186">
        <f t="shared" si="18"/>
        <v>-0.48470924818301414</v>
      </c>
      <c r="M186">
        <f t="shared" si="15"/>
        <v>-2.2371331327508157</v>
      </c>
      <c r="N186" s="13">
        <f t="shared" si="19"/>
        <v>1.0208826006619294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4.0941887856238912</v>
      </c>
      <c r="H187" s="10">
        <f t="shared" si="20"/>
        <v>-3.2124574000593293</v>
      </c>
      <c r="I187">
        <f t="shared" si="17"/>
        <v>-25.699659200474635</v>
      </c>
      <c r="K187">
        <f t="shared" si="18"/>
        <v>-0.47705550706894084</v>
      </c>
      <c r="M187">
        <f t="shared" si="15"/>
        <v>-2.2049617699459598</v>
      </c>
      <c r="N187" s="13">
        <f t="shared" si="19"/>
        <v>1.0150474446975355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4.1080414630730173</v>
      </c>
      <c r="H188" s="10">
        <f t="shared" si="20"/>
        <v>-3.177731561298601</v>
      </c>
      <c r="I188">
        <f t="shared" si="17"/>
        <v>-25.421852490388808</v>
      </c>
      <c r="K188">
        <f t="shared" si="18"/>
        <v>-0.46952190885547157</v>
      </c>
      <c r="M188">
        <f t="shared" si="15"/>
        <v>-2.1732322541577771</v>
      </c>
      <c r="N188" s="13">
        <f t="shared" si="19"/>
        <v>1.0090188580463952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4.1218941405221434</v>
      </c>
      <c r="H189" s="10">
        <f t="shared" si="20"/>
        <v>-3.1433408088117001</v>
      </c>
      <c r="I189">
        <f t="shared" si="17"/>
        <v>-25.146726470493601</v>
      </c>
      <c r="K189">
        <f t="shared" si="18"/>
        <v>-0.46210661262773428</v>
      </c>
      <c r="M189">
        <f t="shared" si="15"/>
        <v>-2.1419394267223781</v>
      </c>
      <c r="N189" s="13">
        <f t="shared" si="19"/>
        <v>1.0028047280504042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4.1357468179712695</v>
      </c>
      <c r="H190" s="10">
        <f t="shared" si="20"/>
        <v>-3.109282950449872</v>
      </c>
      <c r="I190">
        <f t="shared" si="17"/>
        <v>-24.874263603598976</v>
      </c>
      <c r="K190">
        <f t="shared" si="18"/>
        <v>-0.45480780281968375</v>
      </c>
      <c r="M190">
        <f t="shared" si="15"/>
        <v>-2.1110781475362281</v>
      </c>
      <c r="N190" s="13">
        <f t="shared" si="19"/>
        <v>0.99641282855986668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4.1495994954203965</v>
      </c>
      <c r="H191" s="10">
        <f t="shared" si="20"/>
        <v>-3.0755557639521056</v>
      </c>
      <c r="I191">
        <f t="shared" si="17"/>
        <v>-24.604446111616845</v>
      </c>
      <c r="K191">
        <f t="shared" si="18"/>
        <v>-0.44762368905112809</v>
      </c>
      <c r="M191">
        <f t="shared" si="15"/>
        <v>-2.080643297234436</v>
      </c>
      <c r="N191" s="13">
        <f t="shared" si="19"/>
        <v>0.98985081643023809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4.1634521728695226</v>
      </c>
      <c r="H192" s="10">
        <f t="shared" si="20"/>
        <v>-3.0421569994195945</v>
      </c>
      <c r="I192">
        <f t="shared" si="17"/>
        <v>-24.337255995356756</v>
      </c>
      <c r="K192">
        <f t="shared" si="18"/>
        <v>-0.44055250595232903</v>
      </c>
      <c r="M192">
        <f t="shared" si="15"/>
        <v>-2.0506297792321773</v>
      </c>
      <c r="N192" s="13">
        <f t="shared" si="19"/>
        <v>0.98312622837258701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4.1773048503186487</v>
      </c>
      <c r="H193" s="10">
        <f t="shared" si="20"/>
        <v>-3.0090843816816037</v>
      </c>
      <c r="I193">
        <f t="shared" si="17"/>
        <v>-24.07267505345283</v>
      </c>
      <c r="K193">
        <f t="shared" si="18"/>
        <v>-0.43359251297731288</v>
      </c>
      <c r="M193">
        <f t="shared" si="15"/>
        <v>-2.0210325216357172</v>
      </c>
      <c r="N193" s="13">
        <f t="shared" si="19"/>
        <v>0.9762464781401361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4.1911575277677757</v>
      </c>
      <c r="H194" s="10">
        <f t="shared" si="20"/>
        <v>-2.9763356125568095</v>
      </c>
      <c r="I194">
        <f t="shared" si="17"/>
        <v>-23.810684900454476</v>
      </c>
      <c r="K194">
        <f t="shared" si="18"/>
        <v>-0.42674199420696252</v>
      </c>
      <c r="M194">
        <f t="shared" si="15"/>
        <v>-1.9918464790292729</v>
      </c>
      <c r="N194" s="13">
        <f t="shared" si="19"/>
        <v>0.9692188540337997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4.2050102052169018</v>
      </c>
      <c r="H195" s="10">
        <f t="shared" si="20"/>
        <v>-2.943908373014017</v>
      </c>
      <c r="I195">
        <f t="shared" si="17"/>
        <v>-23.551266984112136</v>
      </c>
      <c r="K195">
        <f t="shared" si="18"/>
        <v>-0.4199992581428838</v>
      </c>
      <c r="M195">
        <f t="shared" si="15"/>
        <v>-1.9630666341436513</v>
      </c>
      <c r="N195" s="13">
        <f t="shared" si="19"/>
        <v>0.96205051671024255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4.2188628826660279</v>
      </c>
      <c r="H196" s="10">
        <f t="shared" si="20"/>
        <v>-2.9118003252360358</v>
      </c>
      <c r="I196">
        <f t="shared" si="17"/>
        <v>-23.294402601888287</v>
      </c>
      <c r="K196">
        <f t="shared" si="18"/>
        <v>-0.41336263749295971</v>
      </c>
      <c r="M196">
        <f t="shared" si="15"/>
        <v>-1.9346879994122912</v>
      </c>
      <c r="N196" s="13">
        <f t="shared" si="19"/>
        <v>0.95474849727668765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4.232715560115154</v>
      </c>
      <c r="H197" s="10">
        <f t="shared" si="20"/>
        <v>-2.8800091145903712</v>
      </c>
      <c r="I197">
        <f t="shared" si="17"/>
        <v>-23.04007291672297</v>
      </c>
      <c r="K197">
        <f t="shared" si="18"/>
        <v>-0.40683048894946711</v>
      </c>
      <c r="M197">
        <f t="shared" si="15"/>
        <v>-1.906705618420194</v>
      </c>
      <c r="N197" s="13">
        <f t="shared" si="19"/>
        <v>0.94731969565709018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4.246568237564281</v>
      </c>
      <c r="H198" s="10">
        <f t="shared" si="20"/>
        <v>-2.8485323715102475</v>
      </c>
      <c r="I198">
        <f t="shared" si="17"/>
        <v>-22.78825897208198</v>
      </c>
      <c r="K198">
        <f t="shared" si="18"/>
        <v>-0.40040119296054677</v>
      </c>
      <c r="M198">
        <f t="shared" si="15"/>
        <v>-1.8791145672508633</v>
      </c>
      <c r="N198" s="13">
        <f t="shared" si="19"/>
        <v>0.93977087921508573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4.2604209150134071</v>
      </c>
      <c r="H199" s="10">
        <f t="shared" si="20"/>
        <v>-2.8173677132893831</v>
      </c>
      <c r="I199">
        <f t="shared" si="17"/>
        <v>-22.538941706315065</v>
      </c>
      <c r="K199">
        <f t="shared" si="18"/>
        <v>-0.3940731534957766</v>
      </c>
      <c r="M199">
        <f t="shared" si="15"/>
        <v>-1.8519099557362533</v>
      </c>
      <c r="N199" s="13">
        <f t="shared" si="19"/>
        <v>0.93210868161951799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4.2742735924625332</v>
      </c>
      <c r="H200" s="10">
        <f t="shared" si="20"/>
        <v>-2.7865127457937895</v>
      </c>
      <c r="I200">
        <f t="shared" si="17"/>
        <v>-22.292101966350316</v>
      </c>
      <c r="K200">
        <f t="shared" si="18"/>
        <v>-0.3878447978065373</v>
      </c>
      <c r="M200">
        <f t="shared" si="15"/>
        <v>-1.8250869286144051</v>
      </c>
      <c r="N200" s="13">
        <f t="shared" si="19"/>
        <v>0.92433960193904696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4.2881262699116602</v>
      </c>
      <c r="H201" s="10">
        <f t="shared" si="20"/>
        <v>-2.7559650650937826</v>
      </c>
      <c r="I201">
        <f t="shared" si="17"/>
        <v>-22.047720520750261</v>
      </c>
      <c r="K201">
        <f t="shared" si="18"/>
        <v>-0.38171457618181842</v>
      </c>
      <c r="M201">
        <f t="shared" si="15"/>
        <v>-1.7986406665993286</v>
      </c>
      <c r="N201" s="13">
        <f t="shared" si="19"/>
        <v>0.91647000395276801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4.3019789473607863</v>
      </c>
      <c r="H202" s="10">
        <f t="shared" si="20"/>
        <v>-2.7257222590192645</v>
      </c>
      <c r="I202">
        <f t="shared" si="17"/>
        <v>-21.805778072154116</v>
      </c>
      <c r="K202">
        <f t="shared" si="18"/>
        <v>-0.37568096170006382</v>
      </c>
      <c r="M202">
        <f t="shared" si="15"/>
        <v>-1.7725663873674409</v>
      </c>
      <c r="N202" s="13">
        <f t="shared" si="19"/>
        <v>0.90850611566434758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4.3158316248099124</v>
      </c>
      <c r="H203" s="10">
        <f t="shared" si="20"/>
        <v>-2.6957819086412358</v>
      </c>
      <c r="I203">
        <f t="shared" si="17"/>
        <v>-21.566255269129886</v>
      </c>
      <c r="K203">
        <f t="shared" si="18"/>
        <v>-0.36974244997760586</v>
      </c>
      <c r="M203">
        <f t="shared" si="15"/>
        <v>-1.7468593464646498</v>
      </c>
      <c r="N203" s="13">
        <f t="shared" si="19"/>
        <v>0.90045402900777671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4.3296843022590386</v>
      </c>
      <c r="H204" s="10">
        <f t="shared" si="20"/>
        <v>-2.6661415896823937</v>
      </c>
      <c r="I204">
        <f t="shared" si="17"/>
        <v>-21.329132717459149</v>
      </c>
      <c r="K204">
        <f t="shared" si="18"/>
        <v>-0.36389755891421466</v>
      </c>
      <c r="M204">
        <f t="shared" si="15"/>
        <v>-1.7215148381380754</v>
      </c>
      <c r="N204" s="13">
        <f t="shared" si="19"/>
        <v>0.89231969973317127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4.3435369797081647</v>
      </c>
      <c r="H205" s="10">
        <f t="shared" si="20"/>
        <v>-2.6367988738595822</v>
      </c>
      <c r="I205">
        <f t="shared" si="17"/>
        <v>-21.094390990876658</v>
      </c>
      <c r="K205">
        <f t="shared" si="18"/>
        <v>-0.35814482843623102</v>
      </c>
      <c r="M205">
        <f t="shared" si="15"/>
        <v>-1.6965281960961274</v>
      </c>
      <c r="N205" s="13">
        <f t="shared" si="19"/>
        <v>0.88410894746174673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4.3573896571572917</v>
      </c>
      <c r="H206" s="10">
        <f t="shared" si="20"/>
        <v>-2.6077513301607382</v>
      </c>
      <c r="I206">
        <f t="shared" si="17"/>
        <v>-20.862010641285906</v>
      </c>
      <c r="K206">
        <f t="shared" si="18"/>
        <v>-0.35248282023773586</v>
      </c>
      <c r="M206">
        <f t="shared" si="15"/>
        <v>-1.6718947942005573</v>
      </c>
      <c r="N206" s="13">
        <f t="shared" si="19"/>
        <v>0.87582745589938937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4.3712423346064178</v>
      </c>
      <c r="H207" s="10">
        <f t="shared" si="20"/>
        <v>-2.5789965260589147</v>
      </c>
      <c r="I207">
        <f t="shared" si="17"/>
        <v>-20.631972208471318</v>
      </c>
      <c r="K207">
        <f t="shared" si="18"/>
        <v>-0.34691011752016071</v>
      </c>
      <c r="M207">
        <f t="shared" si="15"/>
        <v>-1.647610047093913</v>
      </c>
      <c r="N207" s="13">
        <f t="shared" si="19"/>
        <v>0.86748077319882355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4.3850950120555439</v>
      </c>
      <c r="H208" s="10">
        <f t="shared" si="20"/>
        <v>-2.5505320286658488</v>
      </c>
      <c r="I208">
        <f t="shared" si="17"/>
        <v>-20.404256229326791</v>
      </c>
      <c r="K208">
        <f t="shared" si="18"/>
        <v>-0.34142532473072162</v>
      </c>
      <c r="M208">
        <f t="shared" si="15"/>
        <v>-1.6236694107656511</v>
      </c>
      <c r="N208" s="13">
        <f t="shared" si="19"/>
        <v>0.85907431246080801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4.39894768950467</v>
      </c>
      <c r="H209" s="10">
        <f t="shared" si="20"/>
        <v>-2.5223554058274771</v>
      </c>
      <c r="I209">
        <f t="shared" si="17"/>
        <v>-20.178843246619817</v>
      </c>
      <c r="K209">
        <f t="shared" si="18"/>
        <v>-0.33602706730003351</v>
      </c>
      <c r="M209">
        <f t="shared" si="15"/>
        <v>-1.6000683830600821</v>
      </c>
      <c r="N209" s="13">
        <f t="shared" si="19"/>
        <v>0.85061335236514524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4.4128003669537961</v>
      </c>
      <c r="H210" s="10">
        <f t="shared" si="20"/>
        <v>-2.494464227163689</v>
      </c>
      <c r="I210">
        <f t="shared" si="17"/>
        <v>-19.955713817309512</v>
      </c>
      <c r="K210">
        <f t="shared" si="18"/>
        <v>-0.33071399137922436</v>
      </c>
      <c r="M210">
        <f t="shared" si="15"/>
        <v>-1.576802504129095</v>
      </c>
      <c r="N210" s="13">
        <f t="shared" si="19"/>
        <v>0.84210303792281993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4.4266530444029231</v>
      </c>
      <c r="H211" s="10">
        <f t="shared" si="20"/>
        <v>-2.4668560650545528</v>
      </c>
      <c r="I211">
        <f t="shared" si="17"/>
        <v>-19.734848520436422</v>
      </c>
      <c r="K211">
        <f t="shared" si="18"/>
        <v>-0.32548476357685446</v>
      </c>
      <c r="M211">
        <f t="shared" ref="M211:M274" si="22">$L$9*$O$6*EXP(-$O$7*(G211/$L$10-1))-SQRT($L$9)*$O$8*EXP(-$O$4*(G211/$L$10-1))</f>
        <v>-1.5538673568325354</v>
      </c>
      <c r="N211" s="13">
        <f t="shared" si="19"/>
        <v>0.83354838134090803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4.4405057218520492</v>
      </c>
      <c r="H212" s="10">
        <f t="shared" si="20"/>
        <v>-2.4395284955751535</v>
      </c>
      <c r="I212">
        <f t="shared" ref="I212:I275" si="24">H212*$E$6</f>
        <v>-19.516227964601228</v>
      </c>
      <c r="K212">
        <f t="shared" ref="K212:K275" si="25">$L$9*$L$4*EXP(-$L$6*(G212/$L$10-1))-SQRT($L$9)*$L$5*EXP(-$L$7*(G212/$L$10-1))</f>
        <v>-0.32033807069591463</v>
      </c>
      <c r="M212">
        <f t="shared" si="22"/>
        <v>-1.5312585670889562</v>
      </c>
      <c r="N212" s="13">
        <f t="shared" ref="N212:N275" si="26">(M212-H212)^2*O212</f>
        <v>0.82495426299232189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4.4543583993011762</v>
      </c>
      <c r="H213" s="10">
        <f t="shared" ref="H213:H276" si="27">-(-$B$4)*(1+D213+$E$5*D213^3)*EXP(-D213)</f>
        <v>-2.4124790993811156</v>
      </c>
      <c r="I213">
        <f t="shared" si="24"/>
        <v>-19.299832795048925</v>
      </c>
      <c r="K213">
        <f t="shared" si="25"/>
        <v>-0.31527261947116464</v>
      </c>
      <c r="M213">
        <f t="shared" si="22"/>
        <v>-1.5089718041793427</v>
      </c>
      <c r="N213" s="13">
        <f t="shared" si="26"/>
        <v>0.81632543248282352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4.4682110767503023</v>
      </c>
      <c r="H214" s="10">
        <f t="shared" si="27"/>
        <v>-2.3857054625468037</v>
      </c>
      <c r="I214">
        <f t="shared" si="24"/>
        <v>-19.08564370037443</v>
      </c>
      <c r="K214">
        <f t="shared" si="25"/>
        <v>-0.3102871363070423</v>
      </c>
      <c r="M214">
        <f t="shared" si="22"/>
        <v>-1.4870027810062967</v>
      </c>
      <c r="N214" s="13">
        <f t="shared" si="26"/>
        <v>0.80766650980809795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4.4820637541994284</v>
      </c>
      <c r="H215" s="10">
        <f t="shared" si="27"/>
        <v>-2.35920517735812</v>
      </c>
      <c r="I215">
        <f t="shared" si="24"/>
        <v>-18.87364141886496</v>
      </c>
      <c r="K215">
        <f t="shared" si="25"/>
        <v>-0.30538036701636156</v>
      </c>
      <c r="M215">
        <f t="shared" si="22"/>
        <v>-1.4653472543110364</v>
      </c>
      <c r="N215" s="13">
        <f t="shared" si="26"/>
        <v>0.79898198659404596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4.4959164316485545</v>
      </c>
      <c r="H216" s="10">
        <f t="shared" si="27"/>
        <v>-2.3329758430617664</v>
      </c>
      <c r="I216">
        <f t="shared" si="24"/>
        <v>-18.663806744494131</v>
      </c>
      <c r="K216">
        <f t="shared" si="25"/>
        <v>-0.30055107656000224</v>
      </c>
      <c r="M216">
        <f t="shared" si="22"/>
        <v>-1.4440010248504962</v>
      </c>
      <c r="N216" s="13">
        <f t="shared" si="26"/>
        <v>0.79027622741376091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4.5097691090976806</v>
      </c>
      <c r="H217" s="10">
        <f t="shared" si="27"/>
        <v>-2.3070150665727369</v>
      </c>
      <c r="I217">
        <f t="shared" si="24"/>
        <v>-18.456120532581895</v>
      </c>
      <c r="K217">
        <f t="shared" si="25"/>
        <v>-0.2957980487877675</v>
      </c>
      <c r="M217">
        <f t="shared" si="22"/>
        <v>-1.4229599375366582</v>
      </c>
      <c r="N217" s="13">
        <f t="shared" si="26"/>
        <v>0.78155347117499785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4.5236217865468076</v>
      </c>
      <c r="H218" s="10">
        <f t="shared" si="27"/>
        <v>-2.2813204631417903</v>
      </c>
      <c r="I218">
        <f t="shared" si="24"/>
        <v>-18.250563705134322</v>
      </c>
      <c r="K218">
        <f t="shared" si="25"/>
        <v>-0.29112008618058349</v>
      </c>
      <c r="M218">
        <f t="shared" si="22"/>
        <v>-1.4022198815401981</v>
      </c>
      <c r="N218" s="13">
        <f t="shared" si="26"/>
        <v>0.77281783257225767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4.5374744639959337</v>
      </c>
      <c r="H219" s="10">
        <f t="shared" si="27"/>
        <v>-2.2558896569845333</v>
      </c>
      <c r="I219">
        <f t="shared" si="24"/>
        <v>-18.047117255876266</v>
      </c>
      <c r="K219">
        <f t="shared" si="25"/>
        <v>-0.28651600959418683</v>
      </c>
      <c r="M219">
        <f t="shared" si="22"/>
        <v>-1.3817767903603884</v>
      </c>
      <c r="N219" s="13">
        <f t="shared" si="26"/>
        <v>0.76407330359788006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4.5513271414450607</v>
      </c>
      <c r="H220" s="10">
        <f t="shared" si="27"/>
        <v>-2.230720281873745</v>
      </c>
      <c r="I220">
        <f t="shared" si="24"/>
        <v>-17.84576225498996</v>
      </c>
      <c r="K220">
        <f t="shared" si="25"/>
        <v>-0.28198465800444572</v>
      </c>
      <c r="M220">
        <f t="shared" si="22"/>
        <v>-1.3616266418631444</v>
      </c>
      <c r="N220" s="13">
        <f t="shared" si="26"/>
        <v>0.75532375510687544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4.5651798188941868</v>
      </c>
      <c r="H221" s="10">
        <f t="shared" si="27"/>
        <v>-2.2058099816964605</v>
      </c>
      <c r="I221">
        <f t="shared" si="24"/>
        <v>-17.646479853571684</v>
      </c>
      <c r="K221">
        <f t="shared" si="25"/>
        <v>-0.27752488825443827</v>
      </c>
      <c r="M221">
        <f t="shared" si="22"/>
        <v>-1.3417654582890068</v>
      </c>
      <c r="N221" s="13">
        <f t="shared" si="26"/>
        <v>0.74657293843041372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4.5790324963433129</v>
      </c>
      <c r="H222" s="10">
        <f t="shared" si="27"/>
        <v>-2.1811564109773092</v>
      </c>
      <c r="I222">
        <f t="shared" si="24"/>
        <v>-17.449251287818473</v>
      </c>
      <c r="K222">
        <f t="shared" si="25"/>
        <v>-0.27313557480340295</v>
      </c>
      <c r="M222">
        <f t="shared" si="22"/>
        <v>-1.3221893062327397</v>
      </c>
      <c r="N222" s="13">
        <f t="shared" si="26"/>
        <v>0.73782448703326819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4.592885173792439</v>
      </c>
      <c r="H223" s="10">
        <f t="shared" si="27"/>
        <v>-2.156757235369541</v>
      </c>
      <c r="I223">
        <f t="shared" si="24"/>
        <v>-17.254057882956328</v>
      </c>
      <c r="K223">
        <f t="shared" si="25"/>
        <v>-0.26881560947766819</v>
      </c>
      <c r="M223">
        <f t="shared" si="22"/>
        <v>-1.3028942965962007</v>
      </c>
      <c r="N223" s="13">
        <f t="shared" si="26"/>
        <v>0.72908191821064505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4.6067378512415651</v>
      </c>
      <c r="H224" s="10">
        <f t="shared" si="27"/>
        <v>-2.1326101321151092</v>
      </c>
      <c r="I224">
        <f t="shared" si="24"/>
        <v>-17.060881056920874</v>
      </c>
      <c r="K224">
        <f t="shared" si="25"/>
        <v>-0.2645639012236537</v>
      </c>
      <c r="M224">
        <f t="shared" si="22"/>
        <v>-1.2838765845160167</v>
      </c>
      <c r="N224" s="13">
        <f t="shared" si="26"/>
        <v>0.720348634820141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4.6205905286906921</v>
      </c>
      <c r="H225" s="10">
        <f t="shared" si="27"/>
        <v>-2.108712790475149</v>
      </c>
      <c r="I225">
        <f t="shared" si="24"/>
        <v>-16.869702323801192</v>
      </c>
      <c r="K225">
        <f t="shared" si="25"/>
        <v>-0.26037937586302995</v>
      </c>
      <c r="M225">
        <f t="shared" si="22"/>
        <v>-1.2651323692675405</v>
      </c>
      <c r="N225" s="13">
        <f t="shared" si="26"/>
        <v>0.71162792704480626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4.6344432061398182</v>
      </c>
      <c r="H226" s="10">
        <f t="shared" si="27"/>
        <v>-2.085062912132118</v>
      </c>
      <c r="I226">
        <f t="shared" si="24"/>
        <v>-16.680503297056944</v>
      </c>
      <c r="K226">
        <f t="shared" si="25"/>
        <v>-0.25626097585010882</v>
      </c>
      <c r="M226">
        <f t="shared" si="22"/>
        <v>-1.2466578941465032</v>
      </c>
      <c r="N226" s="13">
        <f t="shared" si="26"/>
        <v>0.70292297418345917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4.6482958835889452</v>
      </c>
      <c r="H227" s="10">
        <f t="shared" si="27"/>
        <v>-2.0616582115648363</v>
      </c>
      <c r="I227">
        <f t="shared" si="24"/>
        <v>-16.49326569251869</v>
      </c>
      <c r="K227">
        <f t="shared" si="25"/>
        <v>-0.25220766003153755</v>
      </c>
      <c r="M227">
        <f t="shared" si="22"/>
        <v>-1.2284494463297047</v>
      </c>
      <c r="N227" s="13">
        <f t="shared" si="26"/>
        <v>0.69423684646465278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4.6621485610380713</v>
      </c>
      <c r="H228" s="10">
        <f t="shared" si="27"/>
        <v>-2.0384964163976105</v>
      </c>
      <c r="I228">
        <f t="shared" si="24"/>
        <v>-16.307971331180884</v>
      </c>
      <c r="K228">
        <f t="shared" si="25"/>
        <v>-0.24821840340835544</v>
      </c>
      <c r="M228">
        <f t="shared" si="22"/>
        <v>-1.2105033567160195</v>
      </c>
      <c r="N228" s="13">
        <f t="shared" si="26"/>
        <v>0.68557250688088267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4.6760012384871974</v>
      </c>
      <c r="H229" s="10">
        <f t="shared" si="27"/>
        <v>-2.0155752677245795</v>
      </c>
      <c r="I229">
        <f t="shared" si="24"/>
        <v>-16.124602141796636</v>
      </c>
      <c r="K229">
        <f t="shared" si="25"/>
        <v>-0.24429219690046208</v>
      </c>
      <c r="M229">
        <f t="shared" si="22"/>
        <v>-1.192815999748934</v>
      </c>
      <c r="N229" s="13">
        <f t="shared" si="26"/>
        <v>0.67693281303982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4.6898539159363235</v>
      </c>
      <c r="H230" s="10">
        <f t="shared" si="27"/>
        <v>-1.9928925204103718</v>
      </c>
      <c r="I230">
        <f t="shared" si="24"/>
        <v>-15.943140163282974</v>
      </c>
      <c r="K230">
        <f t="shared" si="25"/>
        <v>-0.24042804711355231</v>
      </c>
      <c r="M230">
        <f t="shared" si="22"/>
        <v>-1.1753837932217857</v>
      </c>
      <c r="N230" s="13">
        <f t="shared" si="26"/>
        <v>0.66832051902950218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4.7037065933854496</v>
      </c>
      <c r="H231" s="10">
        <f t="shared" si="27"/>
        <v>-1.9704459433681534</v>
      </c>
      <c r="I231">
        <f t="shared" si="24"/>
        <v>-15.763567546945227</v>
      </c>
      <c r="K231">
        <f t="shared" si="25"/>
        <v>-0.2366249761085514</v>
      </c>
      <c r="M231">
        <f t="shared" si="22"/>
        <v>-1.1582031980667997</v>
      </c>
      <c r="N231" s="13">
        <f t="shared" si="26"/>
        <v>0.65973827729467971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4.7175592708345766</v>
      </c>
      <c r="H232" s="10">
        <f t="shared" si="27"/>
        <v>-1.94823331981605</v>
      </c>
      <c r="I232">
        <f t="shared" si="24"/>
        <v>-15.5858665585284</v>
      </c>
      <c r="K232">
        <f t="shared" si="25"/>
        <v>-0.23288202117358892</v>
      </c>
      <c r="M232">
        <f t="shared" si="22"/>
        <v>-1.1412707181289876</v>
      </c>
      <c r="N232" s="13">
        <f t="shared" si="26"/>
        <v>0.65118864052155245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4.7314119482837027</v>
      </c>
      <c r="H233" s="10">
        <f t="shared" si="27"/>
        <v>-1.9262524475129483</v>
      </c>
      <c r="I233">
        <f t="shared" si="24"/>
        <v>-15.410019580103587</v>
      </c>
      <c r="K233">
        <f t="shared" si="25"/>
        <v>-0.22919823459854027</v>
      </c>
      <c r="M233">
        <f t="shared" si="22"/>
        <v>-1.1245828999258967</v>
      </c>
      <c r="N233" s="13">
        <f t="shared" si="26"/>
        <v>0.64267406352842815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4.7452646257328288</v>
      </c>
      <c r="H234" s="10">
        <f t="shared" si="27"/>
        <v>-1.9045011389745998</v>
      </c>
      <c r="I234">
        <f t="shared" si="24"/>
        <v>-15.236009111796799</v>
      </c>
      <c r="K234">
        <f t="shared" si="25"/>
        <v>-0.2255726834521613</v>
      </c>
      <c r="M234">
        <f t="shared" si="22"/>
        <v>-1.1081363323941826</v>
      </c>
      <c r="N234" s="13">
        <f t="shared" si="26"/>
        <v>0.63419690515986527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4.7591173031819549</v>
      </c>
      <c r="H235" s="10">
        <f t="shared" si="27"/>
        <v>-1.8829772216709366</v>
      </c>
      <c r="I235">
        <f t="shared" si="24"/>
        <v>-15.063817773367493</v>
      </c>
      <c r="K235">
        <f t="shared" si="25"/>
        <v>-0.22200444936183494</v>
      </c>
      <c r="M235">
        <f t="shared" si="22"/>
        <v>-1.091927646623895</v>
      </c>
      <c r="N235" s="13">
        <f t="shared" si="26"/>
        <v>0.62575943018210523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4.772969980631081</v>
      </c>
      <c r="H236" s="10">
        <f t="shared" si="27"/>
        <v>-1.8616785382054686</v>
      </c>
      <c r="I236">
        <f t="shared" si="24"/>
        <v>-14.893428305643749</v>
      </c>
      <c r="K236">
        <f t="shared" si="25"/>
        <v>-0.2184926282959484</v>
      </c>
      <c r="M236">
        <f t="shared" si="22"/>
        <v>-1.0759535155813618</v>
      </c>
      <c r="N236" s="13">
        <f t="shared" si="26"/>
        <v>0.61736381117765315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4.786822658080208</v>
      </c>
      <c r="H237" s="10">
        <f t="shared" si="27"/>
        <v>-1.8406029464775959</v>
      </c>
      <c r="I237">
        <f t="shared" si="24"/>
        <v>-14.724823571820767</v>
      </c>
      <c r="K237">
        <f t="shared" si="25"/>
        <v>-0.21503633034891134</v>
      </c>
      <c r="M237">
        <f t="shared" si="22"/>
        <v>-1.0602106538214784</v>
      </c>
      <c r="N237" s="13">
        <f t="shared" si="26"/>
        <v>0.60901213043707136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4.8006753355293341</v>
      </c>
      <c r="H238" s="10">
        <f t="shared" si="27"/>
        <v>-1.8197483198286397</v>
      </c>
      <c r="I238">
        <f t="shared" si="24"/>
        <v>-14.557986558629118</v>
      </c>
      <c r="K238">
        <f t="shared" si="25"/>
        <v>-0.21163467952882525</v>
      </c>
      <c r="M238">
        <f t="shared" si="22"/>
        <v>-1.0446958171901941</v>
      </c>
      <c r="N238" s="13">
        <f t="shared" si="26"/>
        <v>0.60070638184611769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4.8145280129784611</v>
      </c>
      <c r="H239" s="10">
        <f t="shared" si="27"/>
        <v>-1.7991125471723644</v>
      </c>
      <c r="I239">
        <f t="shared" si="24"/>
        <v>-14.392900377378915</v>
      </c>
      <c r="K239">
        <f t="shared" si="25"/>
        <v>-0.20828681354780665</v>
      </c>
      <c r="M239">
        <f t="shared" si="22"/>
        <v>-1.0294058025179331</v>
      </c>
      <c r="N239" s="13">
        <f t="shared" si="26"/>
        <v>0.59244847276652179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4.8283806904275872</v>
      </c>
      <c r="H240" s="10">
        <f t="shared" si="27"/>
        <v>-1.7786935331107299</v>
      </c>
      <c r="I240">
        <f t="shared" si="24"/>
        <v>-14.229548264885839</v>
      </c>
      <c r="K240">
        <f t="shared" si="25"/>
        <v>-0.20499188361496995</v>
      </c>
      <c r="M240">
        <f t="shared" si="22"/>
        <v>-1.0143374473046669</v>
      </c>
      <c r="N240" s="13">
        <f t="shared" si="26"/>
        <v>0.58424022590876545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4.8422333678767133</v>
      </c>
      <c r="H241" s="10">
        <f t="shared" si="27"/>
        <v>-1.7584891980355899</v>
      </c>
      <c r="I241">
        <f t="shared" si="24"/>
        <v>-14.067913584284719</v>
      </c>
      <c r="K241">
        <f t="shared" si="25"/>
        <v>-0.20174905423206826</v>
      </c>
      <c r="M241">
        <f t="shared" si="22"/>
        <v>-0.99948762939730584</v>
      </c>
      <c r="N241" s="13">
        <f t="shared" si="26"/>
        <v>0.57608338119537583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4.8560860453258394</v>
      </c>
      <c r="H242" s="10">
        <f t="shared" si="27"/>
        <v>-1.7384974782170226</v>
      </c>
      <c r="I242">
        <f t="shared" si="24"/>
        <v>-13.907979825736181</v>
      </c>
      <c r="K242">
        <f t="shared" si="25"/>
        <v>-0.19855750299178665</v>
      </c>
      <c r="M242">
        <f t="shared" si="22"/>
        <v>-0.9848532666600458</v>
      </c>
      <c r="N242" s="13">
        <f t="shared" si="26"/>
        <v>0.56797959761333716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4.8699387227749655</v>
      </c>
      <c r="H243" s="10">
        <f t="shared" si="27"/>
        <v>-1.718716325878936</v>
      </c>
      <c r="I243">
        <f t="shared" si="24"/>
        <v>-13.749730607031488</v>
      </c>
      <c r="K243">
        <f t="shared" si="25"/>
        <v>-0.19541642037868676</v>
      </c>
      <c r="M243">
        <f t="shared" si="22"/>
        <v>-0.97043131663828763</v>
      </c>
      <c r="N243" s="13">
        <f t="shared" si="26"/>
        <v>0.55993045505427719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4.8837914002240925</v>
      </c>
      <c r="H244" s="10">
        <f t="shared" si="27"/>
        <v>-1.6991437092626036</v>
      </c>
      <c r="I244">
        <f t="shared" si="24"/>
        <v>-13.593149674100829</v>
      </c>
      <c r="K244">
        <f t="shared" si="25"/>
        <v>-0.19232500957279075</v>
      </c>
      <c r="M244">
        <f t="shared" si="22"/>
        <v>-0.95621877621669671</v>
      </c>
      <c r="N244" s="13">
        <f t="shared" si="26"/>
        <v>0.55193745614126521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4.8976440776732186</v>
      </c>
      <c r="H245" s="10">
        <f t="shared" si="27"/>
        <v>-1.6797776126787143</v>
      </c>
      <c r="I245">
        <f t="shared" si="24"/>
        <v>-13.438220901429714</v>
      </c>
      <c r="K245">
        <f t="shared" si="25"/>
        <v>-0.18928248625579841</v>
      </c>
      <c r="M245">
        <f t="shared" si="22"/>
        <v>-0.9422126812719579</v>
      </c>
      <c r="N245" s="13">
        <f t="shared" si="26"/>
        <v>0.54400202804105324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4.9114967551223456</v>
      </c>
      <c r="H246" s="10">
        <f t="shared" si="27"/>
        <v>-1.6606160365485283</v>
      </c>
      <c r="I246">
        <f t="shared" si="24"/>
        <v>-13.284928292388226</v>
      </c>
      <c r="K246">
        <f t="shared" si="25"/>
        <v>-0.18628807841992231</v>
      </c>
      <c r="M246">
        <f t="shared" si="22"/>
        <v>-0.92841010632073706</v>
      </c>
      <c r="N246" s="13">
        <f t="shared" si="26"/>
        <v>0.53612552426074511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4.9253494325714717</v>
      </c>
      <c r="H247" s="10">
        <f t="shared" si="27"/>
        <v>-1.6416569974346964</v>
      </c>
      <c r="I247">
        <f t="shared" si="24"/>
        <v>-13.133255979477571</v>
      </c>
      <c r="K247">
        <f t="shared" si="25"/>
        <v>-0.1833410261793309</v>
      </c>
      <c r="M247">
        <f t="shared" si="22"/>
        <v>-0.91480816416335486</v>
      </c>
      <c r="N247" s="13">
        <f t="shared" si="26"/>
        <v>0.52830922642791045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4.9392021100205969</v>
      </c>
      <c r="H248" s="10">
        <f t="shared" si="27"/>
        <v>-1.6228985280622736</v>
      </c>
      <c r="I248">
        <f t="shared" si="24"/>
        <v>-12.983188224498189</v>
      </c>
      <c r="K248">
        <f t="shared" si="25"/>
        <v>-0.18044058158418252</v>
      </c>
      <c r="M248">
        <f t="shared" si="22"/>
        <v>-0.90140400552363253</v>
      </c>
      <c r="N248" s="13">
        <f t="shared" si="26"/>
        <v>0.52055434605326167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4.9530547874697239</v>
      </c>
      <c r="H249" s="10">
        <f t="shared" si="27"/>
        <v>-1.6043386773304484</v>
      </c>
      <c r="I249">
        <f t="shared" si="24"/>
        <v>-12.834709418643587</v>
      </c>
      <c r="K249">
        <f t="shared" si="25"/>
        <v>-0.17758600843723443</v>
      </c>
      <c r="M249">
        <f t="shared" si="22"/>
        <v>-0.88819481868534977</v>
      </c>
      <c r="N249" s="13">
        <f t="shared" si="26"/>
        <v>0.51286202627509103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4.96690746491885</v>
      </c>
      <c r="H250" s="10">
        <f t="shared" si="27"/>
        <v>-1.5859755103154696</v>
      </c>
      <c r="I250">
        <f t="shared" si="24"/>
        <v>-12.687804082523757</v>
      </c>
      <c r="K250">
        <f t="shared" si="25"/>
        <v>-0.17477658211301131</v>
      </c>
      <c r="M250">
        <f t="shared" si="22"/>
        <v>-0.87517782912575515</v>
      </c>
      <c r="N250" s="13">
        <f t="shared" si="26"/>
        <v>0.50523334358467487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4.980760142367977</v>
      </c>
      <c r="H251" s="10">
        <f t="shared" si="27"/>
        <v>-1.5678071082652534</v>
      </c>
      <c r="I251">
        <f t="shared" si="24"/>
        <v>-12.542456866122027</v>
      </c>
      <c r="K251">
        <f t="shared" si="25"/>
        <v>-0.17201158937951022</v>
      </c>
      <c r="M251">
        <f t="shared" si="22"/>
        <v>-0.86235029914650119</v>
      </c>
      <c r="N251" s="13">
        <f t="shared" si="26"/>
        <v>0.49766930953201155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4.9946128198171031</v>
      </c>
      <c r="H252" s="10">
        <f t="shared" si="27"/>
        <v>-1.5498315685861141</v>
      </c>
      <c r="I252">
        <f t="shared" si="24"/>
        <v>-12.398652548688913</v>
      </c>
      <c r="K252">
        <f t="shared" si="25"/>
        <v>-0.16929032822242601</v>
      </c>
      <c r="M252">
        <f t="shared" si="22"/>
        <v>-0.84970952750240403</v>
      </c>
      <c r="N252" s="13">
        <f t="shared" si="26"/>
        <v>0.49017087241122026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5.0084654972662284</v>
      </c>
      <c r="H253" s="10">
        <f t="shared" si="27"/>
        <v>-1.532047004822062</v>
      </c>
      <c r="I253">
        <f t="shared" si="24"/>
        <v>-12.256376038576496</v>
      </c>
      <c r="K253">
        <f t="shared" si="25"/>
        <v>-0.16661210767187509</v>
      </c>
      <c r="M253">
        <f t="shared" si="22"/>
        <v>-0.83725284902837127</v>
      </c>
      <c r="N253" s="13">
        <f t="shared" si="26"/>
        <v>0.48273891892506743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5.0223181747153562</v>
      </c>
      <c r="H254" s="10">
        <f t="shared" si="27"/>
        <v>-1.5144515466270727</v>
      </c>
      <c r="I254">
        <f t="shared" si="24"/>
        <v>-12.115612373016582</v>
      </c>
      <c r="K254">
        <f t="shared" si="25"/>
        <v>-0.16397624763159402</v>
      </c>
      <c r="M254">
        <f t="shared" si="22"/>
        <v>-0.82497763426483983</v>
      </c>
      <c r="N254" s="13">
        <f t="shared" si="26"/>
        <v>0.475374275828084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5.0361708521644815</v>
      </c>
      <c r="H255" s="10">
        <f t="shared" si="27"/>
        <v>-1.4970433397307357</v>
      </c>
      <c r="I255">
        <f t="shared" si="24"/>
        <v>-11.976346717845885</v>
      </c>
      <c r="K255">
        <f t="shared" si="25"/>
        <v>-0.16138207871059579</v>
      </c>
      <c r="M255">
        <f t="shared" si="22"/>
        <v>-0.81288128908206314</v>
      </c>
      <c r="N255" s="13">
        <f t="shared" si="26"/>
        <v>0.46807771154779676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5.0500235296136085</v>
      </c>
      <c r="H256" s="10">
        <f t="shared" si="27"/>
        <v>-1.4798205458976592</v>
      </c>
      <c r="I256">
        <f t="shared" si="24"/>
        <v>-11.838564367181274</v>
      </c>
      <c r="K256">
        <f t="shared" si="25"/>
        <v>-0.1588289420572514</v>
      </c>
      <c r="M256">
        <f t="shared" si="22"/>
        <v>-0.80096125430350329</v>
      </c>
      <c r="N256" s="13">
        <f t="shared" si="26"/>
        <v>0.46084993778371924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5.0638762070627346</v>
      </c>
      <c r="H257" s="10">
        <f t="shared" si="27"/>
        <v>-1.4627813428809955</v>
      </c>
      <c r="I257">
        <f t="shared" si="24"/>
        <v>-11.702250743047964</v>
      </c>
      <c r="K257">
        <f t="shared" si="25"/>
        <v>-0.15631618919578424</v>
      </c>
      <c r="M257">
        <f t="shared" si="22"/>
        <v>-0.78921500532867417</v>
      </c>
      <c r="N257" s="13">
        <f t="shared" si="26"/>
        <v>0.45369161108364764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5.0777288845118607</v>
      </c>
      <c r="H258" s="10">
        <f t="shared" si="27"/>
        <v>-1.445923924370438</v>
      </c>
      <c r="I258">
        <f t="shared" si="24"/>
        <v>-11.567391394963504</v>
      </c>
      <c r="K258">
        <f t="shared" si="25"/>
        <v>-0.15384318186514354</v>
      </c>
      <c r="M258">
        <f t="shared" si="22"/>
        <v>-0.7776400517556582</v>
      </c>
      <c r="N258" s="13">
        <f t="shared" si="26"/>
        <v>0.44660333439700728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5.0915815619609877</v>
      </c>
      <c r="H259" s="10">
        <f t="shared" si="27"/>
        <v>-1.4292464999350249</v>
      </c>
      <c r="I259">
        <f t="shared" si="24"/>
        <v>-11.4339719994802</v>
      </c>
      <c r="K259">
        <f t="shared" si="25"/>
        <v>-0.15140929186023611</v>
      </c>
      <c r="M259">
        <f t="shared" si="22"/>
        <v>-0.76623393700357068</v>
      </c>
      <c r="N259" s="13">
        <f t="shared" si="26"/>
        <v>0.43958565860493559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5.1054342394101129</v>
      </c>
      <c r="H260" s="10">
        <f t="shared" si="27"/>
        <v>-1.4127472949610667</v>
      </c>
      <c r="I260">
        <f t="shared" si="24"/>
        <v>-11.301978359688533</v>
      </c>
      <c r="K260">
        <f t="shared" si="25"/>
        <v>-0.14901390087549307</v>
      </c>
      <c r="M260">
        <f t="shared" si="22"/>
        <v>-0.75499423793522291</v>
      </c>
      <c r="N260" s="13">
        <f t="shared" si="26"/>
        <v>0.43263908402684287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5.1192869168592399</v>
      </c>
      <c r="H261" s="10">
        <f t="shared" si="27"/>
        <v>-1.3964245505855042</v>
      </c>
      <c r="I261">
        <f t="shared" si="24"/>
        <v>-11.171396404684033</v>
      </c>
      <c r="K261">
        <f t="shared" si="25"/>
        <v>-0.14665640035073979</v>
      </c>
      <c r="M261">
        <f t="shared" si="22"/>
        <v>-0.74391856448017979</v>
      </c>
      <c r="N261" s="13">
        <f t="shared" si="26"/>
        <v>0.42576406190328181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5.133139594308366</v>
      </c>
      <c r="H262" s="10">
        <f t="shared" si="27"/>
        <v>-1.3802765236249943</v>
      </c>
      <c r="I262">
        <f t="shared" si="24"/>
        <v>-11.042212188999954</v>
      </c>
      <c r="K262">
        <f t="shared" si="25"/>
        <v>-0.14433619131935085</v>
      </c>
      <c r="M262">
        <f t="shared" si="22"/>
        <v>-0.73300455925846253</v>
      </c>
      <c r="N262" s="13">
        <f t="shared" si="26"/>
        <v>0.41896099585490881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5.146992271757493</v>
      </c>
      <c r="H263" s="10">
        <f t="shared" si="27"/>
        <v>-1.3643014865009928</v>
      </c>
      <c r="I263">
        <f t="shared" si="24"/>
        <v>-10.914411892007942</v>
      </c>
      <c r="K263">
        <f t="shared" si="25"/>
        <v>-0.14205268425865722</v>
      </c>
      <c r="M263">
        <f t="shared" si="22"/>
        <v>-0.72224989720506905</v>
      </c>
      <c r="N263" s="13">
        <f t="shared" si="26"/>
        <v>0.41223024331742159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5.1608449492066191</v>
      </c>
      <c r="H264" s="10">
        <f t="shared" si="27"/>
        <v>-1.3484977271611132</v>
      </c>
      <c r="I264">
        <f t="shared" si="24"/>
        <v>-10.787981817288905</v>
      </c>
      <c r="K264">
        <f t="shared" si="25"/>
        <v>-0.13980529894258303</v>
      </c>
      <c r="M264">
        <f t="shared" si="22"/>
        <v>-0.71165228519551471</v>
      </c>
      <c r="N264" s="13">
        <f t="shared" si="26"/>
        <v>0.4055721169523584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5.1746976266557452</v>
      </c>
      <c r="H265" s="10">
        <f t="shared" si="27"/>
        <v>-1.3328635489970067</v>
      </c>
      <c r="I265">
        <f t="shared" si="24"/>
        <v>-10.662908391976053</v>
      </c>
      <c r="K265">
        <f t="shared" si="25"/>
        <v>-0.13759346429648489</v>
      </c>
      <c r="M265">
        <f t="shared" si="22"/>
        <v>-0.70120946167256881</v>
      </c>
      <c r="N265" s="13">
        <f t="shared" si="26"/>
        <v>0.39898688603366855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5.1885503041048722</v>
      </c>
      <c r="H266" s="10">
        <f t="shared" si="27"/>
        <v>-1.3173972707590131</v>
      </c>
      <c r="I266">
        <f t="shared" si="24"/>
        <v>-10.539178166072105</v>
      </c>
      <c r="K266">
        <f t="shared" si="25"/>
        <v>-0.13541661825416468</v>
      </c>
      <c r="M266">
        <f t="shared" si="22"/>
        <v>-0.69091919627434817</v>
      </c>
      <c r="N266" s="13">
        <f t="shared" si="26"/>
        <v>0.39247477781001344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5.2024029815539974</v>
      </c>
      <c r="H267" s="10">
        <f t="shared" si="27"/>
        <v>-1.3020972264678152</v>
      </c>
      <c r="I267">
        <f t="shared" si="24"/>
        <v>-10.416777811742522</v>
      </c>
      <c r="K267">
        <f t="shared" si="25"/>
        <v>-0.13327420761703435</v>
      </c>
      <c r="M267">
        <f t="shared" si="22"/>
        <v>-0.68077928946394251</v>
      </c>
      <c r="N267" s="13">
        <f t="shared" si="26"/>
        <v>0.38603597884274837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5.2162556590031244</v>
      </c>
      <c r="H268" s="10">
        <f t="shared" si="27"/>
        <v>-1.2869617653233096</v>
      </c>
      <c r="I268">
        <f t="shared" si="24"/>
        <v>-10.295694122586477</v>
      </c>
      <c r="K268">
        <f t="shared" si="25"/>
        <v>-0.13116568791539787</v>
      </c>
      <c r="M268">
        <f t="shared" si="22"/>
        <v>-0.67078757216068341</v>
      </c>
      <c r="N268" s="13">
        <f t="shared" si="26"/>
        <v>0.3796706363196134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5.2301083364522505</v>
      </c>
      <c r="H269" s="10">
        <f t="shared" si="27"/>
        <v>-1.2719892516109224</v>
      </c>
      <c r="I269">
        <f t="shared" si="24"/>
        <v>-10.175914012887379</v>
      </c>
      <c r="K269">
        <f t="shared" si="25"/>
        <v>-0.12909052327183229</v>
      </c>
      <c r="M269">
        <f t="shared" si="22"/>
        <v>-0.66094190537323738</v>
      </c>
      <c r="N269" s="13">
        <f t="shared" si="26"/>
        <v>0.37337885934411724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5.2439610139013766</v>
      </c>
      <c r="H270" s="10">
        <f t="shared" si="27"/>
        <v>-1.2571780646055535</v>
      </c>
      <c r="I270">
        <f t="shared" si="24"/>
        <v>-10.057424516844428</v>
      </c>
      <c r="K270">
        <f t="shared" si="25"/>
        <v>-0.12704818626663461</v>
      </c>
      <c r="M270">
        <f t="shared" si="22"/>
        <v>-0.65124017983461635</v>
      </c>
      <c r="N270" s="13">
        <f t="shared" si="26"/>
        <v>0.36716072020067747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5.2578136913505036</v>
      </c>
      <c r="H271" s="10">
        <f t="shared" si="27"/>
        <v>-1.2425265984733509</v>
      </c>
      <c r="I271">
        <f t="shared" si="24"/>
        <v>-9.9402127877868072</v>
      </c>
      <c r="K271">
        <f t="shared" si="25"/>
        <v>-0.12503815780530955</v>
      </c>
      <c r="M271">
        <f t="shared" si="22"/>
        <v>-0.64168031563924044</v>
      </c>
      <c r="N271" s="13">
        <f t="shared" si="26"/>
        <v>0.36101625559556788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5.2716663687996297</v>
      </c>
      <c r="H272" s="10">
        <f t="shared" si="27"/>
        <v>-1.2280332621715051</v>
      </c>
      <c r="I272">
        <f t="shared" si="24"/>
        <v>-9.8242660973720408</v>
      </c>
      <c r="K272">
        <f t="shared" si="25"/>
        <v>-0.1230599269880744</v>
      </c>
      <c r="M272">
        <f t="shared" si="22"/>
        <v>-0.63226026188217144</v>
      </c>
      <c r="N272" s="13">
        <f t="shared" si="26"/>
        <v>0.35494546787375436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5.2855190462487567</v>
      </c>
      <c r="H273" s="10">
        <f t="shared" si="27"/>
        <v>-1.2136964793462184</v>
      </c>
      <c r="I273">
        <f t="shared" si="24"/>
        <v>-9.7095718347697471</v>
      </c>
      <c r="K273">
        <f t="shared" si="25"/>
        <v>-0.12111299098134726</v>
      </c>
      <c r="M273">
        <f t="shared" si="22"/>
        <v>-0.62297799630059758</v>
      </c>
      <c r="N273" s="13">
        <f t="shared" si="26"/>
        <v>0.3489483262117194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5.2993717236978819</v>
      </c>
      <c r="H274" s="10">
        <f t="shared" si="27"/>
        <v>-1.1995146882290364</v>
      </c>
      <c r="I274">
        <f t="shared" si="24"/>
        <v>-9.5961175058322912</v>
      </c>
      <c r="K274">
        <f t="shared" si="25"/>
        <v>-0.11919685489120163</v>
      </c>
      <c r="M274">
        <f t="shared" si="22"/>
        <v>-0.61383152491769954</v>
      </c>
      <c r="N274" s="13">
        <f t="shared" si="26"/>
        <v>0.34302476778637409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5.3132244011470089</v>
      </c>
      <c r="H275" s="10">
        <f t="shared" si="27"/>
        <v>-1.1854863415316843</v>
      </c>
      <c r="I275">
        <f t="shared" si="24"/>
        <v>-9.4838907322534745</v>
      </c>
      <c r="K275">
        <f t="shared" si="25"/>
        <v>-0.11731103163875053</v>
      </c>
      <c r="M275">
        <f t="shared" ref="M275:M338" si="29">$L$9*$O$6*EXP(-$O$7*(G275/$L$10-1))-SQRT($L$9)*$O$8*EXP(-$O$4*(G275/$L$10-1))</f>
        <v>-0.60481888168895059</v>
      </c>
      <c r="N275" s="13">
        <f t="shared" si="26"/>
        <v>0.33717469892021279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5.327077078596135</v>
      </c>
      <c r="H276" s="10">
        <f t="shared" si="27"/>
        <v>-1.1716099063395717</v>
      </c>
      <c r="I276">
        <f t="shared" ref="I276:I339" si="31">H276*$E$6</f>
        <v>-9.3728792507165739</v>
      </c>
      <c r="K276">
        <f t="shared" ref="K276:K339" si="32">$L$9*$L$4*EXP(-$L$6*(G276/$L$10-1))-SQRT($L$9)*$L$5*EXP(-$L$7*(G276/$L$10-1))</f>
        <v>-0.11545504183744283</v>
      </c>
      <c r="M276">
        <f t="shared" si="29"/>
        <v>-0.59593812815096825</v>
      </c>
      <c r="N276" s="13">
        <f t="shared" ref="N276:N339" si="33">(M276-H276)^2*O276</f>
        <v>0.33139799620282867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5.340929756045262</v>
      </c>
      <c r="H277" s="10">
        <f t="shared" ref="H277:H340" si="34">-(-$B$4)*(1+D277+$E$5*D277^3)*EXP(-D277)</f>
        <v>-1.1578838640040898</v>
      </c>
      <c r="I277">
        <f t="shared" si="31"/>
        <v>-9.2630709120327186</v>
      </c>
      <c r="K277">
        <f t="shared" si="32"/>
        <v>-0.11362841367223986</v>
      </c>
      <c r="M277">
        <f t="shared" si="29"/>
        <v>-0.58718735307296888</v>
      </c>
      <c r="N277" s="13">
        <f t="shared" si="33"/>
        <v>0.32569450758895507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5.3547824334943952</v>
      </c>
      <c r="H278" s="10">
        <f t="shared" si="34"/>
        <v>-1.1443067100338544</v>
      </c>
      <c r="I278">
        <f t="shared" si="31"/>
        <v>-9.1544536802708354</v>
      </c>
      <c r="K278">
        <f t="shared" si="32"/>
        <v>-0.11183068278064742</v>
      </c>
      <c r="M278">
        <f t="shared" si="29"/>
        <v>-0.57856467211090479</v>
      </c>
      <c r="N278" s="13">
        <f t="shared" si="33"/>
        <v>0.32006405347321221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5.3686351109435142</v>
      </c>
      <c r="H279" s="10">
        <f t="shared" si="34"/>
        <v>-1.1308769539850481</v>
      </c>
      <c r="I279">
        <f t="shared" si="31"/>
        <v>-9.0470156318803845</v>
      </c>
      <c r="K279">
        <f t="shared" si="32"/>
        <v>-0.11006139213558346</v>
      </c>
      <c r="M279">
        <f t="shared" si="29"/>
        <v>-0.57006822746437458</v>
      </c>
      <c r="N279" s="13">
        <f t="shared" si="33"/>
        <v>0.31450642774173954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5.3824877883926403</v>
      </c>
      <c r="H280" s="10">
        <f t="shared" si="34"/>
        <v>-1.1175931193508566</v>
      </c>
      <c r="I280">
        <f t="shared" si="31"/>
        <v>-8.9407449548068527</v>
      </c>
      <c r="K280">
        <f t="shared" si="32"/>
        <v>-0.10832009193003669</v>
      </c>
      <c r="M280">
        <f t="shared" si="29"/>
        <v>-0.56169618753627626</v>
      </c>
      <c r="N280" s="13">
        <f t="shared" si="33"/>
        <v>0.30902139880086416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5.3963404658417664</v>
      </c>
      <c r="H281" s="10">
        <f t="shared" si="34"/>
        <v>-1.1044537434503439</v>
      </c>
      <c r="I281">
        <f t="shared" si="31"/>
        <v>-8.8356299476027509</v>
      </c>
      <c r="K281">
        <f t="shared" si="32"/>
        <v>-0.1066063394635227</v>
      </c>
      <c r="M281">
        <f t="shared" si="29"/>
        <v>-0.55344674659541182</v>
      </c>
      <c r="N281" s="13">
        <f t="shared" si="33"/>
        <v>0.30360871058309108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5.4101931432908996</v>
      </c>
      <c r="H282" s="10">
        <f t="shared" si="34"/>
        <v>-1.0914573773166427</v>
      </c>
      <c r="I282">
        <f t="shared" si="31"/>
        <v>-8.7316590185331417</v>
      </c>
      <c r="K282">
        <f t="shared" si="32"/>
        <v>-0.10491969903027895</v>
      </c>
      <c r="M282">
        <f t="shared" si="29"/>
        <v>-0.54531812444193128</v>
      </c>
      <c r="N282" s="13">
        <f t="shared" si="33"/>
        <v>0.29826808353054801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5.4240458207400195</v>
      </c>
      <c r="H283" s="10">
        <f t="shared" si="34"/>
        <v>-1.0786025855847339</v>
      </c>
      <c r="I283">
        <f t="shared" si="31"/>
        <v>-8.628820684677871</v>
      </c>
      <c r="K283">
        <f t="shared" si="32"/>
        <v>-0.10325974180919902</v>
      </c>
      <c r="M283">
        <f t="shared" si="29"/>
        <v>-0.53730856607578403</v>
      </c>
      <c r="N283" s="13">
        <f t="shared" si="33"/>
        <v>0.29299921555615538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5.4378984981891456</v>
      </c>
      <c r="H284" s="10">
        <f t="shared" si="34"/>
        <v>-1.0658879463787543</v>
      </c>
      <c r="I284">
        <f t="shared" si="31"/>
        <v>-8.5271035710300342</v>
      </c>
      <c r="K284">
        <f t="shared" si="32"/>
        <v>-0.10162604575545765</v>
      </c>
      <c r="M284">
        <f t="shared" si="29"/>
        <v>-0.52941634136810756</v>
      </c>
      <c r="N284" s="13">
        <f t="shared" si="33"/>
        <v>0.28780178298269937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5.4517511756382726</v>
      </c>
      <c r="H285" s="10">
        <f t="shared" si="34"/>
        <v>-1.053312051199133</v>
      </c>
      <c r="I285">
        <f t="shared" si="31"/>
        <v>-8.4264964095930637</v>
      </c>
      <c r="K285">
        <f t="shared" si="32"/>
        <v>-0.10001819549383094</v>
      </c>
      <c r="M285">
        <f t="shared" si="29"/>
        <v>-0.52163974473571972</v>
      </c>
      <c r="N285" s="13">
        <f t="shared" si="33"/>
        <v>0.28267544146012558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5.4656038530874049</v>
      </c>
      <c r="H286" s="10">
        <f t="shared" si="34"/>
        <v>-1.0408735048094377</v>
      </c>
      <c r="I286">
        <f t="shared" si="31"/>
        <v>-8.326988038475502</v>
      </c>
      <c r="K286">
        <f t="shared" si="32"/>
        <v>-9.8435782213660269E-2</v>
      </c>
      <c r="M286">
        <f t="shared" si="29"/>
        <v>-0.5139770948186293</v>
      </c>
      <c r="N286" s="13">
        <f t="shared" si="33"/>
        <v>0.27761982686120212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5.4794565305365257</v>
      </c>
      <c r="H287" s="10">
        <f t="shared" si="34"/>
        <v>-1.0285709251231694</v>
      </c>
      <c r="I287">
        <f t="shared" si="31"/>
        <v>-8.2285674009853551</v>
      </c>
      <c r="K287">
        <f t="shared" si="32"/>
        <v>-9.6878403565453172E-2</v>
      </c>
      <c r="M287">
        <f t="shared" si="29"/>
        <v>-0.5064267341606663</v>
      </c>
      <c r="N287" s="13">
        <f t="shared" si="33"/>
        <v>0.27263455615588689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5.4933092079856509</v>
      </c>
      <c r="H288" s="10">
        <f t="shared" si="34"/>
        <v>-1.0164029430904304</v>
      </c>
      <c r="I288">
        <f t="shared" si="31"/>
        <v>-8.1312235447234436</v>
      </c>
      <c r="K288">
        <f t="shared" si="32"/>
        <v>-9.5345663559083166E-2</v>
      </c>
      <c r="M288">
        <f t="shared" si="29"/>
        <v>-0.49898702889319491</v>
      </c>
      <c r="N288" s="13">
        <f t="shared" si="33"/>
        <v>0.26771922826456102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5.5071618854347779</v>
      </c>
      <c r="H289" s="10">
        <f t="shared" si="34"/>
        <v>-1.0043682025847429</v>
      </c>
      <c r="I289">
        <f t="shared" si="31"/>
        <v>-8.0349456206779433</v>
      </c>
      <c r="K289">
        <f t="shared" si="32"/>
        <v>-9.3837172463584251E-2</v>
      </c>
      <c r="M289">
        <f t="shared" si="29"/>
        <v>-0.49165636842202015</v>
      </c>
      <c r="N289" s="13">
        <f t="shared" si="33"/>
        <v>0.26287342489050336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5.5210145628839111</v>
      </c>
      <c r="H290" s="10">
        <f t="shared" si="34"/>
        <v>-0.99246536028988241</v>
      </c>
      <c r="I290">
        <f t="shared" si="31"/>
        <v>-7.9397228823190593</v>
      </c>
      <c r="K290">
        <f t="shared" si="32"/>
        <v>-9.2352546708496408E-2</v>
      </c>
      <c r="M290">
        <f t="shared" si="29"/>
        <v>-0.48443316511741225</v>
      </c>
      <c r="N290" s="13">
        <f t="shared" si="33"/>
        <v>0.25809671133175888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5.5348672403330301</v>
      </c>
      <c r="H291" s="10">
        <f t="shared" si="34"/>
        <v>-0.98069308558694879</v>
      </c>
      <c r="I291">
        <f t="shared" si="31"/>
        <v>-7.8455446846955903</v>
      </c>
      <c r="K291">
        <f t="shared" si="32"/>
        <v>-9.0891408786755154E-2</v>
      </c>
      <c r="M291">
        <f t="shared" si="29"/>
        <v>-0.47731585400733856</v>
      </c>
      <c r="N291" s="13">
        <f t="shared" si="33"/>
        <v>0.25338863727275257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5.5487199177821571</v>
      </c>
      <c r="H292" s="10">
        <f t="shared" si="34"/>
        <v>-0.96905006044158359</v>
      </c>
      <c r="I292">
        <f t="shared" si="31"/>
        <v>-7.7524004835326688</v>
      </c>
      <c r="K292">
        <f t="shared" si="32"/>
        <v>-8.9453387159084061E-2</v>
      </c>
      <c r="M292">
        <f t="shared" si="29"/>
        <v>-0.47030289247382934</v>
      </c>
      <c r="N292" s="13">
        <f t="shared" si="33"/>
        <v>0.24874873755585528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5.5625725952312832</v>
      </c>
      <c r="H293" s="10">
        <f t="shared" si="34"/>
        <v>-0.95753497929158804</v>
      </c>
      <c r="I293">
        <f t="shared" si="31"/>
        <v>-7.6602798343327043</v>
      </c>
      <c r="K293">
        <f t="shared" si="32"/>
        <v>-8.8038116159894403E-2</v>
      </c>
      <c r="M293">
        <f t="shared" si="29"/>
        <v>-0.46339275995261481</v>
      </c>
      <c r="N293" s="13">
        <f t="shared" si="33"/>
        <v>0.24417653293324593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5.5764252726804155</v>
      </c>
      <c r="H294" s="10">
        <f t="shared" si="34"/>
        <v>-0.94614654893480044</v>
      </c>
      <c r="I294">
        <f t="shared" si="31"/>
        <v>-7.5691723914784035</v>
      </c>
      <c r="K294">
        <f t="shared" si="32"/>
        <v>-8.6645235904640489E-2</v>
      </c>
      <c r="M294">
        <f t="shared" si="29"/>
        <v>-0.4565839576359022</v>
      </c>
      <c r="N294" s="13">
        <f t="shared" si="33"/>
        <v>0.23967153079929207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5.5902779501295354</v>
      </c>
      <c r="H295" s="10">
        <f t="shared" si="34"/>
        <v>-0.93488348841743152</v>
      </c>
      <c r="I295">
        <f t="shared" si="31"/>
        <v>-7.4790679073394521</v>
      </c>
      <c r="K295">
        <f t="shared" si="32"/>
        <v>-8.5274392198632948E-2</v>
      </c>
      <c r="M295">
        <f t="shared" si="29"/>
        <v>-0.44987500817841153</v>
      </c>
      <c r="N295" s="13">
        <f t="shared" si="33"/>
        <v>0.23523322590376383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5.6041306275786615</v>
      </c>
      <c r="H296" s="10">
        <f t="shared" si="34"/>
        <v>-0.92374452892276049</v>
      </c>
      <c r="I296">
        <f t="shared" si="31"/>
        <v>-7.3899562313820839</v>
      </c>
      <c r="K296">
        <f t="shared" si="32"/>
        <v>-8.3925236447265614E-2</v>
      </c>
      <c r="M296">
        <f t="shared" si="29"/>
        <v>-0.44326445540656556</v>
      </c>
      <c r="N296" s="13">
        <f t="shared" si="33"/>
        <v>0.23086110104612809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5.6179833050277876</v>
      </c>
      <c r="H297" s="10">
        <f t="shared" si="34"/>
        <v>-0.91272841366042923</v>
      </c>
      <c r="I297">
        <f t="shared" si="31"/>
        <v>-7.3018273092834338</v>
      </c>
      <c r="K297">
        <f t="shared" si="32"/>
        <v>-8.2597425567659422E-2</v>
      </c>
      <c r="M297">
        <f t="shared" si="29"/>
        <v>-0.43675086403095575</v>
      </c>
      <c r="N297" s="13">
        <f t="shared" si="33"/>
        <v>0.22655462775127788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5.6318359824769209</v>
      </c>
      <c r="H298" s="10">
        <f t="shared" si="34"/>
        <v>-0.90183389775617295</v>
      </c>
      <c r="I298">
        <f t="shared" si="31"/>
        <v>-7.2146711820493836</v>
      </c>
      <c r="K298">
        <f t="shared" si="32"/>
        <v>-8.1290621901680321E-2</v>
      </c>
      <c r="M298">
        <f t="shared" si="29"/>
        <v>-0.43033281936197243</v>
      </c>
      <c r="N298" s="13">
        <f t="shared" si="33"/>
        <v>0.22231326692689402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5.6456886599260407</v>
      </c>
      <c r="H299" s="10">
        <f t="shared" si="34"/>
        <v>-0.89105974814219369</v>
      </c>
      <c r="I299">
        <f t="shared" si="31"/>
        <v>-7.1284779851375495</v>
      </c>
      <c r="K299">
        <f t="shared" si="32"/>
        <v>-8.0004493130325108E-2</v>
      </c>
      <c r="M299">
        <f t="shared" si="29"/>
        <v>-0.42400892702867343</v>
      </c>
      <c r="N299" s="13">
        <f t="shared" si="33"/>
        <v>0.21813646950281348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5.6595413373751677</v>
      </c>
      <c r="H300" s="10">
        <f t="shared" si="34"/>
        <v>-0.88040474344804265</v>
      </c>
      <c r="I300">
        <f t="shared" si="31"/>
        <v>-7.0432379475843412</v>
      </c>
      <c r="K300">
        <f t="shared" si="32"/>
        <v>-7.8738712189439702E-2</v>
      </c>
      <c r="M300">
        <f t="shared" si="29"/>
        <v>-0.41777781270080794</v>
      </c>
      <c r="N300" s="13">
        <f t="shared" si="33"/>
        <v>0.21402367705260669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5.6733940148243018</v>
      </c>
      <c r="H301" s="10">
        <f t="shared" si="34"/>
        <v>-0.8698676738922515</v>
      </c>
      <c r="I301">
        <f t="shared" si="31"/>
        <v>-6.958941391138012</v>
      </c>
      <c r="K301">
        <f t="shared" si="32"/>
        <v>-7.7492957186769504E-2</v>
      </c>
      <c r="M301">
        <f t="shared" si="29"/>
        <v>-0.41163812181409154</v>
      </c>
      <c r="N301" s="13">
        <f t="shared" si="33"/>
        <v>0.2099743223977511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5.6872466922734271</v>
      </c>
      <c r="H302" s="10">
        <f t="shared" si="34"/>
        <v>-0.85944734117457022</v>
      </c>
      <c r="I302">
        <f t="shared" si="31"/>
        <v>-6.8755787293965618</v>
      </c>
      <c r="K302">
        <f t="shared" si="32"/>
        <v>-7.6266911320305247E-2</v>
      </c>
      <c r="M302">
        <f t="shared" si="29"/>
        <v>-0.40558851929863793</v>
      </c>
      <c r="N302" s="13">
        <f t="shared" si="33"/>
        <v>0.20598783019460923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5.7010993697225532</v>
      </c>
      <c r="H303" s="10">
        <f t="shared" si="34"/>
        <v>-0.84914255836888519</v>
      </c>
      <c r="I303">
        <f t="shared" si="31"/>
        <v>-6.7931404669510815</v>
      </c>
      <c r="K303">
        <f t="shared" si="32"/>
        <v>-7.5060262797905911E-2</v>
      </c>
      <c r="M303">
        <f t="shared" si="29"/>
        <v>-0.39962768931054793</v>
      </c>
      <c r="N303" s="13">
        <f t="shared" si="33"/>
        <v>0.20206361750453408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5.714952047171673</v>
      </c>
      <c r="H304" s="10">
        <f t="shared" si="34"/>
        <v>-0.83895214981691413</v>
      </c>
      <c r="I304">
        <f t="shared" si="31"/>
        <v>-6.711617198535313</v>
      </c>
      <c r="K304">
        <f t="shared" si="32"/>
        <v>-7.3872704758190896E-2</v>
      </c>
      <c r="M304">
        <f t="shared" si="29"/>
        <v>-0.39375433496670087</v>
      </c>
      <c r="N304" s="13">
        <f t="shared" si="33"/>
        <v>0.19820109434740477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5.7288047246208063</v>
      </c>
      <c r="H305" s="10">
        <f t="shared" si="34"/>
        <v>-0.82887495102258613</v>
      </c>
      <c r="I305">
        <f t="shared" si="31"/>
        <v>-6.630999608180689</v>
      </c>
      <c r="K305">
        <f t="shared" si="32"/>
        <v>-7.2703935192666561E-2</v>
      </c>
      <c r="M305">
        <f t="shared" si="29"/>
        <v>-0.38796717808265652</v>
      </c>
      <c r="N305" s="13">
        <f t="shared" si="33"/>
        <v>0.19439966423884852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5.7426574020699332</v>
      </c>
      <c r="H306" s="10">
        <f t="shared" si="34"/>
        <v>-0.81890980854727902</v>
      </c>
      <c r="I306">
        <f t="shared" si="31"/>
        <v>-6.5512784683782321</v>
      </c>
      <c r="K306">
        <f t="shared" si="32"/>
        <v>-7.1553656869085283E-2</v>
      </c>
      <c r="M306">
        <f t="shared" si="29"/>
        <v>-0.38226495891374268</v>
      </c>
      <c r="N306" s="13">
        <f t="shared" si="33"/>
        <v>0.19065872471149356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5.7565100795190585</v>
      </c>
      <c r="H307" s="10">
        <f t="shared" si="34"/>
        <v>-0.80905557990573684</v>
      </c>
      <c r="I307">
        <f t="shared" si="31"/>
        <v>-6.4724446392458947</v>
      </c>
      <c r="K307">
        <f t="shared" si="32"/>
        <v>-7.0421577255997778E-2</v>
      </c>
      <c r="M307">
        <f t="shared" si="29"/>
        <v>-0.3766464358992061</v>
      </c>
      <c r="N307" s="13">
        <f t="shared" si="33"/>
        <v>0.18697766782046063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5.7703627569681784</v>
      </c>
      <c r="H308" s="10">
        <f t="shared" si="34"/>
        <v>-0.79931113346288185</v>
      </c>
      <c r="I308">
        <f t="shared" si="31"/>
        <v>-6.3944890677030548</v>
      </c>
      <c r="K308">
        <f t="shared" si="32"/>
        <v>-6.9307408448499308E-2</v>
      </c>
      <c r="M308">
        <f t="shared" si="29"/>
        <v>-0.37111038540951125</v>
      </c>
      <c r="N308" s="13">
        <f t="shared" si="33"/>
        <v>0.18335588063346617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5.7842154344173116</v>
      </c>
      <c r="H309" s="10">
        <f t="shared" si="34"/>
        <v>-0.78967534833138886</v>
      </c>
      <c r="I309">
        <f t="shared" si="31"/>
        <v>-6.3174027866511109</v>
      </c>
      <c r="K309">
        <f t="shared" si="32"/>
        <v>-6.8210867095137948E-2</v>
      </c>
      <c r="M309">
        <f t="shared" si="29"/>
        <v>-0.36565560149669651</v>
      </c>
      <c r="N309" s="13">
        <f t="shared" si="33"/>
        <v>0.1797927457057566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5.7980681118664377</v>
      </c>
      <c r="H310" s="10">
        <f t="shared" si="34"/>
        <v>-0.78014711427017125</v>
      </c>
      <c r="I310">
        <f t="shared" si="31"/>
        <v>-6.24117691416137</v>
      </c>
      <c r="K310">
        <f t="shared" si="32"/>
        <v>-6.7131674325979926E-2</v>
      </c>
      <c r="M310">
        <f t="shared" si="29"/>
        <v>-0.36028089564783788</v>
      </c>
      <c r="N310" s="13">
        <f t="shared" si="33"/>
        <v>0.17628764154021703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5.8119207893155647</v>
      </c>
      <c r="H311" s="10">
        <f t="shared" si="34"/>
        <v>-0.77072533158362999</v>
      </c>
      <c r="I311">
        <f t="shared" si="31"/>
        <v>-6.1658026526690399</v>
      </c>
      <c r="K311">
        <f t="shared" si="32"/>
        <v>-6.6069555681796427E-2</v>
      </c>
      <c r="M311">
        <f t="shared" si="29"/>
        <v>-0.35498509654151039</v>
      </c>
      <c r="N311" s="13">
        <f t="shared" si="33"/>
        <v>0.17283994303287684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5.8257734667646837</v>
      </c>
      <c r="H312" s="10">
        <f t="shared" si="34"/>
        <v>-0.76140891102183494</v>
      </c>
      <c r="I312">
        <f t="shared" si="31"/>
        <v>-6.0912712881746796</v>
      </c>
      <c r="K312">
        <f t="shared" si="32"/>
        <v>-6.5024241044373113E-2</v>
      </c>
      <c r="M312">
        <f t="shared" si="29"/>
        <v>-0.34976704980732032</v>
      </c>
      <c r="N312" s="13">
        <f t="shared" si="33"/>
        <v>0.16944902190414973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5.839626144213816</v>
      </c>
      <c r="H313" s="10">
        <f t="shared" si="34"/>
        <v>-0.75219677368153048</v>
      </c>
      <c r="I313">
        <f t="shared" si="31"/>
        <v>-6.0175741894522439</v>
      </c>
      <c r="K313">
        <f t="shared" si="32"/>
        <v>-6.3995464567909929E-2</v>
      </c>
      <c r="M313">
        <f t="shared" si="29"/>
        <v>-0.34462561778841383</v>
      </c>
      <c r="N313" s="13">
        <f t="shared" si="33"/>
        <v>0.16611424711605119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5.853478821662943</v>
      </c>
      <c r="H314" s="10">
        <f t="shared" si="34"/>
        <v>-0.7430878509080886</v>
      </c>
      <c r="I314">
        <f t="shared" si="31"/>
        <v>-5.9447028072647088</v>
      </c>
      <c r="K314">
        <f t="shared" si="32"/>
        <v>-6.2982964611509984E-2</v>
      </c>
      <c r="M314">
        <f t="shared" si="29"/>
        <v>-0.33955967930701358</v>
      </c>
      <c r="N314" s="13">
        <f t="shared" si="33"/>
        <v>0.16283498527570664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5.8673314991120682</v>
      </c>
      <c r="H315" s="10">
        <f t="shared" si="34"/>
        <v>-0.73408108419827045</v>
      </c>
      <c r="I315">
        <f t="shared" si="31"/>
        <v>-5.8726486735861636</v>
      </c>
      <c r="K315">
        <f t="shared" si="32"/>
        <v>-6.1986483672720583E-2</v>
      </c>
      <c r="M315">
        <f t="shared" si="29"/>
        <v>-0.33456812943286884</v>
      </c>
      <c r="N315" s="13">
        <f t="shared" si="33"/>
        <v>0.15961060102538183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5.881184176561189</v>
      </c>
      <c r="H316" s="10">
        <f t="shared" si="34"/>
        <v>-0.72517542510394761</v>
      </c>
      <c r="I316">
        <f t="shared" si="31"/>
        <v>-5.8014034008315809</v>
      </c>
      <c r="K316">
        <f t="shared" si="32"/>
        <v>-6.1005768322129124E-2</v>
      </c>
      <c r="M316">
        <f t="shared" si="29"/>
        <v>-0.32964987925468425</v>
      </c>
      <c r="N316" s="13">
        <f t="shared" si="33"/>
        <v>0.15644045741935772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5.8950368540103213</v>
      </c>
      <c r="H317" s="10">
        <f t="shared" si="34"/>
        <v>-0.71636983513667951</v>
      </c>
      <c r="I317">
        <f t="shared" si="31"/>
        <v>-5.7309586810934361</v>
      </c>
      <c r="K317">
        <f t="shared" si="32"/>
        <v>-6.0040569138984673E-2</v>
      </c>
      <c r="M317">
        <f t="shared" si="29"/>
        <v>-0.32480385565444375</v>
      </c>
      <c r="N317" s="13">
        <f t="shared" si="33"/>
        <v>0.15332391628788267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5.9088895314594492</v>
      </c>
      <c r="H318" s="10">
        <f t="shared" si="34"/>
        <v>-0.70766328567325942</v>
      </c>
      <c r="I318">
        <f t="shared" si="31"/>
        <v>-5.6613062853860754</v>
      </c>
      <c r="K318">
        <f t="shared" si="32"/>
        <v>-5.9090640647839567E-2</v>
      </c>
      <c r="M318">
        <f t="shared" si="29"/>
        <v>-0.32002900108465565</v>
      </c>
      <c r="N318" s="13">
        <f t="shared" si="33"/>
        <v>0.15026033858851867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5.9227422089085744</v>
      </c>
      <c r="H319" s="10">
        <f t="shared" si="34"/>
        <v>-0.69905475786208904</v>
      </c>
      <c r="I319">
        <f t="shared" si="31"/>
        <v>-5.5924380628967123</v>
      </c>
      <c r="K319">
        <f t="shared" si="32"/>
        <v>-5.8155741256182565E-2</v>
      </c>
      <c r="M319">
        <f t="shared" si="29"/>
        <v>-0.31532427334843383</v>
      </c>
      <c r="N319" s="13">
        <f t="shared" si="33"/>
        <v>0.14724908474508458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5.9365948863576934</v>
      </c>
      <c r="H320" s="10">
        <f t="shared" si="34"/>
        <v>-0.69054324253052812</v>
      </c>
      <c r="I320">
        <f t="shared" si="31"/>
        <v>-5.524345940244225</v>
      </c>
      <c r="K320">
        <f t="shared" si="32"/>
        <v>-5.7235633193060353E-2</v>
      </c>
      <c r="M320">
        <f t="shared" si="29"/>
        <v>-0.31068864538244684</v>
      </c>
      <c r="N320" s="13">
        <f t="shared" si="33"/>
        <v>0.14428951497453113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5.9504475638068275</v>
      </c>
      <c r="H321" s="10">
        <f t="shared" si="34"/>
        <v>-0.68212774009310806</v>
      </c>
      <c r="I321">
        <f t="shared" si="31"/>
        <v>-5.4570219207448645</v>
      </c>
      <c r="K321">
        <f t="shared" si="32"/>
        <v>-5.6330082448662715E-2</v>
      </c>
      <c r="M321">
        <f t="shared" si="29"/>
        <v>-0.30612110504267004</v>
      </c>
      <c r="N321" s="13">
        <f t="shared" si="33"/>
        <v>0.14138098960195328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5.9643002412559536</v>
      </c>
      <c r="H322" s="10">
        <f t="shared" si="34"/>
        <v>-0.67380726046072681</v>
      </c>
      <c r="I322">
        <f t="shared" si="31"/>
        <v>-5.3904580836858145</v>
      </c>
      <c r="K322">
        <f t="shared" si="32"/>
        <v>-5.5438858714867652E-2</v>
      </c>
      <c r="M322">
        <f t="shared" si="29"/>
        <v>-0.30162065489296347</v>
      </c>
      <c r="N322" s="13">
        <f t="shared" si="33"/>
        <v>0.13852286936405384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5.9781529187050806</v>
      </c>
      <c r="H323" s="10">
        <f t="shared" si="34"/>
        <v>-0.66558082295066923</v>
      </c>
      <c r="I323">
        <f t="shared" si="31"/>
        <v>-5.3246465836053538</v>
      </c>
      <c r="K323">
        <f t="shared" si="32"/>
        <v>-5.4561735326713906E-2</v>
      </c>
      <c r="M323">
        <f t="shared" si="29"/>
        <v>-0.29718631199637158</v>
      </c>
      <c r="N323" s="13">
        <f t="shared" si="33"/>
        <v>0.13571451570125614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5.9920055961541996</v>
      </c>
      <c r="H324" s="10">
        <f t="shared" si="34"/>
        <v>-0.65744745619760658</v>
      </c>
      <c r="I324">
        <f t="shared" si="31"/>
        <v>-5.2595796495808527</v>
      </c>
      <c r="K324">
        <f t="shared" si="32"/>
        <v>-5.3698489204805286E-2</v>
      </c>
      <c r="M324">
        <f t="shared" si="29"/>
        <v>-0.29281710770920399</v>
      </c>
      <c r="N324" s="13">
        <f t="shared" si="33"/>
        <v>0.1329552910387739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6.0058582736033337</v>
      </c>
      <c r="H325" s="10">
        <f t="shared" si="34"/>
        <v>-0.64940619806545807</v>
      </c>
      <c r="I325">
        <f t="shared" si="31"/>
        <v>-5.1952495845236646</v>
      </c>
      <c r="K325">
        <f t="shared" si="32"/>
        <v>-5.2848900798617537E-2</v>
      </c>
      <c r="M325">
        <f t="shared" si="29"/>
        <v>-0.28851208747780255</v>
      </c>
      <c r="N325" s="13">
        <f t="shared" si="33"/>
        <v>0.13024455905685495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6.0197109510524589</v>
      </c>
      <c r="H326" s="10">
        <f t="shared" si="34"/>
        <v>-0.64145609556022265</v>
      </c>
      <c r="I326">
        <f t="shared" si="31"/>
        <v>-5.1316487644817812</v>
      </c>
      <c r="K326">
        <f t="shared" si="32"/>
        <v>-5.2012754030707146E-2</v>
      </c>
      <c r="M326">
        <f t="shared" si="29"/>
        <v>-0.28427031063803659</v>
      </c>
      <c r="N326" s="13">
        <f t="shared" si="33"/>
        <v>0.12758168495047817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6.033563628501585</v>
      </c>
      <c r="H327" s="10">
        <f t="shared" si="34"/>
        <v>-0.63359620474363409</v>
      </c>
      <c r="I327">
        <f t="shared" si="31"/>
        <v>-5.0687696379490728</v>
      </c>
      <c r="K327">
        <f t="shared" si="32"/>
        <v>-5.1189836241791284E-2</v>
      </c>
      <c r="M327">
        <f t="shared" si="29"/>
        <v>-0.28009085021741137</v>
      </c>
      <c r="N327" s="13">
        <f t="shared" si="33"/>
        <v>0.12496603567871042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6.047416305950712</v>
      </c>
      <c r="H328" s="10">
        <f t="shared" si="34"/>
        <v>-0.62582559064777521</v>
      </c>
      <c r="I328">
        <f t="shared" si="31"/>
        <v>-5.0066047251822017</v>
      </c>
      <c r="K328">
        <f t="shared" si="32"/>
        <v>-5.0379938136701746E-2</v>
      </c>
      <c r="M328">
        <f t="shared" si="29"/>
        <v>-0.27597279273985059</v>
      </c>
      <c r="N328" s="13">
        <f t="shared" si="33"/>
        <v>0.12239698020400315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6.0612689833998372</v>
      </c>
      <c r="H329" s="10">
        <f t="shared" si="34"/>
        <v>-0.61814332719056775</v>
      </c>
      <c r="I329">
        <f t="shared" si="31"/>
        <v>-4.945146617524542</v>
      </c>
      <c r="K329">
        <f t="shared" si="32"/>
        <v>-4.9582853731189085E-2</v>
      </c>
      <c r="M329">
        <f t="shared" si="29"/>
        <v>-0.27191523803307083</v>
      </c>
      <c r="N329" s="13">
        <f t="shared" si="33"/>
        <v>0.11987388972165164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6.0751216608489651</v>
      </c>
      <c r="H330" s="10">
        <f t="shared" si="34"/>
        <v>-0.61054849709215264</v>
      </c>
      <c r="I330">
        <f t="shared" si="31"/>
        <v>-4.8843879767372211</v>
      </c>
      <c r="K330">
        <f t="shared" si="32"/>
        <v>-4.8798380299566423E-2</v>
      </c>
      <c r="M330">
        <f t="shared" si="29"/>
        <v>-0.26791729903853906</v>
      </c>
      <c r="N330" s="13">
        <f t="shared" si="33"/>
        <v>0.11739613787965458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6.0889743382980903</v>
      </c>
      <c r="H331" s="10">
        <f t="shared" si="34"/>
        <v>-0.60304019179216017</v>
      </c>
      <c r="I331">
        <f t="shared" si="31"/>
        <v>-4.8243215343372814</v>
      </c>
      <c r="K331">
        <f t="shared" si="32"/>
        <v>-4.8026318323180994E-2</v>
      </c>
      <c r="M331">
        <f t="shared" si="29"/>
        <v>-0.26397810162399005</v>
      </c>
      <c r="N331" s="13">
        <f t="shared" si="33"/>
        <v>0.11496310098920832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6.1028270157472173</v>
      </c>
      <c r="H332" s="10">
        <f t="shared" si="34"/>
        <v>-0.59561751136785723</v>
      </c>
      <c r="I332">
        <f t="shared" si="31"/>
        <v>-4.7649400909428579</v>
      </c>
      <c r="K332">
        <f t="shared" si="32"/>
        <v>-4.72664714396979E-2</v>
      </c>
      <c r="M332">
        <f t="shared" si="29"/>
        <v>-0.26009678439846123</v>
      </c>
      <c r="N332" s="13">
        <f t="shared" si="33"/>
        <v>0.11257415822607197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6.1166796931963434</v>
      </c>
      <c r="H333" s="10">
        <f t="shared" si="34"/>
        <v>-0.58827956445317042</v>
      </c>
      <c r="I333">
        <f t="shared" si="31"/>
        <v>-4.7062365156253634</v>
      </c>
      <c r="K333">
        <f t="shared" si="32"/>
        <v>-4.6518646393186112E-2</v>
      </c>
      <c r="M333">
        <f t="shared" si="29"/>
        <v>-0.25627249852983686</v>
      </c>
      <c r="N333" s="13">
        <f t="shared" si="33"/>
        <v>0.11022869182302077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6.1305323706454686</v>
      </c>
      <c r="H334" s="10">
        <f t="shared" si="34"/>
        <v>-0.58102546815857747</v>
      </c>
      <c r="I334">
        <f t="shared" si="31"/>
        <v>-4.6482037452686198</v>
      </c>
      <c r="K334">
        <f t="shared" si="32"/>
        <v>-4.5782652984991609E-2</v>
      </c>
      <c r="M334">
        <f t="shared" si="29"/>
        <v>-0.25250440756485865</v>
      </c>
      <c r="N334" s="13">
        <f t="shared" si="33"/>
        <v>0.10792608725362188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6.1443850480945965</v>
      </c>
      <c r="H335" s="10">
        <f t="shared" si="34"/>
        <v>-0.57385434799185686</v>
      </c>
      <c r="I335">
        <f t="shared" si="31"/>
        <v>-4.5908347839348549</v>
      </c>
      <c r="K335">
        <f t="shared" si="32"/>
        <v>-4.5058304025386881E-2</v>
      </c>
      <c r="M335">
        <f t="shared" si="29"/>
        <v>-0.24879168725158238</v>
      </c>
      <c r="N335" s="13">
        <f t="shared" si="33"/>
        <v>0.10566573340754677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6.1582377255437217</v>
      </c>
      <c r="H336" s="10">
        <f t="shared" si="34"/>
        <v>-0.56676533777969484</v>
      </c>
      <c r="I336">
        <f t="shared" si="31"/>
        <v>-4.5341227022375588</v>
      </c>
      <c r="K336">
        <f t="shared" si="32"/>
        <v>-4.43454152859847E-2</v>
      </c>
      <c r="M336">
        <f t="shared" si="29"/>
        <v>-0.2451335253642552</v>
      </c>
      <c r="N336" s="13">
        <f t="shared" si="33"/>
        <v>0.10344702275764056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6.1720904029928496</v>
      </c>
      <c r="H337" s="10">
        <f t="shared" si="34"/>
        <v>-0.5597575795901345</v>
      </c>
      <c r="I337">
        <f t="shared" si="31"/>
        <v>-4.478060636721076</v>
      </c>
      <c r="K337">
        <f t="shared" si="32"/>
        <v>-4.3643805452902106E-2</v>
      </c>
      <c r="M337">
        <f t="shared" si="29"/>
        <v>-0.24152912153057796</v>
      </c>
      <c r="N337" s="13">
        <f t="shared" si="33"/>
        <v>0.10126935151896296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6.1859430804419748</v>
      </c>
      <c r="H338" s="10">
        <f t="shared" si="34"/>
        <v>-0.55283022365586898</v>
      </c>
      <c r="I338">
        <f t="shared" si="31"/>
        <v>-4.4226417892469518</v>
      </c>
      <c r="K338">
        <f t="shared" si="32"/>
        <v>-4.2953296080666163E-2</v>
      </c>
      <c r="M338">
        <f t="shared" si="29"/>
        <v>-0.23797768706133715</v>
      </c>
      <c r="N338" s="13">
        <f t="shared" si="33"/>
        <v>9.9132119800011007E-2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6.1997957578911018</v>
      </c>
      <c r="H339" s="10">
        <f t="shared" si="34"/>
        <v>-0.54598242829835919</v>
      </c>
      <c r="I339">
        <f t="shared" si="31"/>
        <v>-4.3678594263868735</v>
      </c>
      <c r="K339">
        <f t="shared" si="32"/>
        <v>-4.2273711546846129E-2</v>
      </c>
      <c r="M339">
        <f t="shared" ref="M339:M402" si="36">$L$9*$O$6*EXP(-$O$7*(G339/$L$10-1))-SQRT($L$9)*$O$8*EXP(-$O$4*(G339/$L$10-1))</f>
        <v>-0.23447844478236668</v>
      </c>
      <c r="N339" s="13">
        <f t="shared" si="33"/>
        <v>9.7034731746331732E-2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6.2136484353402279</v>
      </c>
      <c r="H340" s="10">
        <f t="shared" si="34"/>
        <v>-0.53921335985278096</v>
      </c>
      <c r="I340">
        <f t="shared" ref="I340:I403" si="38">H340*$E$6</f>
        <v>-4.3137068788222477</v>
      </c>
      <c r="K340">
        <f t="shared" ref="K340:K403" si="39">$L$9*$L$4*EXP(-$L$6*(G340/$L$10-1))-SQRT($L$9)*$L$5*EXP(-$L$7*(G340/$L$10-1))</f>
        <v>-4.1604879007403901E-2</v>
      </c>
      <c r="M340">
        <f t="shared" si="36"/>
        <v>-0.23103062886882325</v>
      </c>
      <c r="N340" s="13">
        <f t="shared" ref="N340:N403" si="40">(M340-H340)^2*O340</f>
        <v>9.4976595676730446E-2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6.227501112789354</v>
      </c>
      <c r="H341" s="10">
        <f t="shared" ref="H341:H404" si="41">-(-$B$4)*(1+D341+$E$5*D341^3)*EXP(-D341)</f>
        <v>-0.53252219259377997</v>
      </c>
      <c r="I341">
        <f t="shared" si="38"/>
        <v>-4.2601775407502398</v>
      </c>
      <c r="K341">
        <f t="shared" si="39"/>
        <v>-4.0946628352749037E-2</v>
      </c>
      <c r="M341">
        <f t="shared" si="36"/>
        <v>-0.22763348468174149</v>
      </c>
      <c r="N341" s="13">
        <f t="shared" si="40"/>
        <v>9.2957124212272313E-2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6.241353790238481</v>
      </c>
      <c r="H342" s="10">
        <f t="shared" si="41"/>
        <v>-0.52590810866203852</v>
      </c>
      <c r="I342">
        <f t="shared" si="38"/>
        <v>-4.2072648692963082</v>
      </c>
      <c r="K342">
        <f t="shared" si="39"/>
        <v>-4.0298792164488749E-2</v>
      </c>
      <c r="M342">
        <f t="shared" si="36"/>
        <v>-0.2242862686068445</v>
      </c>
      <c r="N342" s="13">
        <f t="shared" si="40"/>
        <v>9.0975734398281022E-2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6.2552064676876062</v>
      </c>
      <c r="H343" s="10">
        <f t="shared" si="41"/>
        <v>-0.51937029799163403</v>
      </c>
      <c r="I343">
        <f t="shared" si="38"/>
        <v>-4.1549623839330723</v>
      </c>
      <c r="K343">
        <f t="shared" si="39"/>
        <v>-3.9661205672860876E-2</v>
      </c>
      <c r="M343">
        <f t="shared" si="36"/>
        <v>-0.22098824789558261</v>
      </c>
      <c r="N343" s="13">
        <f t="shared" si="40"/>
        <v>8.9031847819522558E-2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6.2690591451367332</v>
      </c>
      <c r="H344" s="10">
        <f t="shared" si="41"/>
        <v>-0.51290795823819191</v>
      </c>
      <c r="I344">
        <f t="shared" si="38"/>
        <v>-4.1032636659055353</v>
      </c>
      <c r="K344">
        <f t="shared" si="39"/>
        <v>-3.9033706714839918E-2</v>
      </c>
      <c r="M344">
        <f t="shared" si="36"/>
        <v>-0.2177387005083731</v>
      </c>
      <c r="N344" s="13">
        <f t="shared" si="40"/>
        <v>8.7124890708772218E-2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6.2829118225858593</v>
      </c>
      <c r="H345" s="10">
        <f t="shared" si="41"/>
        <v>-0.50652029470781157</v>
      </c>
      <c r="I345">
        <f t="shared" si="38"/>
        <v>-4.0521623576624926</v>
      </c>
      <c r="K345">
        <f t="shared" si="39"/>
        <v>-3.8416135692905168E-2</v>
      </c>
      <c r="M345">
        <f t="shared" si="36"/>
        <v>-0.21453691496001678</v>
      </c>
      <c r="N345" s="13">
        <f t="shared" si="40"/>
        <v>8.5254294048944926E-2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6.2967645000349863</v>
      </c>
      <c r="H346" s="10">
        <f t="shared" si="41"/>
        <v>-0.50020652028676882</v>
      </c>
      <c r="I346">
        <f t="shared" si="38"/>
        <v>-4.0016521622941505</v>
      </c>
      <c r="K346">
        <f t="shared" si="39"/>
        <v>-3.7808335534460467E-2</v>
      </c>
      <c r="M346">
        <f t="shared" si="36"/>
        <v>-0.21138219016726092</v>
      </c>
      <c r="N346" s="13">
        <f t="shared" si="40"/>
        <v>8.3419493668982492E-2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6.3106171774841124</v>
      </c>
      <c r="H347" s="10">
        <f t="shared" si="41"/>
        <v>-0.4939658553719754</v>
      </c>
      <c r="I347">
        <f t="shared" si="38"/>
        <v>-3.9517268429758032</v>
      </c>
      <c r="K347">
        <f t="shared" si="39"/>
        <v>-3.7210151651895243E-2</v>
      </c>
      <c r="M347">
        <f t="shared" si="36"/>
        <v>-0.20827383529848584</v>
      </c>
      <c r="N347" s="13">
        <f t="shared" si="40"/>
        <v>8.1619930333671181E-2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6.3244698549332377</v>
      </c>
      <c r="H348" s="10">
        <f t="shared" si="41"/>
        <v>-0.48779752780219399</v>
      </c>
      <c r="I348">
        <f t="shared" si="38"/>
        <v>-3.9023802224175519</v>
      </c>
      <c r="K348">
        <f t="shared" si="39"/>
        <v>-3.6621431903277109E-2</v>
      </c>
      <c r="M348">
        <f t="shared" si="36"/>
        <v>-0.20521116962548769</v>
      </c>
      <c r="N348" s="13">
        <f t="shared" si="40"/>
        <v>7.9855049827573743E-2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6.3383225323823655</v>
      </c>
      <c r="H349" s="10">
        <f t="shared" si="41"/>
        <v>-0.48170077278999274</v>
      </c>
      <c r="I349">
        <f t="shared" si="38"/>
        <v>-3.8536061823199419</v>
      </c>
      <c r="K349">
        <f t="shared" si="39"/>
        <v>-3.6042026553665507E-2</v>
      </c>
      <c r="M349">
        <f t="shared" si="36"/>
        <v>-0.20219352237733007</v>
      </c>
      <c r="N349" s="13">
        <f t="shared" si="40"/>
        <v>7.8124303033246911E-2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6.3521752098314908</v>
      </c>
      <c r="H350" s="10">
        <f t="shared" si="41"/>
        <v>-0.47567483285443846</v>
      </c>
      <c r="I350">
        <f t="shared" si="38"/>
        <v>-3.8053986628355077</v>
      </c>
      <c r="K350">
        <f t="shared" si="39"/>
        <v>-3.5471788237037533E-2</v>
      </c>
      <c r="M350">
        <f t="shared" si="36"/>
        <v>-0.19922023259624388</v>
      </c>
      <c r="N350" s="13">
        <f t="shared" si="40"/>
        <v>7.6427146003918159E-2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6.3660278872806186</v>
      </c>
      <c r="H351" s="10">
        <f t="shared" si="41"/>
        <v>-0.46971895775450823</v>
      </c>
      <c r="I351">
        <f t="shared" si="38"/>
        <v>-3.7577516620360658</v>
      </c>
      <c r="K351">
        <f t="shared" si="39"/>
        <v>-3.4910571918814609E-2</v>
      </c>
      <c r="M351">
        <f t="shared" si="36"/>
        <v>-0.19629064899554052</v>
      </c>
      <c r="N351" s="13">
        <f t="shared" si="40"/>
        <v>7.4763040030789388E-2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6.3798805647297439</v>
      </c>
      <c r="H352" s="10">
        <f t="shared" si="41"/>
        <v>-0.4638324044232226</v>
      </c>
      <c r="I352">
        <f t="shared" si="38"/>
        <v>-3.7106592353857808</v>
      </c>
      <c r="K352">
        <f t="shared" si="39"/>
        <v>-3.4358234858982935E-2</v>
      </c>
      <c r="M352">
        <f t="shared" si="36"/>
        <v>-0.19340412981952501</v>
      </c>
      <c r="N352" s="13">
        <f t="shared" si="40"/>
        <v>7.3131451705132855E-2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6.3937332421788708</v>
      </c>
      <c r="H353" s="10">
        <f t="shared" si="41"/>
        <v>-0.45801443690247878</v>
      </c>
      <c r="I353">
        <f t="shared" si="38"/>
        <v>-3.6641154952198303</v>
      </c>
      <c r="K353">
        <f t="shared" si="39"/>
        <v>-3.3814636575795635E-2</v>
      </c>
      <c r="M353">
        <f t="shared" si="36"/>
        <v>-0.19056004270537141</v>
      </c>
      <c r="N353" s="13">
        <f t="shared" si="40"/>
        <v>7.1531852975341703E-2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6.407585919627997</v>
      </c>
      <c r="H354" s="10">
        <f t="shared" si="41"/>
        <v>-0.45226432627858476</v>
      </c>
      <c r="I354">
        <f t="shared" si="38"/>
        <v>-3.6181146102286781</v>
      </c>
      <c r="K354">
        <f t="shared" si="39"/>
        <v>-3.3279638810049909E-2</v>
      </c>
      <c r="M354">
        <f t="shared" si="36"/>
        <v>-0.18775776454694676</v>
      </c>
      <c r="N354" s="13">
        <f t="shared" si="40"/>
        <v>6.9963721199092818E-2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6.4214385970771231</v>
      </c>
      <c r="H355" s="10">
        <f t="shared" si="41"/>
        <v>-0.44658135061847765</v>
      </c>
      <c r="I355">
        <f t="shared" si="38"/>
        <v>-3.5726508049478212</v>
      </c>
      <c r="K355">
        <f t="shared" si="39"/>
        <v>-3.2753105489928443E-2</v>
      </c>
      <c r="M355">
        <f t="shared" si="36"/>
        <v>-0.18499668136055006</v>
      </c>
      <c r="N355" s="13">
        <f t="shared" si="40"/>
        <v>6.8426539190779345E-2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6.43529127452625</v>
      </c>
      <c r="H356" s="10">
        <f t="shared" si="41"/>
        <v>-0.44096479490662222</v>
      </c>
      <c r="I356">
        <f t="shared" si="38"/>
        <v>-3.5277183592529777</v>
      </c>
      <c r="K356">
        <f t="shared" si="39"/>
        <v>-3.2234902696396756E-2</v>
      </c>
      <c r="M356">
        <f t="shared" si="36"/>
        <v>-0.18227618815254679</v>
      </c>
      <c r="N356" s="13">
        <f t="shared" si="40"/>
        <v>6.6919795264364687E-2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6.4491439519753753</v>
      </c>
      <c r="H357" s="10">
        <f t="shared" si="41"/>
        <v>-0.43541395098257535</v>
      </c>
      <c r="I357">
        <f t="shared" si="38"/>
        <v>-3.4833116078606028</v>
      </c>
      <c r="K357">
        <f t="shared" si="39"/>
        <v>-3.1724898629147909E-2</v>
      </c>
      <c r="M357">
        <f t="shared" si="36"/>
        <v>-0.17959568878887283</v>
      </c>
      <c r="N357" s="13">
        <f t="shared" si="40"/>
        <v>6.5442983271805921E-2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6.4629966294245023</v>
      </c>
      <c r="H358" s="10">
        <f t="shared" si="41"/>
        <v>-0.42992811747921267</v>
      </c>
      <c r="I358">
        <f t="shared" si="38"/>
        <v>-3.4394249398337013</v>
      </c>
      <c r="K358">
        <f t="shared" si="39"/>
        <v>-3.1222963573085391E-2</v>
      </c>
      <c r="M358">
        <f t="shared" si="36"/>
        <v>-0.17695459586638279</v>
      </c>
      <c r="N358" s="13">
        <f t="shared" si="40"/>
        <v>6.3995602637196905E-2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6.4768493068736284</v>
      </c>
      <c r="H359" s="10">
        <f t="shared" si="41"/>
        <v>-0.4245065997616041</v>
      </c>
      <c r="I359">
        <f t="shared" si="38"/>
        <v>-3.3960527980928328</v>
      </c>
      <c r="K359">
        <f t="shared" si="39"/>
        <v>-3.0728969865336526E-2</v>
      </c>
      <c r="M359">
        <f t="shared" si="36"/>
        <v>-0.17435233058602126</v>
      </c>
      <c r="N359" s="13">
        <f t="shared" si="40"/>
        <v>6.2577158386769943E-2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6.4907019843227554</v>
      </c>
      <c r="H360" s="10">
        <f t="shared" si="41"/>
        <v>-0.41914870986652886</v>
      </c>
      <c r="I360">
        <f t="shared" si="38"/>
        <v>-3.3531896789322309</v>
      </c>
      <c r="K360">
        <f t="shared" si="39"/>
        <v>-3.0242791862786889E-2</v>
      </c>
      <c r="M360">
        <f t="shared" si="36"/>
        <v>-0.17178832262779031</v>
      </c>
      <c r="N360" s="13">
        <f t="shared" si="40"/>
        <v>6.118716117489869E-2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6.5045546617718815</v>
      </c>
      <c r="H361" s="10">
        <f t="shared" si="41"/>
        <v>-0.41385376644262634</v>
      </c>
      <c r="I361">
        <f t="shared" si="38"/>
        <v>-3.3108301315410107</v>
      </c>
      <c r="K361">
        <f t="shared" si="39"/>
        <v>-2.9764305910128547E-2</v>
      </c>
      <c r="M361">
        <f t="shared" si="36"/>
        <v>-0.16926201002749183</v>
      </c>
      <c r="N361" s="13">
        <f t="shared" si="40"/>
        <v>5.982512730624049E-2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6.5184073392210067</v>
      </c>
      <c r="H362" s="10">
        <f t="shared" si="41"/>
        <v>-0.4086210946911657</v>
      </c>
      <c r="I362">
        <f t="shared" si="38"/>
        <v>-3.2689687575293256</v>
      </c>
      <c r="K362">
        <f t="shared" si="39"/>
        <v>-2.9293390308413585E-2</v>
      </c>
      <c r="M362">
        <f t="shared" si="36"/>
        <v>-0.16677283905522036</v>
      </c>
      <c r="N362" s="13">
        <f t="shared" si="40"/>
        <v>5.8490578754149564E-2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6.5322600166701337</v>
      </c>
      <c r="H363" s="10">
        <f t="shared" si="41"/>
        <v>-0.40345002630743265</v>
      </c>
      <c r="I363">
        <f t="shared" si="38"/>
        <v>-3.2276002104594612</v>
      </c>
      <c r="K363">
        <f t="shared" si="39"/>
        <v>-2.8829925284104548E-2</v>
      </c>
      <c r="M363">
        <f t="shared" si="36"/>
        <v>-0.16432026409558298</v>
      </c>
      <c r="N363" s="13">
        <f t="shared" si="40"/>
        <v>5.7183043175495767E-2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6.5461126941192598</v>
      </c>
      <c r="H364" s="10">
        <f t="shared" si="41"/>
        <v>-0.39833989942271897</v>
      </c>
      <c r="I364">
        <f t="shared" si="38"/>
        <v>-3.1867191953817517</v>
      </c>
      <c r="K364">
        <f t="shared" si="39"/>
        <v>-2.8373792958614915E-2</v>
      </c>
      <c r="M364">
        <f t="shared" si="36"/>
        <v>-0.16190374752962558</v>
      </c>
      <c r="N364" s="13">
        <f t="shared" si="40"/>
        <v>5.5902053922013931E-2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6.559965371568385</v>
      </c>
      <c r="H365" s="10">
        <f t="shared" si="41"/>
        <v>-0.39329005854691085</v>
      </c>
      <c r="I365">
        <f t="shared" si="38"/>
        <v>-3.1463204683752868</v>
      </c>
      <c r="K365">
        <f t="shared" si="39"/>
        <v>-2.792487731833088E-2</v>
      </c>
      <c r="M365">
        <f t="shared" si="36"/>
        <v>-0.15952275961844012</v>
      </c>
      <c r="N365" s="13">
        <f t="shared" si="40"/>
        <v>5.4647150048312991E-2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6.5738180490175129</v>
      </c>
      <c r="H366" s="10">
        <f t="shared" si="41"/>
        <v>-0.38829985451166205</v>
      </c>
      <c r="I366">
        <f t="shared" si="38"/>
        <v>-3.1063988360932964</v>
      </c>
      <c r="K366">
        <f t="shared" si="39"/>
        <v>-2.7483064185107264E-2</v>
      </c>
      <c r="M366">
        <f t="shared" si="36"/>
        <v>-0.15717677838843019</v>
      </c>
      <c r="N366" s="13">
        <f t="shared" si="40"/>
        <v>5.3417876316665225E-2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6.5876707264666381</v>
      </c>
      <c r="H367" s="10">
        <f t="shared" si="41"/>
        <v>-0.38336864441414947</v>
      </c>
      <c r="I367">
        <f t="shared" si="38"/>
        <v>-3.0669491553131958</v>
      </c>
      <c r="K367">
        <f t="shared" si="39"/>
        <v>-2.7048241187230562E-2</v>
      </c>
      <c r="M367">
        <f t="shared" si="36"/>
        <v>-0.15486528951821926</v>
      </c>
      <c r="N367" s="13">
        <f t="shared" si="40"/>
        <v>5.2213783198695435E-2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6.601523403915766</v>
      </c>
      <c r="H368" s="10">
        <f t="shared" si="41"/>
        <v>-0.37849579156139568</v>
      </c>
      <c r="I368">
        <f t="shared" si="38"/>
        <v>-3.0279663324911654</v>
      </c>
      <c r="K368">
        <f t="shared" si="39"/>
        <v>-2.6620297730840289E-2</v>
      </c>
      <c r="M368">
        <f t="shared" si="36"/>
        <v>-0.15258778622716662</v>
      </c>
      <c r="N368" s="13">
        <f t="shared" si="40"/>
        <v>5.1034426874090065E-2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6.6153760813648912</v>
      </c>
      <c r="H369" s="10">
        <f t="shared" si="41"/>
        <v>-0.3736806654151566</v>
      </c>
      <c r="I369">
        <f t="shared" si="38"/>
        <v>-2.9894453233212528</v>
      </c>
      <c r="K369">
        <f t="shared" si="39"/>
        <v>-2.6199124971803486E-2</v>
      </c>
      <c r="M369">
        <f t="shared" si="36"/>
        <v>-0.15034376916548611</v>
      </c>
      <c r="N369" s="13">
        <f t="shared" si="40"/>
        <v>4.9879369226436078E-2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6.6292287588140191</v>
      </c>
      <c r="H370" s="10">
        <f t="shared" si="41"/>
        <v>-0.36892264153736076</v>
      </c>
      <c r="I370">
        <f t="shared" si="38"/>
        <v>-2.9513811322988861</v>
      </c>
      <c r="K370">
        <f t="shared" si="39"/>
        <v>-2.5784615788032941E-2</v>
      </c>
      <c r="M370">
        <f t="shared" si="36"/>
        <v>-0.14813274630592846</v>
      </c>
      <c r="N370" s="13">
        <f t="shared" si="40"/>
        <v>4.8748177836306854E-2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6.6430814362631443</v>
      </c>
      <c r="H371" s="10">
        <f t="shared" si="41"/>
        <v>-0.36422110153609599</v>
      </c>
      <c r="I371">
        <f t="shared" si="38"/>
        <v>-2.9137688122887679</v>
      </c>
      <c r="K371">
        <f t="shared" si="39"/>
        <v>-2.5376664752244257E-2</v>
      </c>
      <c r="M371">
        <f t="shared" si="36"/>
        <v>-0.14595423283702347</v>
      </c>
      <c r="N371" s="13">
        <f t="shared" si="40"/>
        <v>4.7640425971698167E-2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6.6569341137122713</v>
      </c>
      <c r="H372" s="10">
        <f t="shared" si="41"/>
        <v>-0.35957543301213135</v>
      </c>
      <c r="I372">
        <f t="shared" si="38"/>
        <v>-2.8766034640970508</v>
      </c>
      <c r="K372">
        <f t="shared" si="39"/>
        <v>-2.4975168105142956E-2</v>
      </c>
      <c r="M372">
        <f t="shared" si="36"/>
        <v>-0.14380775105784388</v>
      </c>
      <c r="N372" s="13">
        <f t="shared" si="40"/>
        <v>4.6555692575926552E-2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6.6707867911613974</v>
      </c>
      <c r="H373" s="10">
        <f t="shared" si="41"/>
        <v>-0.35498502950597127</v>
      </c>
      <c r="I373">
        <f t="shared" si="38"/>
        <v>-2.8398802360477702</v>
      </c>
      <c r="K373">
        <f t="shared" si="39"/>
        <v>-2.4580023729036435E-2</v>
      </c>
      <c r="M373">
        <f t="shared" si="36"/>
        <v>-0.14169283027428564</v>
      </c>
      <c r="N373" s="13">
        <f t="shared" si="40"/>
        <v>4.5493562253089079E-2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6.6846394686105226</v>
      </c>
      <c r="H374" s="10">
        <f t="shared" si="41"/>
        <v>-0.35044929044542839</v>
      </c>
      <c r="I374">
        <f t="shared" si="38"/>
        <v>-2.8035943235634271</v>
      </c>
      <c r="K374">
        <f t="shared" si="39"/>
        <v>-2.4191131121862761E-2</v>
      </c>
      <c r="M374">
        <f t="shared" si="36"/>
        <v>-0.13960900669683277</v>
      </c>
      <c r="N374" s="13">
        <f t="shared" si="40"/>
        <v>4.4453625251188317E-2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6.6984921460596496</v>
      </c>
      <c r="H375" s="10">
        <f t="shared" si="41"/>
        <v>-0.34596762109371265</v>
      </c>
      <c r="I375">
        <f t="shared" si="38"/>
        <v>-2.7677409687497012</v>
      </c>
      <c r="K375">
        <f t="shared" si="39"/>
        <v>-2.3808391371630457E-2</v>
      </c>
      <c r="M375">
        <f t="shared" si="36"/>
        <v>-0.13755582333979183</v>
      </c>
      <c r="N375" s="13">
        <f t="shared" si="40"/>
        <v>4.3435477443021196E-2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6.7123448235087757</v>
      </c>
      <c r="H376" s="10">
        <f t="shared" si="41"/>
        <v>-0.34153943249802438</v>
      </c>
      <c r="I376">
        <f t="shared" si="38"/>
        <v>-2.732315459984195</v>
      </c>
      <c r="K376">
        <f t="shared" si="39"/>
        <v>-2.3431707131262736E-2</v>
      </c>
      <c r="M376">
        <f t="shared" si="36"/>
        <v>-0.13553282992197541</v>
      </c>
      <c r="N376" s="13">
        <f t="shared" si="40"/>
        <v>4.2438720304926188E-2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6.7261975009579027</v>
      </c>
      <c r="H377" s="10">
        <f t="shared" si="41"/>
        <v>-0.33716414143864787</v>
      </c>
      <c r="I377">
        <f t="shared" si="38"/>
        <v>-2.6973131315091829</v>
      </c>
      <c r="K377">
        <f t="shared" si="39"/>
        <v>-2.3060982593839489E-2</v>
      </c>
      <c r="M377">
        <f t="shared" si="36"/>
        <v>-0.13353958276881311</v>
      </c>
      <c r="N377" s="13">
        <f t="shared" si="40"/>
        <v>4.1462960893484974E-2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6.7400501784070288</v>
      </c>
      <c r="H378" s="10">
        <f t="shared" si="41"/>
        <v>-0.33284117037853395</v>
      </c>
      <c r="I378">
        <f t="shared" si="38"/>
        <v>-2.6627293630282716</v>
      </c>
      <c r="K378">
        <f t="shared" si="39"/>
        <v>-2.2696123468230852E-2</v>
      </c>
      <c r="M378">
        <f t="shared" si="36"/>
        <v>-0.13157564471587227</v>
      </c>
      <c r="N378" s="13">
        <f t="shared" si="40"/>
        <v>4.0507811820267525E-2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6.753902855856154</v>
      </c>
      <c r="H379" s="10">
        <f t="shared" si="41"/>
        <v>-0.32856994741336853</v>
      </c>
      <c r="I379">
        <f t="shared" si="38"/>
        <v>-2.6285595793069483</v>
      </c>
      <c r="K379">
        <f t="shared" si="39"/>
        <v>-2.2337036955116425E-2</v>
      </c>
      <c r="M379">
        <f t="shared" si="36"/>
        <v>-0.12964058501376738</v>
      </c>
      <c r="N379" s="13">
        <f t="shared" si="40"/>
        <v>3.9572891224711852E-2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6.7677555333052819</v>
      </c>
      <c r="H380" s="10">
        <f t="shared" si="41"/>
        <v>-0.32434990622211546</v>
      </c>
      <c r="I380">
        <f t="shared" si="38"/>
        <v>-2.5947992497769237</v>
      </c>
      <c r="K380">
        <f t="shared" si="39"/>
        <v>-2.1983631723383495E-2</v>
      </c>
      <c r="M380">
        <f t="shared" si="36"/>
        <v>-0.12773397923444002</v>
      </c>
      <c r="N380" s="13">
        <f t="shared" si="40"/>
        <v>3.865782274522292E-2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6.7816082107544071</v>
      </c>
      <c r="H381" s="10">
        <f t="shared" si="41"/>
        <v>-0.32018048601803156</v>
      </c>
      <c r="I381">
        <f t="shared" si="38"/>
        <v>-2.5614438881442525</v>
      </c>
      <c r="K381">
        <f t="shared" si="39"/>
        <v>-2.1635817886899104E-2</v>
      </c>
      <c r="M381">
        <f t="shared" si="36"/>
        <v>-0.12585540917879143</v>
      </c>
      <c r="N381" s="13">
        <f t="shared" si="40"/>
        <v>3.776223548857658E-2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6.7954608882035341</v>
      </c>
      <c r="H382" s="10">
        <f t="shared" si="41"/>
        <v>-0.31606113150014059</v>
      </c>
      <c r="I382">
        <f t="shared" si="38"/>
        <v>-2.5284890520011247</v>
      </c>
      <c r="K382">
        <f t="shared" si="39"/>
        <v>-2.1293506981648915E-2</v>
      </c>
      <c r="M382">
        <f t="shared" si="36"/>
        <v>-0.12400446278564504</v>
      </c>
      <c r="N382" s="13">
        <f t="shared" si="40"/>
        <v>3.68857639977095E-2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6.8093135656526602</v>
      </c>
      <c r="H383" s="10">
        <f t="shared" si="41"/>
        <v>-0.31199129280516591</v>
      </c>
      <c r="I383">
        <f t="shared" si="38"/>
        <v>-2.4959303424413273</v>
      </c>
      <c r="K383">
        <f t="shared" si="39"/>
        <v>-2.0956611943238369E-2</v>
      </c>
      <c r="M383">
        <f t="shared" si="36"/>
        <v>-0.12218073404202601</v>
      </c>
      <c r="N383" s="13">
        <f t="shared" si="40"/>
        <v>3.6028048217975388E-2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6.8231662431017854</v>
      </c>
      <c r="H384" s="10">
        <f t="shared" si="41"/>
        <v>-0.30797042545991138</v>
      </c>
      <c r="I384">
        <f t="shared" si="38"/>
        <v>-2.463763403679291</v>
      </c>
      <c r="K384">
        <f t="shared" si="39"/>
        <v>-2.062504708474925E-2</v>
      </c>
      <c r="M384">
        <f t="shared" si="36"/>
        <v>-0.12038382289473477</v>
      </c>
      <c r="N384" s="13">
        <f t="shared" si="40"/>
        <v>3.518873346194553E-2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6.8370189205509133</v>
      </c>
      <c r="H385" s="10">
        <f t="shared" si="41"/>
        <v>-0.30399799033408259</v>
      </c>
      <c r="I385">
        <f t="shared" si="38"/>
        <v>-2.4319839226726607</v>
      </c>
      <c r="K385">
        <f t="shared" si="39"/>
        <v>-2.0298728074946714E-2</v>
      </c>
      <c r="M385">
        <f t="shared" si="36"/>
        <v>-0.11861333516319879</v>
      </c>
      <c r="N385" s="13">
        <f t="shared" si="40"/>
        <v>3.4367470372827502E-2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6.8508715980000385</v>
      </c>
      <c r="H386" s="10">
        <f t="shared" si="41"/>
        <v>-0.30007345359354709</v>
      </c>
      <c r="I386">
        <f t="shared" si="38"/>
        <v>-2.4005876287483767</v>
      </c>
      <c r="K386">
        <f t="shared" si="39"/>
        <v>-1.9977571916831329E-2</v>
      </c>
      <c r="M386">
        <f t="shared" si="36"/>
        <v>-0.11686888245358559</v>
      </c>
      <c r="N386" s="13">
        <f t="shared" si="40"/>
        <v>3.3563914886577215E-2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6.8647242754491664</v>
      </c>
      <c r="H387" s="10">
        <f t="shared" si="41"/>
        <v>-0.29619628665402015</v>
      </c>
      <c r="I387">
        <f t="shared" si="38"/>
        <v>-2.3695702932321612</v>
      </c>
      <c r="K387">
        <f t="shared" si="39"/>
        <v>-1.9661496926529787E-2</v>
      </c>
      <c r="M387">
        <f t="shared" si="36"/>
        <v>-0.11515008207415561</v>
      </c>
      <c r="N387" s="13">
        <f t="shared" si="40"/>
        <v>3.2777728192774164E-2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6.8785769528982916</v>
      </c>
      <c r="H388" s="10">
        <f t="shared" si="41"/>
        <v>-0.29236596613517785</v>
      </c>
      <c r="I388">
        <f t="shared" si="38"/>
        <v>-2.3389277290814228</v>
      </c>
      <c r="K388">
        <f t="shared" si="39"/>
        <v>-1.9350422712520302E-2</v>
      </c>
      <c r="M388">
        <f t="shared" si="36"/>
        <v>-0.11345655695184335</v>
      </c>
      <c r="N388" s="13">
        <f t="shared" si="40"/>
        <v>3.2008576694329806E-2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6.8924296303474186</v>
      </c>
      <c r="H389" s="10">
        <f t="shared" si="41"/>
        <v>-0.28858197381518275</v>
      </c>
      <c r="I389">
        <f t="shared" si="38"/>
        <v>-2.308655790521462</v>
      </c>
      <c r="K389">
        <f t="shared" si="39"/>
        <v>-1.9044270155185946E-2</v>
      </c>
      <c r="M389">
        <f t="shared" si="36"/>
        <v>-0.1117879355500431</v>
      </c>
      <c r="N389" s="13">
        <f t="shared" si="40"/>
        <v>3.1256131966095661E-2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6.9062823077965447</v>
      </c>
      <c r="H390" s="10">
        <f t="shared" si="41"/>
        <v>-0.28484379658562498</v>
      </c>
      <c r="I390">
        <f t="shared" si="38"/>
        <v>-2.2787503726849998</v>
      </c>
      <c r="K390">
        <f t="shared" si="39"/>
        <v>-1.8742961386692059E-2</v>
      </c>
      <c r="M390">
        <f t="shared" si="36"/>
        <v>-0.11014385178758836</v>
      </c>
      <c r="N390" s="13">
        <f t="shared" si="40"/>
        <v>3.0520070712437047E-2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6.9201349852456717</v>
      </c>
      <c r="H391" s="10">
        <f t="shared" si="41"/>
        <v>-0.28115092640686357</v>
      </c>
      <c r="I391">
        <f t="shared" si="38"/>
        <v>-2.2492074112549085</v>
      </c>
      <c r="K391">
        <f t="shared" si="39"/>
        <v>-1.844641977118153E-2</v>
      </c>
      <c r="M391">
        <f t="shared" si="36"/>
        <v>-0.10852394495890362</v>
      </c>
      <c r="N391" s="13">
        <f t="shared" si="40"/>
        <v>2.9800074723834311E-2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6.9339876626947978</v>
      </c>
      <c r="H392" s="10">
        <f t="shared" si="41"/>
        <v>-0.27750286026377174</v>
      </c>
      <c r="I392">
        <f t="shared" si="38"/>
        <v>-2.220022882110174</v>
      </c>
      <c r="K392">
        <f t="shared" si="39"/>
        <v>-1.815456988528362E-2</v>
      </c>
      <c r="M392">
        <f t="shared" si="36"/>
        <v>-0.10692785965531469</v>
      </c>
      <c r="N392" s="13">
        <f t="shared" si="40"/>
        <v>2.909583083257512E-2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6.947840340143923</v>
      </c>
      <c r="H393" s="10">
        <f t="shared" si="41"/>
        <v>-0.27389910012187108</v>
      </c>
      <c r="I393">
        <f t="shared" si="38"/>
        <v>-2.1911928009749686</v>
      </c>
      <c r="K393">
        <f t="shared" si="39"/>
        <v>-1.786733749893113E-2</v>
      </c>
      <c r="M393">
        <f t="shared" si="36"/>
        <v>-0.10535524568750008</v>
      </c>
      <c r="N393" s="13">
        <f t="shared" si="40"/>
        <v>2.8407030867594434E-2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6.96169301759305</v>
      </c>
      <c r="H394" s="10">
        <f t="shared" si="41"/>
        <v>-0.27033915288385829</v>
      </c>
      <c r="I394">
        <f t="shared" si="38"/>
        <v>-2.1627132230708663</v>
      </c>
      <c r="K394">
        <f t="shared" si="39"/>
        <v>-1.7584649556480866E-2</v>
      </c>
      <c r="M394">
        <f t="shared" si="36"/>
        <v>-0.10380575800906741</v>
      </c>
      <c r="N394" s="13">
        <f t="shared" si="40"/>
        <v>2.7733371608523027E-2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6.9755456950421761</v>
      </c>
      <c r="H395" s="10">
        <f t="shared" si="41"/>
        <v>-0.26682253034650938</v>
      </c>
      <c r="I395">
        <f t="shared" si="38"/>
        <v>-2.134580242772075</v>
      </c>
      <c r="K395">
        <f t="shared" si="39"/>
        <v>-1.7306434158133023E-2</v>
      </c>
      <c r="M395">
        <f t="shared" si="36"/>
        <v>-0.10227905664123994</v>
      </c>
      <c r="N395" s="13">
        <f t="shared" si="40"/>
        <v>2.7074554738996698E-2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6.9893983724913031</v>
      </c>
      <c r="H396" s="10">
        <f t="shared" si="41"/>
        <v>-0.26334874915796624</v>
      </c>
      <c r="I396">
        <f t="shared" si="38"/>
        <v>-2.10678999326373</v>
      </c>
      <c r="K396">
        <f t="shared" si="39"/>
        <v>-1.703262054164438E-2</v>
      </c>
      <c r="M396">
        <f t="shared" si="36"/>
        <v>-0.10077480659863595</v>
      </c>
      <c r="N396" s="13">
        <f t="shared" si="40"/>
        <v>2.6430286799284421E-2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7.0032510499404292</v>
      </c>
      <c r="H397" s="10">
        <f t="shared" si="41"/>
        <v>-0.25991733077538975</v>
      </c>
      <c r="I397">
        <f t="shared" si="38"/>
        <v>-2.079338646203118</v>
      </c>
      <c r="K397">
        <f t="shared" si="39"/>
        <v>-1.6763139064330742E-2</v>
      </c>
      <c r="M397">
        <f t="shared" si="36"/>
        <v>-9.9292677816126662E-2</v>
      </c>
      <c r="N397" s="13">
        <f t="shared" si="40"/>
        <v>2.5800279138283706E-2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7.0171037273895545</v>
      </c>
      <c r="H398" s="10">
        <f t="shared" si="41"/>
        <v>-0.25652780142298426</v>
      </c>
      <c r="I398">
        <f t="shared" si="38"/>
        <v>-2.0522224113838741</v>
      </c>
      <c r="K398">
        <f t="shared" si="39"/>
        <v>-1.6497921185354252E-2</v>
      </c>
      <c r="M398">
        <f t="shared" si="36"/>
        <v>-9.7832345076757227E-2</v>
      </c>
      <c r="N398" s="13">
        <f t="shared" si="40"/>
        <v>2.518424786493725E-2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7.0309564048386823</v>
      </c>
      <c r="H399" s="10">
        <f t="shared" si="41"/>
        <v>-0.25317969205038032</v>
      </c>
      <c r="I399">
        <f t="shared" si="38"/>
        <v>-2.0254375364030426</v>
      </c>
      <c r="K399">
        <f t="shared" si="39"/>
        <v>-1.6236899448290751E-2</v>
      </c>
      <c r="M399">
        <f t="shared" si="36"/>
        <v>-9.6393487940714423E-2</v>
      </c>
      <c r="N399" s="13">
        <f t="shared" si="40"/>
        <v>2.4581913799117817E-2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7.0448090822878076</v>
      </c>
      <c r="H400" s="10">
        <f t="shared" si="41"/>
        <v>-0.24987253829137634</v>
      </c>
      <c r="I400">
        <f t="shared" si="38"/>
        <v>-1.9989803063310108</v>
      </c>
      <c r="K400">
        <f t="shared" si="39"/>
        <v>-1.5980007463973229E-2</v>
      </c>
      <c r="M400">
        <f t="shared" si="36"/>
        <v>-9.4975790675330171E-2</v>
      </c>
      <c r="N400" s="13">
        <f t="shared" si="40"/>
        <v>2.3993002422029102E-2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7.0586617597369354</v>
      </c>
      <c r="H401" s="10">
        <f t="shared" si="41"/>
        <v>-0.24660588042303039</v>
      </c>
      <c r="I401">
        <f t="shared" si="38"/>
        <v>-1.9728470433842431</v>
      </c>
      <c r="K401">
        <f t="shared" si="39"/>
        <v>-1.5727179893606204E-2</v>
      </c>
      <c r="M401">
        <f t="shared" si="36"/>
        <v>-9.3578942186098649E-2</v>
      </c>
      <c r="N401" s="13">
        <f t="shared" si="40"/>
        <v>2.3417243826169727E-2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7.0725144371860607</v>
      </c>
      <c r="H402" s="10">
        <f t="shared" si="41"/>
        <v>-0.24337926332510096</v>
      </c>
      <c r="I402">
        <f t="shared" si="38"/>
        <v>-1.9470341066008077</v>
      </c>
      <c r="K402">
        <f t="shared" si="39"/>
        <v>-1.5478352432147856E-2</v>
      </c>
      <c r="M402">
        <f t="shared" si="36"/>
        <v>-9.2202635948702566E-2</v>
      </c>
      <c r="N402" s="13">
        <f t="shared" si="40"/>
        <v>2.2854372664902409E-2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7.0863671146351876</v>
      </c>
      <c r="H403" s="10">
        <f t="shared" si="41"/>
        <v>-0.24019223643982859</v>
      </c>
      <c r="I403">
        <f t="shared" si="38"/>
        <v>-1.9215378915186287</v>
      </c>
      <c r="K403">
        <f t="shared" si="39"/>
        <v>-1.5233461791954445E-2</v>
      </c>
      <c r="M403">
        <f t="shared" ref="M403:M469" si="43">$L$9*$O$6*EXP(-$O$7*(G403/$L$10-1))-SQRT($L$9)*$O$8*EXP(-$O$4*(G403/$L$10-1))</f>
        <v>-9.0846569942023683E-2</v>
      </c>
      <c r="N403" s="13">
        <f t="shared" si="40"/>
        <v>2.2304128101673565E-2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7.1002197920843138</v>
      </c>
      <c r="H404" s="10">
        <f t="shared" si="41"/>
        <v>-0.23704435373205698</v>
      </c>
      <c r="I404">
        <f t="shared" ref="I404:I467" si="45">H404*$E$6</f>
        <v>-1.8963548298564559</v>
      </c>
      <c r="K404">
        <f t="shared" ref="K404:K469" si="46">$L$9*$L$4*EXP(-$L$6*(G404/$L$10-1))-SQRT($L$9)*$L$5*EXP(-$L$7*(G404/$L$10-1))</f>
        <v>-1.4992445686683974E-2</v>
      </c>
      <c r="M404">
        <f t="shared" si="43"/>
        <v>-8.9510446582132905E-2</v>
      </c>
      <c r="N404" s="13">
        <f t="shared" ref="N404:N467" si="47">(M404-H404)^2*O404</f>
        <v>2.1766253758922424E-2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7.1140724695334407</v>
      </c>
      <c r="H405" s="10">
        <f t="shared" ref="H405:H469" si="48">-(-$B$4)*(1+D405+$E$5*D405^3)*EXP(-D405)</f>
        <v>-0.2339351736496865</v>
      </c>
      <c r="I405">
        <f t="shared" si="45"/>
        <v>-1.871481389197492</v>
      </c>
      <c r="K405">
        <f t="shared" si="46"/>
        <v>-1.4755242815454234E-2</v>
      </c>
      <c r="M405">
        <f t="shared" si="43"/>
        <v>-8.8193972657239203E-2</v>
      </c>
      <c r="N405" s="13">
        <f t="shared" si="47"/>
        <v>2.1240497666720922E-2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7.1279251469825669</v>
      </c>
      <c r="H406" s="10">
        <f t="shared" si="48"/>
        <v>-0.23086425908445812</v>
      </c>
      <c r="I406">
        <f t="shared" si="45"/>
        <v>-1.846914072675665</v>
      </c>
      <c r="K406">
        <f t="shared" si="46"/>
        <v>-1.4521792847251608E-2</v>
      </c>
      <c r="M406">
        <f t="shared" si="43"/>
        <v>-8.6896859263587284E-2</v>
      </c>
      <c r="N406" s="13">
        <f t="shared" si="47"/>
        <v>2.072661221118248E-2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7.1417778244316921</v>
      </c>
      <c r="H407" s="10">
        <f t="shared" si="48"/>
        <v>-0.22783117733306094</v>
      </c>
      <c r="I407">
        <f t="shared" si="45"/>
        <v>-1.8226494186644875</v>
      </c>
      <c r="K407">
        <f t="shared" si="46"/>
        <v>-1.4292036405586428E-2</v>
      </c>
      <c r="M407">
        <f t="shared" si="43"/>
        <v>-8.5618821742289131E-2</v>
      </c>
      <c r="N407" s="13">
        <f t="shared" si="47"/>
        <v>2.0224354082676126E-2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7.1556305018808191</v>
      </c>
      <c r="H408" s="10">
        <f t="shared" si="48"/>
        <v>-0.22483550005856229</v>
      </c>
      <c r="I408">
        <f t="shared" si="45"/>
        <v>-1.7986840004684983</v>
      </c>
      <c r="K408">
        <f t="shared" si="46"/>
        <v>-1.4065915053391161E-2</v>
      </c>
      <c r="M408">
        <f t="shared" si="43"/>
        <v>-8.4359579617076061E-2</v>
      </c>
      <c r="N408" s="13">
        <f t="shared" si="47"/>
        <v>1.9733484223882766E-2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7.1694831793299452</v>
      </c>
      <c r="H409" s="10">
        <f t="shared" si="48"/>
        <v>-0.22187680325215367</v>
      </c>
      <c r="I409">
        <f t="shared" si="45"/>
        <v>-1.7750144260172294</v>
      </c>
      <c r="K409">
        <f t="shared" si="46"/>
        <v>-1.3843371278157547E-2</v>
      </c>
      <c r="M409">
        <f t="shared" si="43"/>
        <v>-8.3118856532959196E-2</v>
      </c>
      <c r="N409" s="13">
        <f t="shared" si="47"/>
        <v>1.9253767777726812E-2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7.1833358567790713</v>
      </c>
      <c r="H410" s="10">
        <f t="shared" si="48"/>
        <v>-0.21895466719520945</v>
      </c>
      <c r="I410">
        <f t="shared" si="45"/>
        <v>-1.7516373375616756</v>
      </c>
      <c r="K410">
        <f t="shared" si="46"/>
        <v>-1.3624348477308866E-2</v>
      </c>
      <c r="M410">
        <f t="shared" si="43"/>
        <v>-8.1896380195783561E-2</v>
      </c>
      <c r="N410" s="13">
        <f t="shared" si="47"/>
        <v>1.8784974035216999E-2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7.1971885342281983</v>
      </c>
      <c r="H411" s="10">
        <f t="shared" si="48"/>
        <v>-0.2160686764216557</v>
      </c>
      <c r="I411">
        <f t="shared" si="45"/>
        <v>-1.7285494113732456</v>
      </c>
      <c r="K411">
        <f t="shared" si="46"/>
        <v>-1.3408790943803475E-2</v>
      </c>
      <c r="M411">
        <f t="shared" si="43"/>
        <v>-8.0691882312664137E-2</v>
      </c>
      <c r="N411" s="13">
        <f t="shared" si="47"/>
        <v>1.8326876383228292E-2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7.2110412116773235</v>
      </c>
      <c r="H412" s="10">
        <f t="shared" si="48"/>
        <v>-0.21321841968064251</v>
      </c>
      <c r="I412">
        <f t="shared" si="45"/>
        <v>-1.7057473574451401</v>
      </c>
      <c r="K412">
        <f t="shared" si="46"/>
        <v>-1.3196643851966469E-2</v>
      </c>
      <c r="M412">
        <f t="shared" si="43"/>
        <v>-7.9505098533291893E-2</v>
      </c>
      <c r="N412" s="13">
        <f t="shared" si="47"/>
        <v>1.7879252252254525E-2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7.2248938891264505</v>
      </c>
      <c r="H413" s="10">
        <f t="shared" si="48"/>
        <v>-0.21040348989952007</v>
      </c>
      <c r="I413">
        <f t="shared" si="45"/>
        <v>-1.6832279191961605</v>
      </c>
      <c r="K413">
        <f t="shared" si="46"/>
        <v>-1.2987853243544963E-2</v>
      </c>
      <c r="M413">
        <f t="shared" si="43"/>
        <v>-7.8335768392094773E-2</v>
      </c>
      <c r="N413" s="13">
        <f t="shared" si="47"/>
        <v>1.7441883064162847E-2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7.2387465665755766</v>
      </c>
      <c r="H414" s="10">
        <f t="shared" si="48"/>
        <v>-0.20762348414711043</v>
      </c>
      <c r="I414">
        <f t="shared" si="45"/>
        <v>-1.6609878731768835</v>
      </c>
      <c r="K414">
        <f t="shared" si="46"/>
        <v>-1.27823660139846E-2</v>
      </c>
      <c r="M414">
        <f t="shared" si="43"/>
        <v>-7.7183635251244581E-2</v>
      </c>
      <c r="N414" s="13">
        <f t="shared" si="47"/>
        <v>1.7014554179976316E-2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7.2525992440247027</v>
      </c>
      <c r="H415" s="10">
        <f t="shared" si="48"/>
        <v>-0.20487800359727587</v>
      </c>
      <c r="I415">
        <f t="shared" si="45"/>
        <v>-1.639024028778207</v>
      </c>
      <c r="K415">
        <f t="shared" si="46"/>
        <v>-1.2580129898922694E-2</v>
      </c>
      <c r="M415">
        <f t="shared" si="43"/>
        <v>-7.6048446244495124E-2</v>
      </c>
      <c r="N415" s="13">
        <f t="shared" si="47"/>
        <v>1.659705484771342E-2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7.2664519214738297</v>
      </c>
      <c r="H416" s="10">
        <f t="shared" si="48"/>
        <v>-0.20216665349277591</v>
      </c>
      <c r="I416">
        <f t="shared" si="45"/>
        <v>-1.6173332279422072</v>
      </c>
      <c r="K416">
        <f t="shared" si="46"/>
        <v>-1.2381093460895248E-2</v>
      </c>
      <c r="M416">
        <f t="shared" si="43"/>
        <v>-7.4929952221840401E-2</v>
      </c>
      <c r="N416" s="13">
        <f t="shared" si="47"/>
        <v>1.6189178150309281E-2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7.2803045989229558</v>
      </c>
      <c r="H417" s="10">
        <f t="shared" si="48"/>
        <v>-0.19948904310941429</v>
      </c>
      <c r="I417">
        <f t="shared" si="45"/>
        <v>-1.5959123448753143</v>
      </c>
      <c r="K417">
        <f t="shared" si="46"/>
        <v>-1.2185206076254436E-2</v>
      </c>
      <c r="M417">
        <f t="shared" si="43"/>
        <v>-7.3827907694982223E-2</v>
      </c>
      <c r="N417" s="13">
        <f t="shared" si="47"/>
        <v>1.5790720953644238E-2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7.2941572763720828</v>
      </c>
      <c r="H418" s="10">
        <f t="shared" si="48"/>
        <v>-0.19684478572046846</v>
      </c>
      <c r="I418">
        <f t="shared" si="45"/>
        <v>-1.5747582857637477</v>
      </c>
      <c r="K418">
        <f t="shared" si="46"/>
        <v>-1.1992417922292664E-2</v>
      </c>
      <c r="M418">
        <f t="shared" si="43"/>
        <v>-7.2742070783592724E-2</v>
      </c>
      <c r="N418" s="13">
        <f t="shared" si="47"/>
        <v>1.5401483854703439E-2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7.308009953821208</v>
      </c>
      <c r="H419" s="10">
        <f t="shared" si="48"/>
        <v>-0.19423349856140099</v>
      </c>
      <c r="I419">
        <f t="shared" si="45"/>
        <v>-1.5538679884912079</v>
      </c>
      <c r="K419">
        <f t="shared" si="46"/>
        <v>-1.1802679964570847E-2</v>
      </c>
      <c r="M419">
        <f t="shared" si="43"/>
        <v>-7.1672203162364334E-2</v>
      </c>
      <c r="N419" s="13">
        <f t="shared" si="47"/>
        <v>1.5021271129889923E-2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7.3218626312703359</v>
      </c>
      <c r="H420" s="10">
        <f t="shared" si="48"/>
        <v>-0.19165480279484851</v>
      </c>
      <c r="I420">
        <f t="shared" si="45"/>
        <v>-1.533238422358788</v>
      </c>
      <c r="K420">
        <f t="shared" si="46"/>
        <v>-1.1615943944446648E-2</v>
      </c>
      <c r="M420">
        <f t="shared" si="43"/>
        <v>-7.0618070008831246E-2</v>
      </c>
      <c r="N420" s="13">
        <f t="shared" si="47"/>
        <v>1.4649890683513746E-2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7.3357153087194611</v>
      </c>
      <c r="H421" s="10">
        <f t="shared" si="48"/>
        <v>-0.18910832347588633</v>
      </c>
      <c r="I421">
        <f t="shared" si="45"/>
        <v>-1.5128665878070906</v>
      </c>
      <c r="K421">
        <f t="shared" si="46"/>
        <v>-1.143216236680052E-2</v>
      </c>
      <c r="M421">
        <f t="shared" si="43"/>
        <v>-6.9579439951955951E-2</v>
      </c>
      <c r="N421" s="13">
        <f t="shared" si="47"/>
        <v>1.4287153996477314E-2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7.3495679861685881</v>
      </c>
      <c r="H422" s="10">
        <f t="shared" si="48"/>
        <v>-0.18659368951756355</v>
      </c>
      <c r="I422">
        <f t="shared" si="45"/>
        <v>-1.4927495161405084</v>
      </c>
      <c r="K422">
        <f t="shared" si="46"/>
        <v>-1.1251288487955506E-2</v>
      </c>
      <c r="M422">
        <f t="shared" si="43"/>
        <v>-6.8556085021465263E-2</v>
      </c>
      <c r="N422" s="13">
        <f t="shared" si="47"/>
        <v>1.3932876075177323E-2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7.3634206636177142</v>
      </c>
      <c r="H423" s="10">
        <f t="shared" si="48"/>
        <v>-0.18411053365670851</v>
      </c>
      <c r="I423">
        <f t="shared" si="45"/>
        <v>-1.4728842692536681</v>
      </c>
      <c r="K423">
        <f t="shared" si="46"/>
        <v>-1.1073276303788532E-2</v>
      </c>
      <c r="M423">
        <f t="shared" si="43"/>
        <v>-6.7547780597929027E-2</v>
      </c>
      <c r="N423" s="13">
        <f t="shared" si="47"/>
        <v>1.3586875400642006E-2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7.3772733410668403</v>
      </c>
      <c r="H424" s="10">
        <f t="shared" si="48"/>
        <v>-0.18165849241999929</v>
      </c>
      <c r="I424">
        <f t="shared" si="45"/>
        <v>-1.4532679393599943</v>
      </c>
      <c r="K424">
        <f t="shared" si="46"/>
        <v>-1.0898080538029511E-2</v>
      </c>
      <c r="M424">
        <f t="shared" si="43"/>
        <v>-6.6554305363567878E-2</v>
      </c>
      <c r="N424" s="13">
        <f t="shared" si="47"/>
        <v>1.3248973877921953E-2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7.3911260185159664</v>
      </c>
      <c r="H425" s="10">
        <f t="shared" si="48"/>
        <v>-0.17923720609029836</v>
      </c>
      <c r="I425">
        <f t="shared" si="45"/>
        <v>-1.4338976487223869</v>
      </c>
      <c r="K425">
        <f t="shared" si="46"/>
        <v>-1.0725656630745692E-2</v>
      </c>
      <c r="M425">
        <f t="shared" si="43"/>
        <v>-6.5575441253780634E-2</v>
      </c>
      <c r="N425" s="13">
        <f t="shared" si="47"/>
        <v>1.2918996785751858E-2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7.4049786959650925</v>
      </c>
      <c r="H426" s="10">
        <f t="shared" si="48"/>
        <v>-0.17684631867324654</v>
      </c>
      <c r="I426">
        <f t="shared" si="45"/>
        <v>-1.4147705493859724</v>
      </c>
      <c r="K426">
        <f t="shared" si="46"/>
        <v>-1.0555960727008221E-2</v>
      </c>
      <c r="M426">
        <f t="shared" si="43"/>
        <v>-6.461097340938142E-2</v>
      </c>
      <c r="N426" s="13">
        <f t="shared" si="47"/>
        <v>1.2596772726499011E-2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7.4188313734142195</v>
      </c>
      <c r="H427" s="10">
        <f t="shared" si="48"/>
        <v>-0.17448547786411653</v>
      </c>
      <c r="I427">
        <f t="shared" si="45"/>
        <v>-1.3958838229129322</v>
      </c>
      <c r="K427">
        <f t="shared" si="46"/>
        <v>-1.0388949665737994E-2</v>
      </c>
      <c r="M427">
        <f t="shared" si="43"/>
        <v>-6.3660690129535139E-2</v>
      </c>
      <c r="N427" s="13">
        <f t="shared" si="47"/>
        <v>1.2282133576415022E-2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7.4326840508633456</v>
      </c>
      <c r="H428" s="10">
        <f t="shared" si="48"/>
        <v>-0.17215433501491981</v>
      </c>
      <c r="I428">
        <f t="shared" si="45"/>
        <v>-1.3772346801193585</v>
      </c>
      <c r="K428">
        <f t="shared" si="46"/>
        <v>-1.0224580968727894E-2</v>
      </c>
      <c r="M428">
        <f t="shared" si="43"/>
        <v>-6.27243828253818E-2</v>
      </c>
      <c r="N428" s="13">
        <f t="shared" si="47"/>
        <v>1.1974914436204574E-2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7.4465367283124726</v>
      </c>
      <c r="H429" s="10">
        <f t="shared" si="48"/>
        <v>-0.16985254510176806</v>
      </c>
      <c r="I429">
        <f t="shared" si="45"/>
        <v>-1.3588203608141445</v>
      </c>
      <c r="K429">
        <f t="shared" si="46"/>
        <v>-1.0062812829838827E-2</v>
      </c>
      <c r="M429">
        <f t="shared" si="43"/>
        <v>-6.1801845974339804E-2</v>
      </c>
      <c r="N429" s="13">
        <f t="shared" si="47"/>
        <v>1.1674953581926027E-2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7.4603894057615987</v>
      </c>
      <c r="H430" s="10">
        <f t="shared" si="48"/>
        <v>-0.16757976669248312</v>
      </c>
      <c r="I430">
        <f t="shared" si="45"/>
        <v>-1.3406381335398649</v>
      </c>
      <c r="K430">
        <f t="shared" si="46"/>
        <v>-9.9036041043666662E-3</v>
      </c>
      <c r="M430">
        <f t="shared" si="43"/>
        <v>-6.0892877075077921E-2</v>
      </c>
      <c r="N430" s="13">
        <f t="shared" si="47"/>
        <v>1.1382092416236399E-2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7.4742420832107248</v>
      </c>
      <c r="H431" s="10">
        <f t="shared" si="48"/>
        <v>-0.16533566191445639</v>
      </c>
      <c r="I431">
        <f t="shared" si="45"/>
        <v>-1.3226852953156512</v>
      </c>
      <c r="K431">
        <f t="shared" si="46"/>
        <v>-9.746914298577351E-3</v>
      </c>
      <c r="M431">
        <f t="shared" si="43"/>
        <v>-5.9997276603146812E-2</v>
      </c>
      <c r="N431" s="13">
        <f t="shared" si="47"/>
        <v>1.1096175419993923E-2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7.4880947606598509</v>
      </c>
      <c r="H432" s="10">
        <f t="shared" si="48"/>
        <v>-0.1631198964227521</v>
      </c>
      <c r="I432">
        <f t="shared" si="45"/>
        <v>-1.3049591713820168</v>
      </c>
      <c r="K432">
        <f t="shared" si="46"/>
        <v>-9.5927035594076098E-3</v>
      </c>
      <c r="M432">
        <f t="shared" si="43"/>
        <v>-5.911484796725959E-2</v>
      </c>
      <c r="N432" s="13">
        <f t="shared" si="47"/>
        <v>1.0817050104229344E-2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7.501947438108977</v>
      </c>
      <c r="H433" s="10">
        <f t="shared" si="48"/>
        <v>-0.16093213936845455</v>
      </c>
      <c r="I433">
        <f t="shared" si="45"/>
        <v>-1.2874571149476364</v>
      </c>
      <c r="K433">
        <f t="shared" si="46"/>
        <v>-9.4409326643286676E-3</v>
      </c>
      <c r="M433">
        <f t="shared" si="43"/>
        <v>-5.8245397466213621E-2</v>
      </c>
      <c r="N433" s="13">
        <f t="shared" si="47"/>
        <v>1.0544566962497441E-2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7.515800115558104</v>
      </c>
      <c r="H434" s="10">
        <f t="shared" si="48"/>
        <v>-0.15877206336725641</v>
      </c>
      <c r="I434">
        <f t="shared" si="45"/>
        <v>-1.2701765069380513</v>
      </c>
      <c r="K434">
        <f t="shared" si="46"/>
        <v>-9.2915630113702616E-3</v>
      </c>
      <c r="M434">
        <f t="shared" si="43"/>
        <v>-5.7388734246442301E-2</v>
      </c>
      <c r="N434" s="13">
        <f t="shared" si="47"/>
        <v>1.0278579423619313E-2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7.5296527930072301</v>
      </c>
      <c r="H435" s="10">
        <f t="shared" si="48"/>
        <v>-0.15663934446828451</v>
      </c>
      <c r="I435">
        <f t="shared" si="45"/>
        <v>-1.2531147557462761</v>
      </c>
      <c r="K435">
        <f t="shared" si="46"/>
        <v>-9.1445566093024781E-3</v>
      </c>
      <c r="M435">
        <f t="shared" si="43"/>
        <v>-5.6544670260189112E-2</v>
      </c>
      <c r="N435" s="13">
        <f t="shared" si="47"/>
        <v>1.0018943804824758E-2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7.5435054704563562</v>
      </c>
      <c r="H436" s="10">
        <f t="shared" si="48"/>
        <v>-0.15453366212316338</v>
      </c>
      <c r="I436">
        <f t="shared" si="45"/>
        <v>-1.2362692969853071</v>
      </c>
      <c r="K436">
        <f t="shared" si="46"/>
        <v>-8.9998760679730217E-3</v>
      </c>
      <c r="M436">
        <f t="shared" si="43"/>
        <v>-5.5713020224294287E-2</v>
      </c>
      <c r="N436" s="13">
        <f t="shared" si="47"/>
        <v>9.7655192653045234E-3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7.5573581479054823</v>
      </c>
      <c r="H437" s="10">
        <f t="shared" si="48"/>
        <v>-0.15245469915531179</v>
      </c>
      <c r="I437">
        <f t="shared" si="45"/>
        <v>-1.2196375932424943</v>
      </c>
      <c r="K437">
        <f t="shared" si="46"/>
        <v>-8.857484588797199E-3</v>
      </c>
      <c r="M437">
        <f t="shared" si="43"/>
        <v>-5.4893601579585165E-2</v>
      </c>
      <c r="N437" s="13">
        <f t="shared" si="47"/>
        <v>9.5181677601804508E-3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7.5712108253546093</v>
      </c>
      <c r="H438" s="10">
        <f t="shared" si="48"/>
        <v>-0.15040214172947283</v>
      </c>
      <c r="I438">
        <f t="shared" si="45"/>
        <v>-1.2032171338357827</v>
      </c>
      <c r="K438">
        <f t="shared" si="46"/>
        <v>-8.7173459553985602E-3</v>
      </c>
      <c r="M438">
        <f t="shared" si="43"/>
        <v>-5.4086234450861963E-2</v>
      </c>
      <c r="N438" s="13">
        <f t="shared" si="47"/>
        <v>9.2767539949019651E-3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7.5850635028037354</v>
      </c>
      <c r="H439" s="10">
        <f t="shared" si="48"/>
        <v>-0.14837567932147297</v>
      </c>
      <c r="I439">
        <f t="shared" si="45"/>
        <v>-1.1870054345717838</v>
      </c>
      <c r="K439">
        <f t="shared" si="46"/>
        <v>-8.5794245243974512E-3</v>
      </c>
      <c r="M439">
        <f t="shared" si="43"/>
        <v>-5.3290741607469584E-2</v>
      </c>
      <c r="N439" s="13">
        <f t="shared" si="47"/>
        <v>9.0411453800759052E-3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7.5989161802528615</v>
      </c>
      <c r="H440" s="10">
        <f t="shared" si="48"/>
        <v>-0.14637500468821041</v>
      </c>
      <c r="I440">
        <f t="shared" si="45"/>
        <v>-1.1710000375056833</v>
      </c>
      <c r="K440">
        <f t="shared" si="46"/>
        <v>-8.4436852163454219E-3</v>
      </c>
      <c r="M440">
        <f t="shared" si="43"/>
        <v>-5.2506948424447357E-2</v>
      </c>
      <c r="N440" s="13">
        <f t="shared" si="47"/>
        <v>8.8112119867369849E-3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7.6127688577019885</v>
      </c>
      <c r="H441" s="10">
        <f t="shared" si="48"/>
        <v>-0.14439981383786857</v>
      </c>
      <c r="I441">
        <f t="shared" si="45"/>
        <v>-1.1551985107029485</v>
      </c>
      <c r="K441">
        <f t="shared" si="46"/>
        <v>-8.3100935068029548E-3</v>
      </c>
      <c r="M441">
        <f t="shared" si="43"/>
        <v>-5.1734682844248349E-2</v>
      </c>
      <c r="N441" s="13">
        <f t="shared" si="47"/>
        <v>8.5868265020647965E-3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7.6266215351511137</v>
      </c>
      <c r="H442" s="10">
        <f t="shared" si="48"/>
        <v>-0.14244980600035539</v>
      </c>
      <c r="I442">
        <f t="shared" si="45"/>
        <v>-1.1395984480028432</v>
      </c>
      <c r="K442">
        <f t="shared" si="46"/>
        <v>-8.1786154175584689E-3</v>
      </c>
      <c r="M442">
        <f t="shared" si="43"/>
        <v>-5.0973775339019783E-2</v>
      </c>
      <c r="N442" s="13">
        <f t="shared" si="47"/>
        <v>8.3678641855536133E-3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7.6404742126002416</v>
      </c>
      <c r="H443" s="10">
        <f t="shared" si="48"/>
        <v>-0.14052468359796347</v>
      </c>
      <c r="I443">
        <f t="shared" si="45"/>
        <v>-1.1241974687837077</v>
      </c>
      <c r="K443">
        <f t="shared" si="46"/>
        <v>-8.0492175079861297E-3</v>
      </c>
      <c r="M443">
        <f t="shared" si="43"/>
        <v>-5.0224058873436159E-2</v>
      </c>
      <c r="N443" s="13">
        <f t="shared" si="47"/>
        <v>8.1542028256399134E-3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7.6543268900493668</v>
      </c>
      <c r="H444" s="10">
        <f t="shared" si="48"/>
        <v>-0.13862415221625271</v>
      </c>
      <c r="I444">
        <f t="shared" si="45"/>
        <v>-1.1089932177300217</v>
      </c>
      <c r="K444">
        <f t="shared" si="46"/>
        <v>-7.9218668665405646E-3</v>
      </c>
      <c r="M444">
        <f t="shared" si="43"/>
        <v>-4.9485368868078056E-2</v>
      </c>
      <c r="N444" s="13">
        <f t="shared" si="47"/>
        <v>7.9457226967928184E-3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7.6681795674984938</v>
      </c>
      <c r="H445" s="10">
        <f t="shared" si="48"/>
        <v>-0.13674792057515001</v>
      </c>
      <c r="I445">
        <f t="shared" si="45"/>
        <v>-1.0939833646012</v>
      </c>
      <c r="K445">
        <f t="shared" si="46"/>
        <v>-7.7965311023859051E-3</v>
      </c>
      <c r="M445">
        <f t="shared" si="43"/>
        <v>-4.8757543163346767E-2</v>
      </c>
      <c r="N445" s="13">
        <f t="shared" si="47"/>
        <v>7.7423065170715739E-3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7.6820322449476199</v>
      </c>
      <c r="H446" s="10">
        <f t="shared" si="48"/>
        <v>-0.13489570050026817</v>
      </c>
      <c r="I446">
        <f t="shared" si="45"/>
        <v>-1.0791656040021453</v>
      </c>
      <c r="K446">
        <f t="shared" si="46"/>
        <v>-7.6731783371574878E-3</v>
      </c>
      <c r="M446">
        <f t="shared" si="43"/>
        <v>-4.8040421983909259E-2</v>
      </c>
      <c r="N446" s="13">
        <f t="shared" si="47"/>
        <v>7.543839406154277E-3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7.695884922396746</v>
      </c>
      <c r="H447" s="10">
        <f t="shared" si="48"/>
        <v>-0.13306720689443807</v>
      </c>
      <c r="I447">
        <f t="shared" si="45"/>
        <v>-1.0645376551555046</v>
      </c>
      <c r="K447">
        <f t="shared" si="46"/>
        <v>-7.5517771968537954E-3</v>
      </c>
      <c r="M447">
        <f t="shared" si="43"/>
        <v>-4.7333847903663823E-2</v>
      </c>
      <c r="N447" s="13">
        <f t="shared" si="47"/>
        <v>7.3502088438409715E-3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7.709737599845873</v>
      </c>
      <c r="H448" s="10">
        <f t="shared" si="48"/>
        <v>-0.13126215770945704</v>
      </c>
      <c r="I448">
        <f t="shared" si="45"/>
        <v>-1.0500972616756563</v>
      </c>
      <c r="K448">
        <f t="shared" si="46"/>
        <v>-7.4322968038566615E-3</v>
      </c>
      <c r="M448">
        <f t="shared" si="43"/>
        <v>-4.6637665811219774E-2</v>
      </c>
      <c r="N448" s="13">
        <f t="shared" si="47"/>
        <v>7.1613046290348236E-3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7.7235902772949991</v>
      </c>
      <c r="H449" s="10">
        <f t="shared" si="48"/>
        <v>-0.12948027391804695</v>
      </c>
      <c r="I449">
        <f t="shared" si="45"/>
        <v>-1.0358421913443756</v>
      </c>
      <c r="K449">
        <f t="shared" si="46"/>
        <v>-7.3147067690777744E-3</v>
      </c>
      <c r="M449">
        <f t="shared" si="43"/>
        <v>-4.5951722875883595E-2</v>
      </c>
      <c r="N449" s="13">
        <f t="shared" si="47"/>
        <v>6.97701883920329E-3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7.7374429547441252</v>
      </c>
      <c r="H450" s="10">
        <f t="shared" si="48"/>
        <v>-0.12772127948602524</v>
      </c>
      <c r="I450">
        <f t="shared" si="45"/>
        <v>-1.0217702358882019</v>
      </c>
      <c r="K450">
        <f t="shared" si="46"/>
        <v>-7.1989771842294395E-3</v>
      </c>
      <c r="M450">
        <f t="shared" si="43"/>
        <v>-4.5275868514143912E-2</v>
      </c>
      <c r="N450" s="13">
        <f t="shared" si="47"/>
        <v>6.7972457903224094E-3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7.7512956321932514</v>
      </c>
      <c r="H451" s="10">
        <f t="shared" si="48"/>
        <v>-0.12598490134468288</v>
      </c>
      <c r="I451">
        <f t="shared" si="45"/>
        <v>-1.007879210757463</v>
      </c>
      <c r="K451">
        <f t="shared" si="46"/>
        <v>-7.0850786142175499E-3</v>
      </c>
      <c r="M451">
        <f t="shared" si="43"/>
        <v>-4.4609954356648079E-2</v>
      </c>
      <c r="N451" s="13">
        <f t="shared" si="47"/>
        <v>6.621881997305473E-3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7.7651483096423783</v>
      </c>
      <c r="H452" s="10">
        <f t="shared" si="48"/>
        <v>-0.12427086936337156</v>
      </c>
      <c r="I452">
        <f t="shared" si="45"/>
        <v>-0.99416695490697249</v>
      </c>
      <c r="K452">
        <f t="shared" si="46"/>
        <v>-6.9729820896550143E-3</v>
      </c>
      <c r="M452">
        <f t="shared" si="43"/>
        <v>-4.3953834215663505E-2</v>
      </c>
      <c r="N452" s="13">
        <f t="shared" si="47"/>
        <v>6.4508261349181702E-3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7.7790009870915044</v>
      </c>
      <c r="H453" s="10">
        <f t="shared" si="48"/>
        <v>-0.12257891632229534</v>
      </c>
      <c r="I453">
        <f t="shared" si="45"/>
        <v>-0.98063133057836271</v>
      </c>
      <c r="K453">
        <f t="shared" si="46"/>
        <v>-6.862659099493588E-3</v>
      </c>
      <c r="M453">
        <f t="shared" si="43"/>
        <v>-4.3307364053016183E-2</v>
      </c>
      <c r="N453" s="13">
        <f t="shared" si="47"/>
        <v>6.2839789991810564E-3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7.7928536645406306</v>
      </c>
      <c r="H454" s="10">
        <f t="shared" si="48"/>
        <v>-0.12090877788550805</v>
      </c>
      <c r="I454">
        <f t="shared" si="45"/>
        <v>-0.96727022308406441</v>
      </c>
      <c r="K454">
        <f t="shared" si="46"/>
        <v>-6.7540815837722409E-3</v>
      </c>
      <c r="M454">
        <f t="shared" si="43"/>
        <v>-4.267040194849972E-2</v>
      </c>
      <c r="N454" s="13">
        <f t="shared" si="47"/>
        <v>6.1212434692606444E-3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7.8067063419897575</v>
      </c>
      <c r="H455" s="10">
        <f t="shared" si="48"/>
        <v>-0.11926019257411259</v>
      </c>
      <c r="I455">
        <f t="shared" si="45"/>
        <v>-0.95408154059290073</v>
      </c>
      <c r="K455">
        <f t="shared" si="46"/>
        <v>-6.6472219264803109E-3</v>
      </c>
      <c r="M455">
        <f t="shared" si="43"/>
        <v>-4.2042808068747946E-2</v>
      </c>
      <c r="N455" s="13">
        <f t="shared" si="47"/>
        <v>5.9625244698493273E-3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7.8205590194388828</v>
      </c>
      <c r="H456" s="10">
        <f t="shared" si="48"/>
        <v>-0.11763290173966295</v>
      </c>
      <c r="I456">
        <f t="shared" si="45"/>
        <v>-0.94106321391730363</v>
      </c>
      <c r="K456">
        <f t="shared" si="46"/>
        <v>-6.5420529485335803E-3</v>
      </c>
      <c r="M456">
        <f t="shared" si="43"/>
        <v>-4.1424444636564417E-2</v>
      </c>
      <c r="N456" s="13">
        <f t="shared" si="47"/>
        <v>5.8077289340348094E-3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7.8344116968880098</v>
      </c>
      <c r="H457" s="10">
        <f t="shared" si="48"/>
        <v>-0.11602664953776543</v>
      </c>
      <c r="I457">
        <f t="shared" si="45"/>
        <v>-0.9282131963021234</v>
      </c>
      <c r="K457">
        <f t="shared" si="46"/>
        <v>-6.4385479008613874E-3</v>
      </c>
      <c r="M457">
        <f t="shared" si="43"/>
        <v>-4.0815175900701772E-2</v>
      </c>
      <c r="N457" s="13">
        <f t="shared" si="47"/>
        <v>5.6567657666587211E-3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7.8482643743371359</v>
      </c>
      <c r="H458" s="10">
        <f t="shared" si="48"/>
        <v>-0.11444118290187916</v>
      </c>
      <c r="I458">
        <f t="shared" si="45"/>
        <v>-0.91552946321503326</v>
      </c>
      <c r="K458">
        <f t="shared" si="46"/>
        <v>-6.3366804576032503E-3</v>
      </c>
      <c r="M458">
        <f t="shared" si="43"/>
        <v>-4.0214868106085072E-2</v>
      </c>
      <c r="N458" s="13">
        <f t="shared" si="47"/>
        <v>5.5095458081643196E-3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7.8621170517862629</v>
      </c>
      <c r="H459" s="10">
        <f t="shared" si="48"/>
        <v>-0.11287625151731454</v>
      </c>
      <c r="I459">
        <f t="shared" si="45"/>
        <v>-0.90301001213851628</v>
      </c>
      <c r="K459">
        <f t="shared" si="46"/>
        <v>-6.236424709413004E-3</v>
      </c>
      <c r="M459">
        <f t="shared" si="43"/>
        <v>-3.9623389464471838E-2</v>
      </c>
      <c r="N459" s="13">
        <f t="shared" si="47"/>
        <v>5.3659817989328024E-3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7.875969729235389</v>
      </c>
      <c r="H460" s="10">
        <f t="shared" si="48"/>
        <v>-0.11133160779542667</v>
      </c>
      <c r="I460">
        <f t="shared" si="45"/>
        <v>-0.89065286236341334</v>
      </c>
      <c r="K460">
        <f t="shared" si="46"/>
        <v>-6.1377551568689674E-3</v>
      </c>
      <c r="M460">
        <f t="shared" si="43"/>
        <v>-3.9040610125542885E-2</v>
      </c>
      <c r="N460" s="13">
        <f t="shared" si="47"/>
        <v>5.2259883441071429E-3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7.8898224066845142</v>
      </c>
      <c r="H461" s="10">
        <f t="shared" si="48"/>
        <v>-0.10980700684800508</v>
      </c>
      <c r="I461">
        <f t="shared" si="45"/>
        <v>-0.87845605478404065</v>
      </c>
      <c r="K461">
        <f t="shared" si="46"/>
        <v>-6.0406467039882984E-3</v>
      </c>
      <c r="M461">
        <f t="shared" si="43"/>
        <v>-3.8466402148417664E-2</v>
      </c>
      <c r="N461" s="13">
        <f t="shared" si="47"/>
        <v>5.0894818789027942E-3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7.9036750841336412</v>
      </c>
      <c r="H462" s="10">
        <f t="shared" si="48"/>
        <v>-0.10830220646185562</v>
      </c>
      <c r="I462">
        <f t="shared" si="45"/>
        <v>-0.86641765169484497</v>
      </c>
      <c r="K462">
        <f t="shared" si="46"/>
        <v>-5.945074651843997E-3</v>
      </c>
      <c r="M462">
        <f t="shared" si="43"/>
        <v>-3.7900639473587329E-2</v>
      </c>
      <c r="N462" s="13">
        <f t="shared" si="47"/>
        <v>4.9563806344036284E-3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7.9175277615827673</v>
      </c>
      <c r="H463" s="10">
        <f t="shared" si="48"/>
        <v>-0.10681696707357598</v>
      </c>
      <c r="I463">
        <f t="shared" si="45"/>
        <v>-0.85453573658860782</v>
      </c>
      <c r="K463">
        <f t="shared" si="46"/>
        <v>-5.8510146922829132E-3</v>
      </c>
      <c r="M463">
        <f t="shared" si="43"/>
        <v>-3.7343197895260638E-2</v>
      </c>
      <c r="N463" s="13">
        <f t="shared" si="47"/>
        <v>4.8266046038418385E-3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7.9313804390318943</v>
      </c>
      <c r="H464" s="10">
        <f t="shared" si="48"/>
        <v>-0.1053510517445211</v>
      </c>
      <c r="I464">
        <f t="shared" si="45"/>
        <v>-0.84280841395616879</v>
      </c>
      <c r="K464">
        <f t="shared" si="46"/>
        <v>-5.7584429017431271E-3</v>
      </c>
      <c r="M464">
        <f t="shared" si="43"/>
        <v>-3.6793955034115089E-2</v>
      </c>
      <c r="N464" s="13">
        <f t="shared" si="47"/>
        <v>4.7000755093599628E-3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7.9452331164810204</v>
      </c>
      <c r="H465" s="10">
        <f t="shared" si="48"/>
        <v>-0.10390422613595961</v>
      </c>
      <c r="I465">
        <f t="shared" si="45"/>
        <v>-0.83123380908767686</v>
      </c>
      <c r="K465">
        <f t="shared" si="46"/>
        <v>-5.6673357351691182E-3</v>
      </c>
      <c r="M465">
        <f t="shared" si="43"/>
        <v>-3.6252790310448625E-2</v>
      </c>
      <c r="N465" s="13">
        <f t="shared" si="47"/>
        <v>4.5767167692532295E-3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7.9590857939301474</v>
      </c>
      <c r="H466" s="10">
        <f t="shared" si="48"/>
        <v>-0.10247625848441771</v>
      </c>
      <c r="I466">
        <f t="shared" si="45"/>
        <v>-0.81981006787534172</v>
      </c>
      <c r="K466">
        <f t="shared" si="46"/>
        <v>-5.5776700200232485E-3</v>
      </c>
      <c r="M466">
        <f t="shared" si="43"/>
        <v>-3.571958491772536E-2</v>
      </c>
      <c r="N466" s="13">
        <f t="shared" si="47"/>
        <v>4.4564534656899206E-3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7.9729384713792726</v>
      </c>
      <c r="H467" s="10">
        <f t="shared" si="48"/>
        <v>-0.10106691957721183</v>
      </c>
      <c r="I467">
        <f t="shared" si="45"/>
        <v>-0.8085353566176946</v>
      </c>
      <c r="K467">
        <f t="shared" si="46"/>
        <v>-5.4894229503919976E-3</v>
      </c>
      <c r="M467">
        <f t="shared" si="43"/>
        <v>-3.5194221796509877E-2</v>
      </c>
      <c r="N467" s="13">
        <f t="shared" si="47"/>
        <v>4.3392123129076966E-3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7.9867911488283996</v>
      </c>
      <c r="H468" s="10">
        <f t="shared" si="48"/>
        <v>-9.9675982728166315E-2</v>
      </c>
      <c r="I468">
        <f t="shared" ref="I468:I469" si="50">H468*$E$6</f>
        <v>-0.79740786182533052</v>
      </c>
      <c r="K468">
        <f t="shared" si="46"/>
        <v>-5.402572081185367E-3</v>
      </c>
      <c r="M468">
        <f t="shared" si="43"/>
        <v>-3.4676585608784088E-2</v>
      </c>
      <c r="N468" s="13">
        <f t="shared" ref="N468:N469" si="51">(M468-H468)^2*O468</f>
        <v>4.2249216258831547E-3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8.0006438262775266</v>
      </c>
      <c r="H469" s="10">
        <f t="shared" si="48"/>
        <v>-9.830322375351741E-2</v>
      </c>
      <c r="I469">
        <f t="shared" si="50"/>
        <v>-0.78642579002813928</v>
      </c>
      <c r="K469">
        <f t="shared" si="46"/>
        <v>-5.3170953224282022E-3</v>
      </c>
      <c r="M469">
        <f t="shared" si="43"/>
        <v>-3.4166562712641714E-2</v>
      </c>
      <c r="N469" s="13">
        <f t="shared" si="51"/>
        <v>4.1135112894721835E-3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abSelected="1" topLeftCell="F1" workbookViewId="0">
      <selection activeCell="X10" sqref="X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249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-4.0940000000000003</v>
      </c>
      <c r="D4" s="21" t="s">
        <v>8</v>
      </c>
      <c r="E4" s="4">
        <f>E11</f>
        <v>2.5720075644390832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12.031000000000001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2.5720075644390832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f>($L$10+SQRT(2)*$L$10)/2</f>
        <v>3.1046877722975132</v>
      </c>
      <c r="X5" s="30">
        <f>SQRT(2)*$L$10</f>
        <v>3.6373679801559438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0.1749572649572651</v>
      </c>
    </row>
    <row r="7" spans="1:27" x14ac:dyDescent="0.4">
      <c r="A7" s="18" t="s">
        <v>1</v>
      </c>
      <c r="B7" s="5">
        <v>0</v>
      </c>
      <c r="C7" t="s">
        <v>293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N8" s="18" t="s">
        <v>28</v>
      </c>
      <c r="O8" s="4">
        <f>O7/(O7-O4)*-B4/SQRT(L9)</f>
        <v>1.78790574514971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11"/>
      <c r="Q9" s="28" t="s">
        <v>30</v>
      </c>
      <c r="R9" s="29">
        <f>L10</f>
        <v>2.5720075644390832</v>
      </c>
      <c r="S9" s="29">
        <f>O7</f>
        <v>6.7992019372921657</v>
      </c>
      <c r="T9" s="29">
        <f>O4</f>
        <v>2.3048142160312426</v>
      </c>
      <c r="U9" s="29">
        <f>O6</f>
        <v>0.1749572649572651</v>
      </c>
      <c r="V9" s="29">
        <f>O8</f>
        <v>1.78790574514971</v>
      </c>
      <c r="W9" s="30">
        <f>($L$10+SQRT(2)*$L$10)/2</f>
        <v>3.1046877722975132</v>
      </c>
      <c r="X9" s="30">
        <f>SQRT(2)*$L$10</f>
        <v>3.6373679801559438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2.5720075644390832</v>
      </c>
      <c r="M10" t="s">
        <v>34</v>
      </c>
      <c r="N10" s="3" t="s">
        <v>75</v>
      </c>
      <c r="O10" s="1">
        <f>O4/O7</f>
        <v>0.33898305084745761</v>
      </c>
      <c r="W10" s="10"/>
    </row>
    <row r="11" spans="1:27" x14ac:dyDescent="0.4">
      <c r="A11" s="3" t="s">
        <v>37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39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66" t="s">
        <v>289</v>
      </c>
      <c r="O12" s="20">
        <f>G119</f>
        <v>3.1206299581509782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-0.43998589557638829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0.1749572649572651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2.0233851707271882</v>
      </c>
      <c r="H19" s="10">
        <f>-(-$B$4)*(1+D19+$E$5*D19^3)*EXP(-D19)</f>
        <v>0.55643229028556662</v>
      </c>
      <c r="I19">
        <f>H19*$E$6</f>
        <v>6.677187483426799</v>
      </c>
      <c r="K19">
        <f>$L$9*$L$4*EXP(-$L$6*(G19/$L$10-1))-SQRT($L$9)*$L$5*EXP(-$L$7*(G19/$L$10-1))</f>
        <v>4.4485303680723138</v>
      </c>
      <c r="M19">
        <f>$L$9*$O$6*EXP(-$O$7*(G19/$L$10-1))-SQRT($L$9)*$O$8*EXP(-$O$4*(G19/$L$10-1))</f>
        <v>-1.1731274419613698</v>
      </c>
      <c r="N19" s="13">
        <f>(M19-H19)^2*O19</f>
        <v>2.9913768674100947</v>
      </c>
      <c r="O19" s="13">
        <v>1</v>
      </c>
      <c r="P19" s="14">
        <f>SUMSQ(N26:N295)</f>
        <v>3310.8771956505075</v>
      </c>
      <c r="Q19" s="1" t="s">
        <v>68</v>
      </c>
      <c r="R19" s="19">
        <f>O7/(O7-O4)*-B4/SQRT(L9)</f>
        <v>1.78790574514971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2.0343576186014261</v>
      </c>
      <c r="H20" s="10">
        <f>-(-$B$4)*(1+D20+$E$5*D20^3)*EXP(-D20)</f>
        <v>0.29517379778811947</v>
      </c>
      <c r="I20">
        <f t="shared" ref="I20:I83" si="2">H20*$E$6</f>
        <v>3.5420855734574337</v>
      </c>
      <c r="K20">
        <f t="shared" ref="K20:K83" si="3">$L$9*$L$4*EXP(-$L$6*(G20/$L$10-1))-SQRT($L$9)*$L$5*EXP(-$L$7*(G20/$L$10-1))</f>
        <v>3.9808870033028452</v>
      </c>
      <c r="M20">
        <f t="shared" ref="M20:M82" si="4">$L$9*$O$6*EXP(-$O$7*(G20/$L$10-1))-SQRT($L$9)*$O$8*EXP(-$O$4*(G20/$L$10-1))</f>
        <v>-1.330012346051662</v>
      </c>
      <c r="N20" s="13">
        <f t="shared" ref="N20:N83" si="5">(M20-H20)^2*O20</f>
        <v>2.6412300021288186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2.045330066475664</v>
      </c>
      <c r="H21" s="10">
        <f t="shared" ref="H21:H84" si="6">-(-$B$4)*(1+D21+$E$5*D21^3)*EXP(-D21)</f>
        <v>4.5301074622544193E-2</v>
      </c>
      <c r="I21">
        <f t="shared" si="2"/>
        <v>0.54361289547053038</v>
      </c>
      <c r="K21">
        <f t="shared" si="3"/>
        <v>3.5387908639708732</v>
      </c>
      <c r="M21">
        <f t="shared" si="4"/>
        <v>-1.4805488136150338</v>
      </c>
      <c r="N21" s="13">
        <f t="shared" si="5"/>
        <v>2.3282178814346293</v>
      </c>
      <c r="O21" s="13">
        <v>1</v>
      </c>
      <c r="Q21" s="16" t="s">
        <v>60</v>
      </c>
      <c r="R21" s="19">
        <f>(O8/O6)/(O7/O4)</f>
        <v>3.4641016151377522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2.0563025143499019</v>
      </c>
      <c r="H22" s="10">
        <f t="shared" si="6"/>
        <v>-0.19358440017618342</v>
      </c>
      <c r="I22">
        <f t="shared" si="2"/>
        <v>-2.3230128021142011</v>
      </c>
      <c r="K22">
        <f t="shared" si="3"/>
        <v>3.1209760921433789</v>
      </c>
      <c r="M22">
        <f t="shared" si="4"/>
        <v>-1.6249365730946437</v>
      </c>
      <c r="N22" s="13">
        <f t="shared" si="5"/>
        <v>2.0487690429183973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2.0672749622241398</v>
      </c>
      <c r="H23" s="10">
        <f t="shared" si="6"/>
        <v>-0.42186834019894665</v>
      </c>
      <c r="I23">
        <f t="shared" si="2"/>
        <v>-5.0624200823873595</v>
      </c>
      <c r="K23">
        <f t="shared" si="3"/>
        <v>2.7262381802279707</v>
      </c>
      <c r="M23">
        <f t="shared" si="4"/>
        <v>-1.763369464436007</v>
      </c>
      <c r="N23" s="13">
        <f t="shared" si="5"/>
        <v>1.7996252663292966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2.0782474100983777</v>
      </c>
      <c r="H24" s="10">
        <f t="shared" si="6"/>
        <v>-0.63992404196121466</v>
      </c>
      <c r="I24">
        <f t="shared" si="2"/>
        <v>-7.6790885035345759</v>
      </c>
      <c r="K24">
        <f t="shared" si="3"/>
        <v>2.3534310136072838</v>
      </c>
      <c r="M24">
        <f t="shared" si="4"/>
        <v>-1.896035609181201</v>
      </c>
      <c r="N24" s="13">
        <f t="shared" si="5"/>
        <v>1.5778162693038502</v>
      </c>
      <c r="O24" s="13">
        <v>1</v>
      </c>
      <c r="Q24" s="17" t="s">
        <v>64</v>
      </c>
      <c r="R24" s="19">
        <f>O4/(O7-O4)*-B4/L9</f>
        <v>0.17495726495726502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2.0892198579726156</v>
      </c>
      <c r="H25" s="10">
        <f t="shared" si="6"/>
        <v>-0.84811276379209877</v>
      </c>
      <c r="I25">
        <f t="shared" si="2"/>
        <v>-10.177353165505185</v>
      </c>
      <c r="K25">
        <f t="shared" si="3"/>
        <v>2.0014640556412937</v>
      </c>
      <c r="M25">
        <f t="shared" si="4"/>
        <v>-2.0231175756830444</v>
      </c>
      <c r="N25" s="13">
        <f t="shared" si="5"/>
        <v>1.3806363079668762</v>
      </c>
      <c r="O25" s="13">
        <v>1</v>
      </c>
      <c r="Q25" s="17" t="s">
        <v>65</v>
      </c>
      <c r="R25" s="19">
        <f>O7/(O7-O4)*-B4/SQRT(L9)</f>
        <v>1.78790574514971</v>
      </c>
      <c r="V25" s="2" t="s">
        <v>113</v>
      </c>
      <c r="W25" s="1">
        <f>(-B4/(12*PI()*B6*W26))^(1/2)</f>
        <v>0.30443760140343862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2.1001923058468535</v>
      </c>
      <c r="H26" s="10">
        <f t="shared" si="6"/>
        <v>-1.0467840936357471</v>
      </c>
      <c r="I26">
        <f t="shared" si="2"/>
        <v>-12.561409123628966</v>
      </c>
      <c r="K26">
        <f t="shared" si="3"/>
        <v>1.6692996681857881</v>
      </c>
      <c r="M26">
        <f t="shared" si="4"/>
        <v>-2.1447925395790257</v>
      </c>
      <c r="N26" s="13">
        <f t="shared" si="5"/>
        <v>1.2056225473627737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2.1111647537210914</v>
      </c>
      <c r="H27" s="10">
        <f t="shared" si="6"/>
        <v>-1.236276306078226</v>
      </c>
      <c r="I27">
        <f t="shared" si="2"/>
        <v>-14.835315672938712</v>
      </c>
      <c r="K27">
        <f t="shared" si="3"/>
        <v>1.3559505611057681</v>
      </c>
      <c r="M27">
        <f t="shared" si="4"/>
        <v>-2.2612324396605921</v>
      </c>
      <c r="N27" s="13">
        <f t="shared" si="5"/>
        <v>1.0505350757681129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2.1221372015953293</v>
      </c>
      <c r="H28" s="10">
        <f t="shared" si="6"/>
        <v>-1.4169167089044907</v>
      </c>
      <c r="I28">
        <f t="shared" si="2"/>
        <v>-17.003000506853887</v>
      </c>
      <c r="K28">
        <f t="shared" si="3"/>
        <v>1.0604773645756813</v>
      </c>
      <c r="M28">
        <f t="shared" si="4"/>
        <v>-2.3726041292696625</v>
      </c>
      <c r="N28" s="13">
        <f t="shared" si="5"/>
        <v>0.91333844544423648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-0.64773957745412469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2.1331096494695672</v>
      </c>
      <c r="H29" s="10">
        <f t="shared" si="6"/>
        <v>-1.5890219794816793</v>
      </c>
      <c r="I29">
        <f t="shared" si="2"/>
        <v>-19.068263753780151</v>
      </c>
      <c r="K29">
        <f t="shared" si="3"/>
        <v>0.78198631825764409</v>
      </c>
      <c r="M29">
        <f t="shared" si="4"/>
        <v>-2.4790695233503746</v>
      </c>
      <c r="N29" s="13">
        <f t="shared" si="5"/>
        <v>0.79218463034669695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2.1440820973438051</v>
      </c>
      <c r="H30" s="10">
        <f t="shared" si="6"/>
        <v>-1.7528984912568566</v>
      </c>
      <c r="I30">
        <f t="shared" si="2"/>
        <v>-21.034781895082279</v>
      </c>
      <c r="K30">
        <f t="shared" si="3"/>
        <v>0.51962707173279821</v>
      </c>
      <c r="M30">
        <f t="shared" si="4"/>
        <v>-2.5807857412804305</v>
      </c>
      <c r="N30" s="13">
        <f t="shared" si="5"/>
        <v>0.6853972987515955</v>
      </c>
      <c r="O30" s="13">
        <v>1</v>
      </c>
      <c r="V30" s="22" t="s">
        <v>117</v>
      </c>
      <c r="W30" s="1">
        <f>1/(O4*W25^2)</f>
        <v>4.6813109858420701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2.155054545218043</v>
      </c>
      <c r="H31" s="10">
        <f t="shared" si="6"/>
        <v>-1.9088426306493984</v>
      </c>
      <c r="I31">
        <f t="shared" si="2"/>
        <v>-22.906111567792781</v>
      </c>
      <c r="K31">
        <f t="shared" si="3"/>
        <v>0.27259059083172499</v>
      </c>
      <c r="M31">
        <f t="shared" si="4"/>
        <v>-2.6779052456029095</v>
      </c>
      <c r="N31" s="13">
        <f t="shared" si="5"/>
        <v>0.59145730571913258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2.1660269930922809</v>
      </c>
      <c r="H32" s="10">
        <f t="shared" si="6"/>
        <v>-2.057141104610539</v>
      </c>
      <c r="I32">
        <f t="shared" si="2"/>
        <v>-24.68569325532647</v>
      </c>
      <c r="K32">
        <f t="shared" si="3"/>
        <v>4.0107164767613668E-2</v>
      </c>
      <c r="M32">
        <f t="shared" si="4"/>
        <v>-2.7705759767758247</v>
      </c>
      <c r="N32" s="13">
        <f t="shared" si="5"/>
        <v>0.50898931682149751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2.1769994409665188</v>
      </c>
      <c r="H33" s="10">
        <f t="shared" si="6"/>
        <v>-2.1980712391150896</v>
      </c>
      <c r="I33">
        <f t="shared" si="2"/>
        <v>-26.376854869381077</v>
      </c>
      <c r="K33">
        <f t="shared" si="3"/>
        <v>-0.17855549077918109</v>
      </c>
      <c r="M33">
        <f t="shared" si="4"/>
        <v>-2.8589414840535348</v>
      </c>
      <c r="N33" s="13">
        <f t="shared" si="5"/>
        <v>0.43674948064500047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2.1879718888407567</v>
      </c>
      <c r="H34" s="10">
        <f t="shared" si="6"/>
        <v>-2.331901268843052</v>
      </c>
      <c r="I34">
        <f t="shared" si="2"/>
        <v>-27.982815226116625</v>
      </c>
      <c r="K34">
        <f t="shared" si="3"/>
        <v>-0.38409403924272389</v>
      </c>
      <c r="M34">
        <f t="shared" si="4"/>
        <v>-2.9431410526106401</v>
      </c>
      <c r="N34" s="13">
        <f t="shared" si="5"/>
        <v>0.37361407326024776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2.1989443367149946</v>
      </c>
      <c r="H35" s="10">
        <f t="shared" si="6"/>
        <v>-2.4588906183017545</v>
      </c>
      <c r="I35">
        <f t="shared" si="2"/>
        <v>-29.506687419621052</v>
      </c>
      <c r="K35">
        <f t="shared" si="3"/>
        <v>-0.57717124181500079</v>
      </c>
      <c r="M35">
        <f t="shared" si="4"/>
        <v>-3.0233098270160514</v>
      </c>
      <c r="N35" s="13">
        <f t="shared" si="5"/>
        <v>0.31856904316567314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2.2099167845892325</v>
      </c>
      <c r="H36" s="10">
        <f t="shared" si="6"/>
        <v>-2.5792901746322374</v>
      </c>
      <c r="I36">
        <f t="shared" si="2"/>
        <v>-30.951482095586847</v>
      </c>
      <c r="K36">
        <f t="shared" si="3"/>
        <v>-0.75841759333511938</v>
      </c>
      <c r="M36">
        <f t="shared" si="4"/>
        <v>-3.0995789311616369</v>
      </c>
      <c r="N36" s="13">
        <f t="shared" si="5"/>
        <v>0.27070039017090869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2.2208892324634704</v>
      </c>
      <c r="H37" s="10">
        <f t="shared" si="6"/>
        <v>-2.6933425523368713</v>
      </c>
      <c r="I37">
        <f t="shared" si="2"/>
        <v>-32.320110628042457</v>
      </c>
      <c r="K37">
        <f t="shared" si="3"/>
        <v>-0.92843287940710617</v>
      </c>
      <c r="M37">
        <f t="shared" si="4"/>
        <v>-3.1720755847470263</v>
      </c>
      <c r="N37" s="13">
        <f t="shared" si="5"/>
        <v>0.22918531632062258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2.2318616803377083</v>
      </c>
      <c r="H38" s="10">
        <f t="shared" si="6"/>
        <v>-2.8012823501586817</v>
      </c>
      <c r="I38">
        <f t="shared" si="2"/>
        <v>-33.615388201904182</v>
      </c>
      <c r="K38">
        <f t="shared" si="3"/>
        <v>-1.0877876585371471</v>
      </c>
      <c r="M38">
        <f t="shared" si="4"/>
        <v>-3.2409232164191364</v>
      </c>
      <c r="N38" s="13">
        <f t="shared" si="5"/>
        <v>0.19328409128624305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2.2428341282119462</v>
      </c>
      <c r="H39" s="10">
        <f t="shared" si="6"/>
        <v>-2.9033364003364714</v>
      </c>
      <c r="I39">
        <f t="shared" si="2"/>
        <v>-34.840036804037659</v>
      </c>
      <c r="K39">
        <f t="shared" si="3"/>
        <v>-1.2370246728990484</v>
      </c>
      <c r="M39">
        <f t="shared" si="4"/>
        <v>-3.3062415736622155</v>
      </c>
      <c r="N39" s="13">
        <f t="shared" si="5"/>
        <v>0.16233257869264786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2.2538065760861841</v>
      </c>
      <c r="H40" s="10">
        <f t="shared" si="6"/>
        <v>-2.9997240104536229</v>
      </c>
      <c r="I40">
        <f t="shared" si="2"/>
        <v>-35.996688125443477</v>
      </c>
      <c r="K40">
        <f t="shared" si="3"/>
        <v>-1.3766601911627268</v>
      </c>
      <c r="M40">
        <f t="shared" si="4"/>
        <v>-3.368146829531474</v>
      </c>
      <c r="N40" s="13">
        <f t="shared" si="5"/>
        <v>0.13573537361727103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2.264779023960422</v>
      </c>
      <c r="H41" s="10">
        <f t="shared" si="6"/>
        <v>-3.0906571980924684</v>
      </c>
      <c r="I41">
        <f t="shared" si="2"/>
        <v>-37.087886377109619</v>
      </c>
      <c r="K41">
        <f t="shared" si="3"/>
        <v>-1.5071852866555098</v>
      </c>
      <c r="M41">
        <f t="shared" si="4"/>
        <v>-3.4267516863206522</v>
      </c>
      <c r="N41" s="13">
        <f t="shared" si="5"/>
        <v>0.11295950501736476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2.2757514718346599</v>
      </c>
      <c r="H42" s="10">
        <f t="shared" si="6"/>
        <v>-3.1763409185002263</v>
      </c>
      <c r="I42">
        <f t="shared" si="2"/>
        <v>-38.116091022002713</v>
      </c>
      <c r="K42">
        <f t="shared" si="3"/>
        <v>-1.6290670539684866</v>
      </c>
      <c r="M42">
        <f t="shared" si="4"/>
        <v>-3.4821654762513488</v>
      </c>
      <c r="N42" s="13">
        <f t="shared" si="5"/>
        <v>9.3528660123669657E-2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2.2867239197088978</v>
      </c>
      <c r="H43" s="10">
        <f t="shared" si="6"/>
        <v>-3.2569732854667897</v>
      </c>
      <c r="I43">
        <f t="shared" si="2"/>
        <v>-39.083679425601474</v>
      </c>
      <c r="K43">
        <f t="shared" si="3"/>
        <v>-1.7427497669705474</v>
      </c>
      <c r="M43">
        <f t="shared" si="4"/>
        <v>-3.5344942592693966</v>
      </c>
      <c r="N43" s="13">
        <f t="shared" si="5"/>
        <v>7.7017890900347274E-2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2.2976963675831357</v>
      </c>
      <c r="H44" s="10">
        <f t="shared" si="6"/>
        <v>-3.3327457856091232</v>
      </c>
      <c r="I44">
        <f t="shared" si="2"/>
        <v>-39.992949427309476</v>
      </c>
      <c r="K44">
        <f t="shared" si="3"/>
        <v>-1.8486559810499985</v>
      </c>
      <c r="M44">
        <f t="shared" si="4"/>
        <v>-3.5838409180311057</v>
      </c>
      <c r="N44" s="13">
        <f t="shared" si="5"/>
        <v>6.3048765526012962E-2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2.3086688154573736</v>
      </c>
      <c r="H45" s="10">
        <f t="shared" si="6"/>
        <v>-3.4038434862515934</v>
      </c>
      <c r="I45">
        <f t="shared" si="2"/>
        <v>-40.846121835019119</v>
      </c>
      <c r="K45">
        <f t="shared" si="3"/>
        <v>-1.9471875822681857</v>
      </c>
      <c r="M45">
        <f t="shared" si="4"/>
        <v>-3.6303052501598989</v>
      </c>
      <c r="N45" s="13">
        <f t="shared" si="5"/>
        <v>5.1284930512461108E-2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2.3196412633316115</v>
      </c>
      <c r="H46" s="10">
        <f t="shared" si="6"/>
        <v>-3.470445237086321</v>
      </c>
      <c r="I46">
        <f t="shared" si="2"/>
        <v>-41.645342845035856</v>
      </c>
      <c r="K46">
        <f t="shared" si="3"/>
        <v>-2.0387267859801046</v>
      </c>
      <c r="M46">
        <f t="shared" si="4"/>
        <v>-3.6739840578514711</v>
      </c>
      <c r="N46" s="13">
        <f t="shared" si="5"/>
        <v>4.1428051558467884E-2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2.3306137112058494</v>
      </c>
      <c r="H47" s="10">
        <f t="shared" si="6"/>
        <v>-3.5327238657924984</v>
      </c>
      <c r="I47">
        <f t="shared" si="2"/>
        <v>-42.392686389509983</v>
      </c>
      <c r="K47">
        <f t="shared" si="3"/>
        <v>-2.1236370873542887</v>
      </c>
      <c r="M47">
        <f t="shared" si="4"/>
        <v>-3.7149712349034458</v>
      </c>
      <c r="N47" s="13">
        <f t="shared" si="5"/>
        <v>3.321410354786191E-2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2.3415861590800877</v>
      </c>
      <c r="H48" s="10">
        <f t="shared" si="6"/>
        <v>-3.5908463677886835</v>
      </c>
      <c r="I48">
        <f t="shared" si="2"/>
        <v>-43.0901564134642</v>
      </c>
      <c r="K48">
        <f t="shared" si="3"/>
        <v>-2.2022641661069944</v>
      </c>
      <c r="M48">
        <f t="shared" si="4"/>
        <v>-3.753357851243273</v>
      </c>
      <c r="N48" s="13">
        <f t="shared" si="5"/>
        <v>2.6409982254611331E-2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2.3525586069543256</v>
      </c>
      <c r="H49" s="10">
        <f t="shared" si="6"/>
        <v>-3.6449740902871604</v>
      </c>
      <c r="I49">
        <f t="shared" si="2"/>
        <v>-43.739689083445924</v>
      </c>
      <c r="K49">
        <f t="shared" si="3"/>
        <v>-2.2749367476544888</v>
      </c>
      <c r="M49">
        <f t="shared" si="4"/>
        <v>-3.7892322350260317</v>
      </c>
      <c r="N49" s="13">
        <f t="shared" si="5"/>
        <v>2.081041232350115E-2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2.3635310548285635</v>
      </c>
      <c r="H50" s="10">
        <f t="shared" si="6"/>
        <v>-3.6952629108148596</v>
      </c>
      <c r="I50">
        <f t="shared" si="2"/>
        <v>-44.343154929778315</v>
      </c>
      <c r="K50">
        <f t="shared" si="3"/>
        <v>-2.3419674227810732</v>
      </c>
      <c r="M50">
        <f t="shared" si="4"/>
        <v>-3.8226800523717603</v>
      </c>
      <c r="N50" s="13">
        <f t="shared" si="5"/>
        <v>1.6235127962531286E-2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2.3745035027028014</v>
      </c>
      <c r="H51" s="10">
        <f t="shared" si="6"/>
        <v>-3.7418634103605992</v>
      </c>
      <c r="I51">
        <f t="shared" si="2"/>
        <v>-44.902360924327191</v>
      </c>
      <c r="K51">
        <f t="shared" si="3"/>
        <v>-2.4036534278195374</v>
      </c>
      <c r="M51">
        <f t="shared" si="4"/>
        <v>-3.8537843848098898</v>
      </c>
      <c r="N51" s="13">
        <f t="shared" si="5"/>
        <v>1.2526304521678761E-2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2.3854759505770393</v>
      </c>
      <c r="H52" s="10">
        <f t="shared" si="6"/>
        <v>-3.7849210413040852</v>
      </c>
      <c r="I52">
        <f t="shared" si="2"/>
        <v>-45.419052495649026</v>
      </c>
      <c r="K52">
        <f t="shared" si="3"/>
        <v>-2.4602773872447661</v>
      </c>
      <c r="M52">
        <f t="shared" si="4"/>
        <v>-3.8826258044965223</v>
      </c>
      <c r="N52" s="13">
        <f t="shared" si="5"/>
        <v>9.5462207504901989E-3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2.3964483984512772</v>
      </c>
      <c r="H53" s="10">
        <f t="shared" si="6"/>
        <v>-3.824576290277673</v>
      </c>
      <c r="I53">
        <f t="shared" si="2"/>
        <v>-45.894915483332078</v>
      </c>
      <c r="K53">
        <f t="shared" si="3"/>
        <v>-2.5121080204896011</v>
      </c>
      <c r="M53">
        <f t="shared" si="4"/>
        <v>-3.9092824472682994</v>
      </c>
      <c r="N53" s="13">
        <f t="shared" si="5"/>
        <v>7.1751330321206536E-3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2.4074208463255151</v>
      </c>
      <c r="H54" s="10">
        <f t="shared" si="6"/>
        <v>-3.8609648361077205</v>
      </c>
      <c r="I54">
        <f t="shared" si="2"/>
        <v>-46.331578033292644</v>
      </c>
      <c r="K54">
        <f t="shared" si="3"/>
        <v>-2.5594008147051084</v>
      </c>
      <c r="M54">
        <f t="shared" si="4"/>
        <v>-3.9338300835948576</v>
      </c>
      <c r="N54" s="13">
        <f t="shared" si="5"/>
        <v>5.3093442913617521E-3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2.418393294199753</v>
      </c>
      <c r="H55" s="10">
        <f t="shared" si="6"/>
        <v>-3.8942177029782208</v>
      </c>
      <c r="I55">
        <f t="shared" si="2"/>
        <v>-46.730612435738649</v>
      </c>
      <c r="K55">
        <f t="shared" si="3"/>
        <v>-2.6023986651045043</v>
      </c>
      <c r="M55">
        <f t="shared" si="4"/>
        <v>-3.9563421874900961</v>
      </c>
      <c r="N55" s="13">
        <f t="shared" si="5"/>
        <v>3.8594515758662408E-3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2.4293657420739909</v>
      </c>
      <c r="H56" s="10">
        <f t="shared" si="6"/>
        <v>-3.9244614089554548</v>
      </c>
      <c r="I56">
        <f t="shared" si="2"/>
        <v>-47.093536907465456</v>
      </c>
      <c r="K56">
        <f t="shared" si="3"/>
        <v>-2.6413324844510746</v>
      </c>
      <c r="M56">
        <f t="shared" si="4"/>
        <v>-3.9768900034407091</v>
      </c>
      <c r="N56" s="13">
        <f t="shared" si="5"/>
        <v>2.7487575196992351E-3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2.4403381899482288</v>
      </c>
      <c r="H57" s="10">
        <f t="shared" si="6"/>
        <v>-3.9518181100084302</v>
      </c>
      <c r="I57">
        <f t="shared" si="2"/>
        <v>-47.421817320101162</v>
      </c>
      <c r="K57">
        <f t="shared" si="3"/>
        <v>-2.676421783175372</v>
      </c>
      <c r="M57">
        <f t="shared" si="4"/>
        <v>-3.9955426114087889</v>
      </c>
      <c r="N57" s="13">
        <f t="shared" si="5"/>
        <v>1.9118320227099665E-3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2.4513106378224667</v>
      </c>
      <c r="H58" s="10">
        <f t="shared" si="6"/>
        <v>-3.9764057396562094</v>
      </c>
      <c r="I58">
        <f t="shared" si="2"/>
        <v>-47.716868875874511</v>
      </c>
      <c r="K58">
        <f t="shared" si="3"/>
        <v>-2.7078752215354878</v>
      </c>
      <c r="M58">
        <f t="shared" si="4"/>
        <v>-4.0123669899637306</v>
      </c>
      <c r="N58" s="13">
        <f t="shared" si="5"/>
        <v>1.2932115236801997E-3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2.4622830856967046</v>
      </c>
      <c r="H59" s="10">
        <f t="shared" si="6"/>
        <v>-3.9983381443694261</v>
      </c>
      <c r="I59">
        <f t="shared" si="2"/>
        <v>-47.98005773243311</v>
      </c>
      <c r="K59">
        <f t="shared" si="3"/>
        <v>-2.7358911351661543</v>
      </c>
      <c r="M59">
        <f t="shared" si="4"/>
        <v>-4.0274280775969622</v>
      </c>
      <c r="N59" s="13">
        <f t="shared" si="5"/>
        <v>8.4622421518250638E-4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2.4732555335709425</v>
      </c>
      <c r="H60" s="10">
        <f t="shared" si="6"/>
        <v>-4.017725214849813</v>
      </c>
      <c r="I60">
        <f t="shared" si="2"/>
        <v>-48.212702578197757</v>
      </c>
      <c r="K60">
        <f t="shared" si="3"/>
        <v>-2.7606580352976691</v>
      </c>
      <c r="M60">
        <f t="shared" si="4"/>
        <v>-4.0407888322716561</v>
      </c>
      <c r="N60" s="13">
        <f t="shared" si="5"/>
        <v>5.3193044858114186E-4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2.4842279814451804</v>
      </c>
      <c r="H61" s="10">
        <f t="shared" si="6"/>
        <v>-4.0346730133080007</v>
      </c>
      <c r="I61">
        <f t="shared" si="2"/>
        <v>-48.416076159696004</v>
      </c>
      <c r="K61">
        <f t="shared" si="3"/>
        <v>-2.7823550848640108</v>
      </c>
      <c r="M61">
        <f t="shared" si="4"/>
        <v>-4.0525102892579286</v>
      </c>
      <c r="N61" s="13">
        <f t="shared" si="5"/>
        <v>3.1816841331387625E-4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2.4952004293194188</v>
      </c>
      <c r="H62" s="10">
        <f t="shared" si="6"/>
        <v>-4.0492838968565392</v>
      </c>
      <c r="I62">
        <f t="shared" si="2"/>
        <v>-48.591406762278467</v>
      </c>
      <c r="K62">
        <f t="shared" si="3"/>
        <v>-2.8011525516607851</v>
      </c>
      <c r="M62">
        <f t="shared" si="4"/>
        <v>-4.0626516173027181</v>
      </c>
      <c r="N62" s="13">
        <f t="shared" si="5"/>
        <v>1.7869594992718789E-4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2.5061728771936562</v>
      </c>
      <c r="H63" s="10">
        <f t="shared" si="6"/>
        <v>-4.0616566371317138</v>
      </c>
      <c r="I63">
        <f t="shared" si="2"/>
        <v>-48.739879645580565</v>
      </c>
      <c r="K63">
        <f t="shared" si="3"/>
        <v>-2.8172122396578585</v>
      </c>
      <c r="M63">
        <f t="shared" si="4"/>
        <v>-4.0712701731820324</v>
      </c>
      <c r="N63" s="13">
        <f t="shared" si="5"/>
        <v>9.2420075390776724E-5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2.5171453250678946</v>
      </c>
      <c r="H64" s="10">
        <f t="shared" si="6"/>
        <v>-4.0718865362546017</v>
      </c>
      <c r="I64">
        <f t="shared" si="2"/>
        <v>-48.862638435055217</v>
      </c>
      <c r="K64">
        <f t="shared" si="3"/>
        <v>-2.8306878995182947</v>
      </c>
      <c r="M64">
        <f t="shared" si="4"/>
        <v>-4.0784215546819471</v>
      </c>
      <c r="N64" s="13">
        <f t="shared" si="5"/>
        <v>4.2706465845743749E-5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2.528117772942132</v>
      </c>
      <c r="H65" s="10">
        <f t="shared" si="6"/>
        <v>-4.0800655392386496</v>
      </c>
      <c r="I65">
        <f t="shared" si="2"/>
        <v>-48.960786470863795</v>
      </c>
      <c r="K65">
        <f t="shared" si="3"/>
        <v>-2.8417256193246425</v>
      </c>
      <c r="M65">
        <f t="shared" si="4"/>
        <v>-4.0841596520533674</v>
      </c>
      <c r="N65" s="13">
        <f t="shared" si="5"/>
        <v>1.6761759739636766E-5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2.5390902208163699</v>
      </c>
      <c r="H66" s="10">
        <f t="shared" si="6"/>
        <v>-4.0862823429480288</v>
      </c>
      <c r="I66">
        <f t="shared" si="2"/>
        <v>-49.03538811537635</v>
      </c>
      <c r="K66">
        <f t="shared" si="3"/>
        <v>-2.8504641964654458</v>
      </c>
      <c r="M66">
        <f t="shared" si="4"/>
        <v>-4.0885366979843436</v>
      </c>
      <c r="N66" s="13">
        <f t="shared" si="5"/>
        <v>5.0821166297577685E-6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2.5500626686906078</v>
      </c>
      <c r="H67" s="10">
        <f t="shared" si="6"/>
        <v>-4.0906225017081015</v>
      </c>
      <c r="I67">
        <f t="shared" si="2"/>
        <v>-49.087470020497221</v>
      </c>
      <c r="K67">
        <f t="shared" si="3"/>
        <v>-2.8570354915889711</v>
      </c>
      <c r="M67">
        <f t="shared" si="4"/>
        <v>-4.0916033161323782</v>
      </c>
      <c r="N67" s="13">
        <f t="shared" si="5"/>
        <v>9.6199693486916757E-7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2.5610351165648457</v>
      </c>
      <c r="H68" s="10">
        <f t="shared" si="6"/>
        <v>-4.0931685296664337</v>
      </c>
      <c r="I68">
        <f t="shared" si="2"/>
        <v>-49.118022355997205</v>
      </c>
      <c r="K68">
        <f t="shared" si="3"/>
        <v>-2.8615647654875236</v>
      </c>
      <c r="M68">
        <f t="shared" si="4"/>
        <v>-4.0934085682580417</v>
      </c>
      <c r="N68" s="13">
        <f t="shared" si="5"/>
        <v>5.7618525461117297E-4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2.5720075644390832</v>
      </c>
      <c r="H69" s="62">
        <f t="shared" si="6"/>
        <v>-4.0940000000000003</v>
      </c>
      <c r="I69" s="61">
        <f t="shared" si="2"/>
        <v>-49.128</v>
      </c>
      <c r="J69" s="61"/>
      <c r="K69" s="61">
        <f t="shared" si="3"/>
        <v>-2.8641709997341458</v>
      </c>
      <c r="L69" s="61"/>
      <c r="M69" s="61">
        <f t="shared" si="4"/>
        <v>-4.0939999999999994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2.5829800123133211</v>
      </c>
      <c r="H70" s="10">
        <f t="shared" si="6"/>
        <v>-4.0931936410615615</v>
      </c>
      <c r="I70">
        <f t="shared" si="2"/>
        <v>-49.118323692738741</v>
      </c>
      <c r="K70">
        <f t="shared" si="3"/>
        <v>-2.8649672018539789</v>
      </c>
      <c r="M70">
        <f t="shared" si="4"/>
        <v>-4.0934236853303609</v>
      </c>
      <c r="N70" s="13">
        <f t="shared" si="5"/>
        <v>5.2920365607481655E-4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2.5939524601875585</v>
      </c>
      <c r="H71" s="10">
        <f t="shared" si="6"/>
        <v>-4.0908234295554804</v>
      </c>
      <c r="I71">
        <f t="shared" si="2"/>
        <v>-49.089881154665761</v>
      </c>
      <c r="K71">
        <f t="shared" si="3"/>
        <v>-2.8640606957748735</v>
      </c>
      <c r="M71">
        <f t="shared" si="4"/>
        <v>-4.0917242697282319</v>
      </c>
      <c r="N71" s="13">
        <f t="shared" si="5"/>
        <v>8.1151301684294091E-7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2.6049249080617969</v>
      </c>
      <c r="H72" s="10">
        <f t="shared" si="6"/>
        <v>-4.0869606808307548</v>
      </c>
      <c r="I72">
        <f t="shared" si="2"/>
        <v>-49.043528169969058</v>
      </c>
      <c r="K72">
        <f t="shared" si="3"/>
        <v>-2.8615533982660515</v>
      </c>
      <c r="M72">
        <f t="shared" si="4"/>
        <v>-4.0889450121081836</v>
      </c>
      <c r="N72" s="13">
        <f t="shared" si="5"/>
        <v>3.9375706185822447E-6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2.6158973559360348</v>
      </c>
      <c r="H73" s="10">
        <f t="shared" si="6"/>
        <v>-4.0816741363764839</v>
      </c>
      <c r="I73">
        <f t="shared" si="2"/>
        <v>-48.980089636517803</v>
      </c>
      <c r="K73">
        <f t="shared" si="3"/>
        <v>-2.8575420820394717</v>
      </c>
      <c r="M73">
        <f t="shared" si="4"/>
        <v>-4.0851278255393799</v>
      </c>
      <c r="N73" s="13">
        <f t="shared" si="5"/>
        <v>1.1927968833905357E-5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2.6268698038102727</v>
      </c>
      <c r="H74" s="10">
        <f t="shared" si="6"/>
        <v>-4.0750300486026134</v>
      </c>
      <c r="I74">
        <f t="shared" si="2"/>
        <v>-48.900360583231361</v>
      </c>
      <c r="K74">
        <f t="shared" si="3"/>
        <v>-2.8521186261561029</v>
      </c>
      <c r="M74">
        <f t="shared" si="4"/>
        <v>-4.0803133167899954</v>
      </c>
      <c r="N74" s="13">
        <f t="shared" si="5"/>
        <v>2.7912922739802752E-5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2.6378422516845101</v>
      </c>
      <c r="H75" s="10">
        <f t="shared" si="6"/>
        <v>-4.0670922629863968</v>
      </c>
      <c r="I75">
        <f t="shared" si="2"/>
        <v>-48.805107155836765</v>
      </c>
      <c r="K75">
        <f t="shared" si="3"/>
        <v>-2.8453702543483876</v>
      </c>
      <c r="M75">
        <f t="shared" si="4"/>
        <v>-4.0745408247306534</v>
      </c>
      <c r="N75" s="13">
        <f t="shared" si="5"/>
        <v>5.5481072058002407E-5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2.6488146995587485</v>
      </c>
      <c r="H76" s="10">
        <f t="shared" si="6"/>
        <v>-4.0579222976627687</v>
      </c>
      <c r="I76">
        <f t="shared" si="2"/>
        <v>-48.695067571953224</v>
      </c>
      <c r="K76">
        <f t="shared" si="3"/>
        <v>-2.837379761840785</v>
      </c>
      <c r="M76">
        <f t="shared" si="4"/>
        <v>-4.0678484576295801</v>
      </c>
      <c r="N76" s="13">
        <f t="shared" si="5"/>
        <v>9.8528651686730366E-5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2.6597871474329864</v>
      </c>
      <c r="H77" s="10">
        <f t="shared" si="6"/>
        <v>-4.0475794205345279</v>
      </c>
      <c r="I77">
        <f t="shared" si="2"/>
        <v>-48.570953046414331</v>
      </c>
      <c r="K77">
        <f t="shared" si="3"/>
        <v>-2.8282257312222416</v>
      </c>
      <c r="M77">
        <f t="shared" si="4"/>
        <v>-4.0602731293712768</v>
      </c>
      <c r="N77" s="13">
        <f t="shared" si="5"/>
        <v>1.6113024403215757E-4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2.6707595953072243</v>
      </c>
      <c r="H78" s="10">
        <f t="shared" si="6"/>
        <v>-4.0361207239761354</v>
      </c>
      <c r="I78">
        <f t="shared" si="2"/>
        <v>-48.433448687713621</v>
      </c>
      <c r="K78">
        <f t="shared" si="3"/>
        <v>-2.8179827378978084</v>
      </c>
      <c r="M78">
        <f t="shared" si="4"/>
        <v>-4.0518505946295669</v>
      </c>
      <c r="N78" s="13">
        <f t="shared" si="5"/>
        <v>2.4742883077368412E-4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2.6817320431814622</v>
      </c>
      <c r="H79" s="10">
        <f t="shared" si="6"/>
        <v>-4.0236011972027494</v>
      </c>
      <c r="I79">
        <f t="shared" si="2"/>
        <v>-48.283214366432993</v>
      </c>
      <c r="K79">
        <f t="shared" si="3"/>
        <v>-2.80672154562125</v>
      </c>
      <c r="M79">
        <f t="shared" si="4"/>
        <v>-4.0426154830250383</v>
      </c>
      <c r="N79" s="13">
        <f t="shared" si="5"/>
        <v>3.6154306533169332E-4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2.6927044910557001</v>
      </c>
      <c r="H80" s="10">
        <f t="shared" si="6"/>
        <v>-4.0100737963741278</v>
      </c>
      <c r="I80">
        <f t="shared" si="2"/>
        <v>-48.120885556489533</v>
      </c>
      <c r="K80">
        <f t="shared" si="3"/>
        <v>-2.7945092925863166</v>
      </c>
      <c r="M80">
        <f t="shared" si="4"/>
        <v>-4.0326013322959886</v>
      </c>
      <c r="N80" s="13">
        <f t="shared" si="5"/>
        <v>5.0748987471073111E-4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2.703676938929938</v>
      </c>
      <c r="H81" s="10">
        <f t="shared" si="6"/>
        <v>-3.9955895125009908</v>
      </c>
      <c r="I81">
        <f t="shared" si="2"/>
        <v>-47.947074150011886</v>
      </c>
      <c r="K81">
        <f t="shared" si="3"/>
        <v>-2.7814096685313858</v>
      </c>
      <c r="M81">
        <f t="shared" si="4"/>
        <v>-4.0218406205111892</v>
      </c>
      <c r="N81" s="13">
        <f t="shared" si="5"/>
        <v>6.8912067176310076E-4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2.7146493868041759</v>
      </c>
      <c r="H82" s="10">
        <f t="shared" si="6"/>
        <v>-3.9801974372195237</v>
      </c>
      <c r="I82">
        <f t="shared" si="2"/>
        <v>-47.762369246634286</v>
      </c>
      <c r="K82">
        <f t="shared" si="3"/>
        <v>-2.7674830832902773</v>
      </c>
      <c r="M82">
        <f t="shared" si="4"/>
        <v>-4.0103647973519578</v>
      </c>
      <c r="N82" s="13">
        <f t="shared" si="5"/>
        <v>9.1006961735997749E-4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2.7256218346784138</v>
      </c>
      <c r="H83" s="10">
        <f t="shared" si="6"/>
        <v>-3.9639448264978099</v>
      </c>
      <c r="I83">
        <f t="shared" si="2"/>
        <v>-47.567337917973717</v>
      </c>
      <c r="K83">
        <f t="shared" si="3"/>
        <v>-2.7527868272012288</v>
      </c>
      <c r="M83">
        <f t="shared" ref="M83:M146" si="8">$L$9*$O$6*EXP(-$O$7*(G83/$L$10-1))-SQRT($L$9)*$O$8*EXP(-$O$4*(G83/$L$10-1))</f>
        <v>-3.9982043144902342</v>
      </c>
      <c r="N83" s="13">
        <f t="shared" si="5"/>
        <v>1.173712517503064E-3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2.7365942825526521</v>
      </c>
      <c r="H84" s="10">
        <f t="shared" si="6"/>
        <v>-3.9468771623361247</v>
      </c>
      <c r="I84">
        <f t="shared" ref="I84:I147" si="10">H84*$E$6</f>
        <v>-47.362525948033493</v>
      </c>
      <c r="K84">
        <f t="shared" ref="K84:K147" si="11">$L$9*$L$4*EXP(-$L$6*(G84/$L$10-1))-SQRT($L$9)*$L$5*EXP(-$L$7*(G84/$L$10-1))</f>
        <v>-2.7373752237661715</v>
      </c>
      <c r="M84">
        <f t="shared" si="8"/>
        <v>-3.9853886550886015</v>
      </c>
      <c r="N84" s="13">
        <f t="shared" ref="N84:N147" si="12">(M84-H84)^2*O84</f>
        <v>1.4831350740240718E-3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2.7475667304268896</v>
      </c>
      <c r="H85" s="10">
        <f t="shared" ref="H85:H148" si="13">-(-$B$4)*(1+D85+$E$5*D85^3)*EXP(-D85)</f>
        <v>-3.9290382125212986</v>
      </c>
      <c r="I85">
        <f t="shared" si="10"/>
        <v>-47.148458550255583</v>
      </c>
      <c r="K85">
        <f t="shared" si="11"/>
        <v>-2.721299774933601</v>
      </c>
      <c r="M85">
        <f t="shared" si="8"/>
        <v>-3.9719463624474622</v>
      </c>
      <c r="N85" s="13">
        <f t="shared" si="12"/>
        <v>1.8411093300861377E-3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2.7585391783011275</v>
      </c>
      <c r="H86" s="10">
        <f t="shared" si="13"/>
        <v>-3.9104700884935393</v>
      </c>
      <c r="I86">
        <f t="shared" si="10"/>
        <v>-46.92564106192247</v>
      </c>
      <c r="K86">
        <f t="shared" si="11"/>
        <v>-2.7046092993603295</v>
      </c>
      <c r="M86">
        <f t="shared" si="8"/>
        <v>-3.957905067823825</v>
      </c>
      <c r="N86" s="13">
        <f t="shared" si="12"/>
        <v>2.2500772640646344E-3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2.7695116261753654</v>
      </c>
      <c r="H87" s="10">
        <f t="shared" si="13"/>
        <v>-3.8912133013825088</v>
      </c>
      <c r="I87">
        <f t="shared" si="10"/>
        <v>-46.694559616590105</v>
      </c>
      <c r="K87">
        <f t="shared" si="11"/>
        <v>-2.6873500639903618</v>
      </c>
      <c r="M87">
        <f t="shared" si="8"/>
        <v>-3.943291517445485</v>
      </c>
      <c r="N87" s="13">
        <f t="shared" si="12"/>
        <v>2.7121405883020369E-3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2.7804840740496037</v>
      </c>
      <c r="H88" s="10">
        <f t="shared" si="13"/>
        <v>-3.8713068162677491</v>
      </c>
      <c r="I88">
        <f t="shared" si="10"/>
        <v>-46.455681795212989</v>
      </c>
      <c r="K88">
        <f t="shared" si="11"/>
        <v>-2.6695659092727904</v>
      </c>
      <c r="M88">
        <f t="shared" si="8"/>
        <v>-3.928131598743696</v>
      </c>
      <c r="N88" s="13">
        <f t="shared" si="12"/>
        <v>3.229055903438683E-3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2.7914565219238412</v>
      </c>
      <c r="H89" s="10">
        <f t="shared" si="13"/>
        <v>-3.8507881047169743</v>
      </c>
      <c r="I89">
        <f t="shared" si="10"/>
        <v>-46.209457256603692</v>
      </c>
      <c r="K89">
        <f t="shared" si="11"/>
        <v>-2.651298368325179</v>
      </c>
      <c r="M89">
        <f t="shared" si="8"/>
        <v>-3.9124503658267655</v>
      </c>
      <c r="N89" s="13">
        <f t="shared" si="12"/>
        <v>3.8022344451720718E-3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2.8024289697980791</v>
      </c>
      <c r="H90" s="10">
        <f t="shared" si="13"/>
        <v>-3.8296931956542237</v>
      </c>
      <c r="I90">
        <f t="shared" si="10"/>
        <v>-45.956318347850683</v>
      </c>
      <c r="K90">
        <f t="shared" si="11"/>
        <v>-2.632586780334091</v>
      </c>
      <c r="M90">
        <f t="shared" si="8"/>
        <v>-3.8962720642163577</v>
      </c>
      <c r="N90" s="13">
        <f t="shared" si="12"/>
        <v>4.4327457390139179E-3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2.813401417672317</v>
      </c>
      <c r="H91" s="10">
        <f t="shared" si="13"/>
        <v>-3.8080567246083374</v>
      </c>
      <c r="I91">
        <f t="shared" si="10"/>
        <v>-45.696680695300046</v>
      </c>
      <c r="K91">
        <f t="shared" si="11"/>
        <v>-2.6134683984704319</v>
      </c>
      <c r="M91">
        <f t="shared" si="8"/>
        <v>-3.8796201548676734</v>
      </c>
      <c r="N91" s="13">
        <f t="shared" si="12"/>
        <v>5.1213245504828442E-3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2.8243738655465545</v>
      </c>
      <c r="H92" s="10">
        <f t="shared" si="13"/>
        <v>-3.7859119813907505</v>
      </c>
      <c r="I92">
        <f t="shared" si="10"/>
        <v>-45.430943776689006</v>
      </c>
      <c r="K92">
        <f t="shared" si="11"/>
        <v>-2.5939784925838776</v>
      </c>
      <c r="M92">
        <f t="shared" si="8"/>
        <v>-3.8625173374940758</v>
      </c>
      <c r="N92" s="13">
        <f t="shared" si="12"/>
        <v>5.8683805837172797E-3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2.8353463134207928</v>
      </c>
      <c r="H93" s="10">
        <f t="shared" si="13"/>
        <v>-3.7632909562502226</v>
      </c>
      <c r="I93">
        <f t="shared" si="10"/>
        <v>-45.159491475002667</v>
      </c>
      <c r="K93">
        <f t="shared" si="11"/>
        <v>-2.5741504469279506</v>
      </c>
      <c r="M93">
        <f t="shared" si="8"/>
        <v>-3.844985573216122</v>
      </c>
      <c r="N93" s="13">
        <f t="shared" si="12"/>
        <v>6.6740104412050206E-3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2.8463187612950307</v>
      </c>
      <c r="H94" s="10">
        <f t="shared" si="13"/>
        <v>-3.7402243845506797</v>
      </c>
      <c r="I94">
        <f t="shared" si="10"/>
        <v>-44.88269261460816</v>
      </c>
      <c r="K94">
        <f t="shared" si="11"/>
        <v>-2.5540158531552049</v>
      </c>
      <c r="M94">
        <f t="shared" si="8"/>
        <v>-3.8270461065544126</v>
      </c>
      <c r="N94" s="13">
        <f t="shared" si="12"/>
        <v>7.5380114116934665E-3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2.8572912091692686</v>
      </c>
      <c r="H95" s="10">
        <f t="shared" si="13"/>
        <v>-3.7167417900170445</v>
      </c>
      <c r="I95">
        <f t="shared" si="10"/>
        <v>-44.600901480204534</v>
      </c>
      <c r="K95">
        <f t="shared" si="11"/>
        <v>-2.5336045988104243</v>
      </c>
      <c r="M95">
        <f t="shared" si="8"/>
        <v>-3.8087194867850895</v>
      </c>
      <c r="N95" s="13">
        <f t="shared" si="12"/>
        <v>8.4598967027544377E-3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2.8682636570435061</v>
      </c>
      <c r="H96" s="10">
        <f t="shared" si="13"/>
        <v>-3.6928715265926142</v>
      </c>
      <c r="I96">
        <f t="shared" si="10"/>
        <v>-44.314458319111367</v>
      </c>
      <c r="K96">
        <f t="shared" si="11"/>
        <v>-2.5129449515388225</v>
      </c>
      <c r="M96">
        <f t="shared" si="8"/>
        <v>-3.7900255886763046</v>
      </c>
      <c r="N96" s="13">
        <f t="shared" si="12"/>
        <v>9.4389117793615626E-3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2.8792361049177444</v>
      </c>
      <c r="H97" s="10">
        <f t="shared" si="13"/>
        <v>-3.6686408189502675</v>
      </c>
      <c r="I97">
        <f t="shared" si="10"/>
        <v>-44.02368982740321</v>
      </c>
      <c r="K97">
        <f t="shared" si="11"/>
        <v>-2.4920636392157229</v>
      </c>
      <c r="M97">
        <f t="shared" si="8"/>
        <v>-3.7709836326234227</v>
      </c>
      <c r="N97" s="13">
        <f t="shared" si="12"/>
        <v>1.0474051510538169E-2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2.8902085527919823</v>
      </c>
      <c r="H98" s="10">
        <f t="shared" si="13"/>
        <v>-3.6440758016985542</v>
      </c>
      <c r="I98">
        <f t="shared" si="10"/>
        <v>-43.728909620382652</v>
      </c>
      <c r="K98">
        <f t="shared" si="11"/>
        <v>-2.4709859261943179</v>
      </c>
      <c r="M98">
        <f t="shared" si="8"/>
        <v>-3.7516122042002555</v>
      </c>
      <c r="N98" s="13">
        <f t="shared" si="12"/>
        <v>1.1564077863007926E-2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2.9011810006662202</v>
      </c>
      <c r="H99" s="10">
        <f t="shared" si="13"/>
        <v>-3.6192015573225356</v>
      </c>
      <c r="I99">
        <f t="shared" si="10"/>
        <v>-43.430418687870429</v>
      </c>
      <c r="K99">
        <f t="shared" si="11"/>
        <v>-2.4497356858585824</v>
      </c>
      <c r="M99">
        <f t="shared" si="8"/>
        <v>-3.7319292731430611</v>
      </c>
      <c r="N99" s="13">
        <f t="shared" si="12"/>
        <v>1.2707537914113165E-2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2.9121534485404581</v>
      </c>
      <c r="H100" s="10">
        <f t="shared" si="13"/>
        <v>-3.5940421528980595</v>
      </c>
      <c r="I100">
        <f t="shared" si="10"/>
        <v>-43.128505834776718</v>
      </c>
      <c r="K100">
        <f t="shared" si="11"/>
        <v>-2.428335469659483</v>
      </c>
      <c r="M100">
        <f t="shared" si="8"/>
        <v>-3.7119522117836619</v>
      </c>
      <c r="N100" s="13">
        <f t="shared" si="12"/>
        <v>1.3902781986406215E-2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2.923125896414696</v>
      </c>
      <c r="H101" s="10">
        <f t="shared" si="13"/>
        <v>-3.5686206756170229</v>
      </c>
      <c r="I101">
        <f t="shared" si="10"/>
        <v>-42.823448107404275</v>
      </c>
      <c r="K101">
        <f t="shared" si="11"/>
        <v>-2.4068065728039714</v>
      </c>
      <c r="M101">
        <f t="shared" si="8"/>
        <v>-3.6916978129474605</v>
      </c>
      <c r="N101" s="13">
        <f t="shared" si="12"/>
        <v>1.514798173345539E-2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2.9340983442889339</v>
      </c>
      <c r="H102" s="10">
        <f t="shared" si="13"/>
        <v>-3.5429592671600996</v>
      </c>
      <c r="I102">
        <f t="shared" si="10"/>
        <v>-42.515511205921193</v>
      </c>
      <c r="K102">
        <f t="shared" si="11"/>
        <v>-2.3851690967581596</v>
      </c>
      <c r="M102">
        <f t="shared" si="8"/>
        <v>-3.6711823073317644</v>
      </c>
      <c r="N102" s="13">
        <f t="shared" si="12"/>
        <v>1.644114803086438E-2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2.9450707921631718</v>
      </c>
      <c r="H103" s="10">
        <f t="shared" si="13"/>
        <v>-3.5170791569523101</v>
      </c>
      <c r="I103">
        <f t="shared" si="10"/>
        <v>-42.204949883427723</v>
      </c>
      <c r="K103">
        <f t="shared" si="11"/>
        <v>-2.3634420087182448</v>
      </c>
      <c r="M103">
        <f t="shared" si="8"/>
        <v>-3.6504213803793384</v>
      </c>
      <c r="N103" s="13">
        <f t="shared" si="12"/>
        <v>1.7780148548463531E-2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2.9560432400374097</v>
      </c>
      <c r="H104" s="10">
        <f t="shared" si="13"/>
        <v>-3.491000694335785</v>
      </c>
      <c r="I104">
        <f t="shared" si="10"/>
        <v>-41.89200833202942</v>
      </c>
      <c r="K104">
        <f t="shared" si="11"/>
        <v>-2.3416431981954164</v>
      </c>
      <c r="M104">
        <f t="shared" si="8"/>
        <v>-3.6294301886616909</v>
      </c>
      <c r="N104" s="13">
        <f t="shared" si="12"/>
        <v>1.9162724899326012E-2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2.9670156879116472</v>
      </c>
      <c r="H105" s="10">
        <f t="shared" si="13"/>
        <v>-3.464743379693076</v>
      </c>
      <c r="I105">
        <f t="shared" si="10"/>
        <v>-41.576920556316914</v>
      </c>
      <c r="K105">
        <f t="shared" si="11"/>
        <v>-2.3197895308538876</v>
      </c>
      <c r="M105">
        <f t="shared" si="8"/>
        <v>-3.608223375786217</v>
      </c>
      <c r="N105" s="13">
        <f t="shared" si="12"/>
        <v>2.0586509278887756E-2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2.9779881357858855</v>
      </c>
      <c r="H106" s="10">
        <f t="shared" si="13"/>
        <v>-3.4383258945533637</v>
      </c>
      <c r="I106">
        <f t="shared" si="10"/>
        <v>-41.259910734640364</v>
      </c>
      <c r="K106">
        <f t="shared" si="11"/>
        <v>-2.297896899734527</v>
      </c>
      <c r="M106">
        <f t="shared" si="8"/>
        <v>-3.5868150878408338</v>
      </c>
      <c r="N106" s="13">
        <f t="shared" si="12"/>
        <v>2.2049040523163661E-2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2.9889605836601234</v>
      </c>
      <c r="H107" s="10">
        <f t="shared" si="13"/>
        <v>-3.4117661307129779</v>
      </c>
      <c r="I107">
        <f t="shared" si="10"/>
        <v>-40.941193568555732</v>
      </c>
      <c r="K107">
        <f t="shared" si="11"/>
        <v>-2.2759802739901804</v>
      </c>
      <c r="M107">
        <f t="shared" si="8"/>
        <v>-3.5652189883894669</v>
      </c>
      <c r="N107" s="13">
        <f t="shared" si="12"/>
        <v>2.3547779529080815E-2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2.9999330315343613</v>
      </c>
      <c r="H108" s="10">
        <f t="shared" si="13"/>
        <v>-3.3850812184007064</v>
      </c>
      <c r="I108">
        <f t="shared" si="10"/>
        <v>-40.620974620808475</v>
      </c>
      <c r="K108">
        <f t="shared" si="11"/>
        <v>-2.2540537452526781</v>
      </c>
      <c r="M108">
        <f t="shared" si="8"/>
        <v>-3.5434482730312524</v>
      </c>
      <c r="N108" s="13">
        <f t="shared" si="12"/>
        <v>2.5080123992354344E-2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3.0109054794085996</v>
      </c>
      <c r="H109" s="10">
        <f t="shared" si="13"/>
        <v>-3.358287553517485</v>
      </c>
      <c r="I109">
        <f t="shared" si="10"/>
        <v>-40.29945064220982</v>
      </c>
      <c r="K109">
        <f t="shared" si="11"/>
        <v>-2.2321305717457993</v>
      </c>
      <c r="M109">
        <f t="shared" si="8"/>
        <v>-3.5215156835360331</v>
      </c>
      <c r="N109" s="13">
        <f t="shared" si="12"/>
        <v>2.6643422429352037E-2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3.0218779272828371</v>
      </c>
      <c r="H110" s="10">
        <f t="shared" si="13"/>
        <v>-3.3314008239791582</v>
      </c>
      <c r="I110">
        <f t="shared" si="10"/>
        <v>-39.976809887749894</v>
      </c>
      <c r="K110">
        <f t="shared" si="11"/>
        <v>-2.2102232202529049</v>
      </c>
      <c r="M110">
        <f t="shared" si="8"/>
        <v>-3.4994335215683261</v>
      </c>
      <c r="N110" s="13">
        <f t="shared" si="12"/>
        <v>2.8234987459092767E-2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3.032850375157075</v>
      </c>
      <c r="H111" s="10">
        <f t="shared" si="13"/>
        <v>-3.3044360351901916</v>
      </c>
      <c r="I111">
        <f t="shared" si="10"/>
        <v>-39.653232422282301</v>
      </c>
      <c r="K111">
        <f t="shared" si="11"/>
        <v>-2.188343406042748</v>
      </c>
      <c r="M111">
        <f t="shared" si="8"/>
        <v>-3.4772136620115903</v>
      </c>
      <c r="N111" s="13">
        <f t="shared" si="12"/>
        <v>2.9852108330034526E-2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3.0438228230313129</v>
      </c>
      <c r="H112" s="10">
        <f t="shared" si="13"/>
        <v>-3.27740753467535</v>
      </c>
      <c r="I112">
        <f t="shared" si="10"/>
        <v>-39.328890416104201</v>
      </c>
      <c r="K112">
        <f t="shared" si="11"/>
        <v>-2.166502130851987</v>
      </c>
      <c r="M112">
        <f t="shared" si="8"/>
        <v>-3.4548675659043142</v>
      </c>
      <c r="N112" s="13">
        <f t="shared" si="12"/>
        <v>31.492062683784969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9"/>
        <v>3.0547952709055504</v>
      </c>
      <c r="H113" s="10">
        <f t="shared" si="13"/>
        <v>-3.2503290358955859</v>
      </c>
      <c r="I113">
        <f t="shared" si="10"/>
        <v>-39.00394843074703</v>
      </c>
      <c r="K113">
        <f t="shared" si="11"/>
        <v>-2.1447097190181674</v>
      </c>
      <c r="M113">
        <f t="shared" si="8"/>
        <v>-3.4324062929990644</v>
      </c>
      <c r="N113" s="13">
        <f t="shared" si="12"/>
        <v>33.152127554326228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9"/>
        <v>3.0657677187797887</v>
      </c>
      <c r="H114" s="10">
        <f t="shared" si="13"/>
        <v>-3.2232136412735728</v>
      </c>
      <c r="I114">
        <f t="shared" si="10"/>
        <v>-38.678563695282875</v>
      </c>
      <c r="K114">
        <f t="shared" si="11"/>
        <v>-2.1229758518524378</v>
      </c>
      <c r="M114">
        <f t="shared" si="8"/>
        <v>-3.4098405139553756</v>
      </c>
      <c r="N114" s="13">
        <f t="shared" si="12"/>
        <v>34.829589606989828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9"/>
        <v>3.0767401666540266</v>
      </c>
      <c r="H115" s="10">
        <f t="shared" si="13"/>
        <v>-3.1960738644536062</v>
      </c>
      <c r="I115">
        <f t="shared" si="10"/>
        <v>-38.352886373443276</v>
      </c>
      <c r="K115">
        <f t="shared" si="11"/>
        <v>-2.1013096003369593</v>
      </c>
      <c r="M115">
        <f t="shared" si="8"/>
        <v>-3.3871805221769957</v>
      </c>
      <c r="N115" s="13">
        <f t="shared" si="12"/>
        <v>3.6521754626204758E-2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9"/>
        <v>3.0877126145282645</v>
      </c>
      <c r="H116" s="10">
        <f t="shared" si="13"/>
        <v>-3.1689216518198045</v>
      </c>
      <c r="I116">
        <f t="shared" si="10"/>
        <v>-38.027059821837653</v>
      </c>
      <c r="K116">
        <f t="shared" si="11"/>
        <v>-2.0797194562278727</v>
      </c>
      <c r="M116">
        <f t="shared" si="8"/>
        <v>-3.3644362453037315</v>
      </c>
      <c r="N116" s="13">
        <f t="shared" si="12"/>
        <v>3.8225956265185261E-2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9"/>
        <v>3.098685062402502</v>
      </c>
      <c r="H117" s="10">
        <f t="shared" si="13"/>
        <v>-3.1417684032958699</v>
      </c>
      <c r="I117">
        <f t="shared" si="10"/>
        <v>-37.701220839550437</v>
      </c>
      <c r="K117">
        <f t="shared" si="11"/>
        <v>-2.0582133616408096</v>
      </c>
      <c r="M117">
        <f t="shared" si="8"/>
        <v>-3.3416172563678375</v>
      </c>
      <c r="N117" s="13">
        <f t="shared" si="12"/>
        <v>3.9939564074180867E-2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9"/>
        <v>3.1096575102767403</v>
      </c>
      <c r="H118" s="10">
        <f t="shared" si="13"/>
        <v>-3.1146249924489617</v>
      </c>
      <c r="I118">
        <f t="shared" si="10"/>
        <v>-37.375499909387543</v>
      </c>
      <c r="K118">
        <f t="shared" si="11"/>
        <v>-2.0367987371922021</v>
      </c>
      <c r="M118">
        <f t="shared" si="8"/>
        <v>-3.3187327846246131</v>
      </c>
      <c r="N118" s="13">
        <f t="shared" si="12"/>
        <v>4.1659990826818878E-2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-0.75415285440145674</v>
      </c>
      <c r="G119">
        <f t="shared" si="9"/>
        <v>3.1206299581509782</v>
      </c>
      <c r="H119" s="10">
        <f t="shared" si="13"/>
        <v>-3.0875017859195641</v>
      </c>
      <c r="I119">
        <f t="shared" si="10"/>
        <v>-37.050021431034772</v>
      </c>
      <c r="K119">
        <f t="shared" si="11"/>
        <v>-2.0154825087661519</v>
      </c>
      <c r="M119">
        <f t="shared" si="8"/>
        <v>-3.2957917260665774</v>
      </c>
      <c r="N119" s="13">
        <f t="shared" si="12"/>
        <v>4.3384699166446383E-2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9"/>
        <v>3.1316024060252161</v>
      </c>
      <c r="H120" s="10">
        <f t="shared" si="13"/>
        <v>-3.0604086621985505</v>
      </c>
      <c r="I120">
        <f t="shared" si="10"/>
        <v>-36.724903946382604</v>
      </c>
      <c r="K120">
        <f t="shared" si="11"/>
        <v>-1.9942711329732083</v>
      </c>
      <c r="M120">
        <f t="shared" si="8"/>
        <v>-3.2728026536303387</v>
      </c>
      <c r="N120" s="13">
        <f t="shared" si="12"/>
        <v>4.5111207596326551E-2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9"/>
        <v>3.1425748538994536</v>
      </c>
      <c r="H121" s="10">
        <f t="shared" si="13"/>
        <v>-3.0333550297720624</v>
      </c>
      <c r="I121">
        <f t="shared" si="10"/>
        <v>-36.400260357264749</v>
      </c>
      <c r="K121">
        <f t="shared" si="11"/>
        <v>-1.9731706213642695</v>
      </c>
      <c r="M121">
        <f t="shared" si="8"/>
        <v>-3.2497738271050083</v>
      </c>
      <c r="N121" s="13">
        <f t="shared" si="12"/>
        <v>4.6837095839038709E-2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9"/>
        <v>3.1535473017736919</v>
      </c>
      <c r="H122" s="10">
        <f t="shared" si="13"/>
        <v>-3.0063498446541592</v>
      </c>
      <c r="I122">
        <f t="shared" si="10"/>
        <v>-36.076198135849907</v>
      </c>
      <c r="K122">
        <f t="shared" si="11"/>
        <v>-1.95218656345973</v>
      </c>
      <c r="M122">
        <f t="shared" si="8"/>
        <v>-3.2267132027507728</v>
      </c>
      <c r="N122" s="13">
        <f t="shared" si="12"/>
        <v>4.856000959161634E-2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9"/>
        <v>3.1645197496479298</v>
      </c>
      <c r="H123" s="10">
        <f t="shared" si="13"/>
        <v>-2.9794016273266055</v>
      </c>
      <c r="I123">
        <f t="shared" si="10"/>
        <v>-35.752819527919264</v>
      </c>
      <c r="K123">
        <f t="shared" si="11"/>
        <v>-1.931324148651131</v>
      </c>
      <c r="M123">
        <f t="shared" si="8"/>
        <v>-3.2036284426359449</v>
      </c>
      <c r="N123" s="13">
        <f t="shared" si="12"/>
        <v>5.0277664703768606E-2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9"/>
        <v>3.1754921975221677</v>
      </c>
      <c r="H124" s="10">
        <f t="shared" si="13"/>
        <v>-2.952518479104588</v>
      </c>
      <c r="I124">
        <f t="shared" si="10"/>
        <v>-35.430221749255054</v>
      </c>
      <c r="K124">
        <f t="shared" si="11"/>
        <v>-1.910588187029779</v>
      </c>
      <c r="M124">
        <f t="shared" si="8"/>
        <v>-3.1805269237006293</v>
      </c>
      <c r="N124" s="13">
        <f t="shared" si="12"/>
        <v>5.1987850807106037E-2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9"/>
        <v>3.1864646453964056</v>
      </c>
      <c r="H125" s="10">
        <f t="shared" si="13"/>
        <v>-2.9257080979465964</v>
      </c>
      <c r="I125">
        <f t="shared" si="10"/>
        <v>-35.108497175359155</v>
      </c>
      <c r="K125">
        <f t="shared" si="11"/>
        <v>-1.8899831291942208</v>
      </c>
      <c r="M125">
        <f t="shared" si="8"/>
        <v>-3.1574157465548782</v>
      </c>
      <c r="N125" s="13">
        <f t="shared" si="12"/>
        <v>5.3688434423579019E-2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9"/>
        <v>3.1974370932706431</v>
      </c>
      <c r="H126" s="10">
        <f t="shared" si="13"/>
        <v>-2.8989777937261239</v>
      </c>
      <c r="I126">
        <f t="shared" si="10"/>
        <v>-34.787733524713488</v>
      </c>
      <c r="K126">
        <f t="shared" si="11"/>
        <v>-1.8695130850859201</v>
      </c>
      <c r="M126">
        <f t="shared" si="8"/>
        <v>-3.1343017440189795</v>
      </c>
      <c r="N126" s="13">
        <f t="shared" si="12"/>
        <v>5.5377361581434414E-2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9"/>
        <v>3.2084095411448814</v>
      </c>
      <c r="H127" s="10">
        <f t="shared" si="13"/>
        <v>-2.8723345029823375</v>
      </c>
      <c r="I127">
        <f t="shared" si="10"/>
        <v>-34.468014035788052</v>
      </c>
      <c r="K127">
        <f t="shared" si="11"/>
        <v>-1.849181841900128</v>
      </c>
      <c r="M127">
        <f t="shared" si="8"/>
        <v>-3.1111914894133248</v>
      </c>
      <c r="N127" s="13">
        <f t="shared" si="12"/>
        <v>5.7052659966892849E-2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9"/>
        <v>3.2193819890191193</v>
      </c>
      <c r="H128" s="10">
        <f t="shared" si="13"/>
        <v>-2.8457848031663406</v>
      </c>
      <c r="I128">
        <f t="shared" si="10"/>
        <v>-34.149417637996088</v>
      </c>
      <c r="K128">
        <f t="shared" si="11"/>
        <v>-1.8289928811166742</v>
      </c>
      <c r="M128">
        <f t="shared" si="8"/>
        <v>-3.0880913046050766</v>
      </c>
      <c r="N128" s="13">
        <f t="shared" si="12"/>
        <v>5.8712440639480168E-2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3.2303544368933572</v>
      </c>
      <c r="H129" s="10">
        <f t="shared" si="13"/>
        <v>-2.8193349263991454</v>
      </c>
      <c r="I129">
        <f t="shared" si="10"/>
        <v>-33.832019116789745</v>
      </c>
      <c r="K129">
        <f t="shared" si="11"/>
        <v>-1.8089493946932291</v>
      </c>
      <c r="M129">
        <f t="shared" si="8"/>
        <v>-3.0650072678186255</v>
      </c>
      <c r="N129" s="13">
        <f t="shared" si="12"/>
        <v>6.0354899338529611E-2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3.2413268847675956</v>
      </c>
      <c r="H130" s="10">
        <f t="shared" si="13"/>
        <v>-2.7929907727569754</v>
      </c>
      <c r="I130">
        <f t="shared" si="10"/>
        <v>-33.515889273083701</v>
      </c>
      <c r="K130">
        <f t="shared" si="11"/>
        <v>-1.7890543004615778</v>
      </c>
      <c r="M130">
        <f t="shared" si="8"/>
        <v>-3.0419452212166918</v>
      </c>
      <c r="N130" s="13">
        <f t="shared" si="12"/>
        <v>6.1978317407881574E-2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3.252299332641833</v>
      </c>
      <c r="H131" s="10">
        <f t="shared" si="13"/>
        <v>-2.7667579230990813</v>
      </c>
      <c r="I131">
        <f t="shared" si="10"/>
        <v>-33.201095077188974</v>
      </c>
      <c r="K131">
        <f t="shared" si="11"/>
        <v>-1.7693102567654539</v>
      </c>
      <c r="M131">
        <f t="shared" si="8"/>
        <v>-3.0189107782586562</v>
      </c>
      <c r="N131" s="13">
        <f t="shared" si="12"/>
        <v>6.3581062365125535E-2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3.2632717805160709</v>
      </c>
      <c r="H132" s="10">
        <f t="shared" si="13"/>
        <v>-2.7406416514527301</v>
      </c>
      <c r="I132">
        <f t="shared" si="10"/>
        <v>-32.887699817432761</v>
      </c>
      <c r="K132">
        <f t="shared" si="11"/>
        <v>-1.7497196763766369</v>
      </c>
      <c r="M132">
        <f t="shared" si="8"/>
        <v>-2.9959093308425446</v>
      </c>
      <c r="N132" s="13">
        <f t="shared" si="12"/>
        <v>6.5161588141061141E-2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3.2742442283903088</v>
      </c>
      <c r="H133" s="10">
        <f t="shared" si="13"/>
        <v>-2.7146469369696469</v>
      </c>
      <c r="I133">
        <f t="shared" si="10"/>
        <v>-32.575763243635762</v>
      </c>
      <c r="K133">
        <f t="shared" si="11"/>
        <v>-1.7302847397242653</v>
      </c>
      <c r="M133">
        <f t="shared" si="8"/>
        <v>-2.972946056236947</v>
      </c>
      <c r="N133" s="13">
        <f t="shared" si="12"/>
        <v>6.6718435014262917E-2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3.2852166762645463</v>
      </c>
      <c r="H134" s="10">
        <f t="shared" si="13"/>
        <v>-2.6887784754677044</v>
      </c>
      <c r="I134">
        <f t="shared" si="10"/>
        <v>-32.265341705612457</v>
      </c>
      <c r="K134">
        <f t="shared" si="11"/>
        <v>-1.7110074074706065</v>
      </c>
      <c r="M134">
        <f t="shared" si="8"/>
        <v>-2.9500259238088895</v>
      </c>
      <c r="N134" s="13">
        <f t="shared" si="12"/>
        <v>6.8250229264780166E-2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3.2961891241387846</v>
      </c>
      <c r="H135" s="10">
        <f t="shared" si="13"/>
        <v>-2.6630406905712647</v>
      </c>
      <c r="I135">
        <f t="shared" si="10"/>
        <v>-31.956488286855176</v>
      </c>
      <c r="K135">
        <f t="shared" si="11"/>
        <v>-1.6918894324649376</v>
      </c>
      <c r="M135">
        <f t="shared" si="8"/>
        <v>-2.9271537015535758</v>
      </c>
      <c r="N135" s="13">
        <f t="shared" si="12"/>
        <v>6.9755682570142391E-2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3.3071615720130225</v>
      </c>
      <c r="H136" s="10">
        <f t="shared" si="13"/>
        <v>-2.6374377444631421</v>
      </c>
      <c r="I136">
        <f t="shared" si="10"/>
        <v>-31.649252933557705</v>
      </c>
      <c r="K136">
        <f t="shared" si="11"/>
        <v>-1.6729323711056696</v>
      </c>
      <c r="M136">
        <f t="shared" si="8"/>
        <v>-2.9043339624317235</v>
      </c>
      <c r="N136" s="13">
        <f t="shared" si="12"/>
        <v>7.123359116593253E-2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3.3181340198872604</v>
      </c>
      <c r="H137" s="10">
        <f t="shared" si="13"/>
        <v>-2.6119735482607984</v>
      </c>
      <c r="I137">
        <f t="shared" si="10"/>
        <v>-31.343682579129581</v>
      </c>
      <c r="K137">
        <f t="shared" si="11"/>
        <v>-1.654137594139373</v>
      </c>
      <c r="M137">
        <f t="shared" si="8"/>
        <v>-2.8815710905200236</v>
      </c>
      <c r="N137" s="13">
        <f t="shared" si="12"/>
        <v>7.2682834792214698E-2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3.3291064677614979</v>
      </c>
      <c r="H138" s="10">
        <f t="shared" si="13"/>
        <v>-2.5866517720289379</v>
      </c>
      <c r="I138">
        <f t="shared" si="10"/>
        <v>-31.039821264347253</v>
      </c>
      <c r="K138">
        <f t="shared" si="11"/>
        <v>-1.6355062969240146</v>
      </c>
      <c r="M138">
        <f t="shared" si="8"/>
        <v>-2.8588692869801586</v>
      </c>
      <c r="N138" s="13">
        <f t="shared" si="12"/>
        <v>7.4102375446218074E-2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3.3400789156357358</v>
      </c>
      <c r="H139" s="10">
        <f t="shared" si="13"/>
        <v>-2.5614758544403644</v>
      </c>
      <c r="I139">
        <f t="shared" si="10"/>
        <v>-30.737710253284373</v>
      </c>
      <c r="K139">
        <f t="shared" si="11"/>
        <v>-1.6170395091823691</v>
      </c>
      <c r="M139">
        <f t="shared" si="8"/>
        <v>-2.8362325758515921</v>
      </c>
      <c r="N139" s="13">
        <f t="shared" si="12"/>
        <v>7.5491255960646958E-2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3.3510513635099741</v>
      </c>
      <c r="H140" s="10">
        <f t="shared" si="13"/>
        <v>-2.5364490120965284</v>
      </c>
      <c r="I140">
        <f t="shared" si="10"/>
        <v>-30.437388145158341</v>
      </c>
      <c r="K140">
        <f t="shared" si="11"/>
        <v>-1.598738104270333</v>
      </c>
      <c r="M140">
        <f t="shared" si="8"/>
        <v>-2.8136648096732362</v>
      </c>
      <c r="N140" s="13">
        <f t="shared" si="12"/>
        <v>7.6848598426090223E-2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3.362023811384212</v>
      </c>
      <c r="H141" s="10">
        <f t="shared" si="13"/>
        <v>-2.5115742485189045</v>
      </c>
      <c r="I141">
        <f t="shared" si="10"/>
        <v>-30.138890982226854</v>
      </c>
      <c r="K141">
        <f t="shared" si="11"/>
        <v>-1.5806028079836769</v>
      </c>
      <c r="M141">
        <f t="shared" si="8"/>
        <v>-2.791169674938943</v>
      </c>
      <c r="N141" s="13">
        <f t="shared" si="12"/>
        <v>7.8173602475003129E-2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3.3729962592584495</v>
      </c>
      <c r="H142" s="10">
        <f t="shared" si="13"/>
        <v>-2.4868543628219451</v>
      </c>
      <c r="I142">
        <f t="shared" si="10"/>
        <v>-29.842252353863341</v>
      </c>
      <c r="K142">
        <f t="shared" si="11"/>
        <v>-1.5626342069256189</v>
      </c>
      <c r="M142">
        <f t="shared" si="8"/>
        <v>-2.7687506973916172</v>
      </c>
      <c r="N142" s="13">
        <f t="shared" si="12"/>
        <v>7.9465543443816511E-2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3.3839687071326878</v>
      </c>
      <c r="H143" s="10">
        <f t="shared" si="13"/>
        <v>-2.4622919580780596</v>
      </c>
      <c r="I143">
        <f t="shared" si="10"/>
        <v>-29.547503496936713</v>
      </c>
      <c r="K143">
        <f t="shared" si="11"/>
        <v>-1.5448327564565547</v>
      </c>
      <c r="M143">
        <f t="shared" si="8"/>
        <v>-2.7464112471606263</v>
      </c>
      <c r="N143" s="13">
        <f t="shared" si="12"/>
        <v>8.0723770428783148E-2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3.3949411550069257</v>
      </c>
      <c r="H144" s="10">
        <f t="shared" si="13"/>
        <v>-2.4378894493847239</v>
      </c>
      <c r="I144">
        <f t="shared" si="10"/>
        <v>-29.254673392616688</v>
      </c>
      <c r="K144">
        <f t="shared" si="11"/>
        <v>-1.5271987882462261</v>
      </c>
      <c r="M144">
        <f t="shared" si="8"/>
        <v>-2.7241545437470318</v>
      </c>
      <c r="N144" s="13">
        <f t="shared" si="12"/>
        <v>8.1947704250261086E-2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3.4059136028811636</v>
      </c>
      <c r="H145" s="10">
        <f t="shared" si="13"/>
        <v>-2.413649071643523</v>
      </c>
      <c r="I145">
        <f t="shared" si="10"/>
        <v>-28.963788859722278</v>
      </c>
      <c r="K145">
        <f t="shared" si="11"/>
        <v>-1.5097325174476275</v>
      </c>
      <c r="M145">
        <f t="shared" si="8"/>
        <v>-2.7019836608610479</v>
      </c>
      <c r="N145" s="13">
        <f t="shared" si="12"/>
        <v>8.313683533923881E-2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3.4168860507554015</v>
      </c>
      <c r="H146" s="10">
        <f t="shared" si="13"/>
        <v>-2.3895728870606252</v>
      </c>
      <c r="I146">
        <f t="shared" si="10"/>
        <v>-28.674874644727502</v>
      </c>
      <c r="K146">
        <f t="shared" si="11"/>
        <v>-1.49243404951105</v>
      </c>
      <c r="M146">
        <f t="shared" si="8"/>
        <v>-2.6799015311160055</v>
      </c>
      <c r="N146" s="13">
        <f t="shared" si="12"/>
        <v>8.4290721559035706E-2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3.427858498629639</v>
      </c>
      <c r="H147" s="10">
        <f t="shared" si="13"/>
        <v>-2.365662792377881</v>
      </c>
      <c r="I147">
        <f t="shared" si="10"/>
        <v>-28.387953508534572</v>
      </c>
      <c r="K147">
        <f t="shared" si="11"/>
        <v>-1.4753033866557395</v>
      </c>
      <c r="M147">
        <f t="shared" ref="M147:M210" si="15">$L$9*$O$6*EXP(-$O$7*(G147/$L$10-1))-SQRT($L$9)*$O$8*EXP(-$O$4*(G147/$L$10-1))</f>
        <v>-2.6579109505829726</v>
      </c>
      <c r="N147" s="13">
        <f t="shared" si="12"/>
        <v>8.5408985974268214E-2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3.4388309465038773</v>
      </c>
      <c r="H148" s="10">
        <f t="shared" si="13"/>
        <v>-2.3419205258434737</v>
      </c>
      <c r="I148">
        <f t="shared" ref="I148:I211" si="17">H148*$E$6</f>
        <v>-28.103046310121684</v>
      </c>
      <c r="K148">
        <f t="shared" ref="K148:K211" si="18">$L$9*$L$4*EXP(-$L$6*(G148/$L$10-1))-SQRT($L$9)*$L$5*EXP(-$L$7*(G148/$L$10-1))</f>
        <v>-1.4583404340158261</v>
      </c>
      <c r="M148">
        <f t="shared" si="15"/>
        <v>-2.6360145832100614</v>
      </c>
      <c r="N148" s="13">
        <f t="shared" ref="N148:N211" si="19">(M148-H148)^2*O148</f>
        <v>8.6491314578341819E-2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3.4498033943781152</v>
      </c>
      <c r="H149" s="10">
        <f t="shared" ref="H149:H212" si="20">-(-$B$4)*(1+D149+$E$5*D149^3)*EXP(-D149)</f>
        <v>-2.3183476739307505</v>
      </c>
      <c r="I149">
        <f t="shared" si="17"/>
        <v>-27.820172087169006</v>
      </c>
      <c r="K149">
        <f t="shared" si="18"/>
        <v>-1.4415450054763714</v>
      </c>
      <c r="M149">
        <f t="shared" si="15"/>
        <v>-2.614214965110357</v>
      </c>
      <c r="N149" s="13">
        <f t="shared" si="19"/>
        <v>8.7537453989958075E-2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3.4607758422523531</v>
      </c>
      <c r="H150" s="10">
        <f t="shared" si="20"/>
        <v>-2.2949456778135993</v>
      </c>
      <c r="I150">
        <f t="shared" si="17"/>
        <v>-27.539348133763191</v>
      </c>
      <c r="K150">
        <f t="shared" si="18"/>
        <v>-1.4249168292146008</v>
      </c>
      <c r="M150">
        <f t="shared" si="15"/>
        <v>-2.592514508722239</v>
      </c>
      <c r="N150" s="13">
        <f t="shared" si="19"/>
        <v>8.8547209128334622E-2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3.4717482901265906</v>
      </c>
      <c r="H151" s="10">
        <f t="shared" si="20"/>
        <v>-2.2717158396064923</v>
      </c>
      <c r="I151">
        <f t="shared" si="17"/>
        <v>-27.260590075277907</v>
      </c>
      <c r="K151">
        <f t="shared" si="18"/>
        <v>-1.4084555529606988</v>
      </c>
      <c r="M151">
        <f t="shared" si="15"/>
        <v>-2.5709155068458376</v>
      </c>
      <c r="N151" s="13">
        <f t="shared" si="19"/>
        <v>8.9520440876134977E-2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3.4827207380008285</v>
      </c>
      <c r="H152" s="10">
        <f t="shared" si="20"/>
        <v>-2.2486593283770318</v>
      </c>
      <c r="I152">
        <f t="shared" si="17"/>
        <v>-26.983911940524379</v>
      </c>
      <c r="K152">
        <f t="shared" si="18"/>
        <v>-1.3921607489918046</v>
      </c>
      <c r="M152">
        <f t="shared" si="15"/>
        <v>-2.5494201365591769</v>
      </c>
      <c r="N152" s="13">
        <f t="shared" si="19"/>
        <v>9.0457063738377086E-2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3.4936931858750668</v>
      </c>
      <c r="H153" s="10">
        <f t="shared" si="20"/>
        <v>-2.2257771859386146</v>
      </c>
      <c r="I153">
        <f t="shared" si="17"/>
        <v>-26.709326231263375</v>
      </c>
      <c r="K153">
        <f t="shared" si="18"/>
        <v>-1.3760319188722228</v>
      </c>
      <c r="M153">
        <f t="shared" si="15"/>
        <v>-2.5280304630175094</v>
      </c>
      <c r="N153" s="13">
        <f t="shared" si="19"/>
        <v>9.1357043504931165E-2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3.5046656337493047</v>
      </c>
      <c r="H154" s="10">
        <f t="shared" si="20"/>
        <v>-2.2030703324305896</v>
      </c>
      <c r="I154">
        <f t="shared" si="17"/>
        <v>-26.436843989167073</v>
      </c>
      <c r="K154">
        <f t="shared" si="18"/>
        <v>-1.3600684979522215</v>
      </c>
      <c r="M154">
        <f t="shared" si="15"/>
        <v>-2.5067484431392337</v>
      </c>
      <c r="N154" s="13">
        <f t="shared" si="19"/>
        <v>9.2220394923571536E-2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3.5156380816235422</v>
      </c>
      <c r="H155" s="10">
        <f t="shared" si="20"/>
        <v>-2.1805395716930227</v>
      </c>
      <c r="I155">
        <f t="shared" si="17"/>
        <v>-26.166474860316271</v>
      </c>
      <c r="K155">
        <f t="shared" si="18"/>
        <v>-1.3442698596371885</v>
      </c>
      <c r="M155">
        <f t="shared" si="15"/>
        <v>-2.4855759291816688</v>
      </c>
      <c r="N155" s="13">
        <f t="shared" si="19"/>
        <v>9.3047179389941101E-2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3.5266105294977805</v>
      </c>
      <c r="H156" s="10">
        <f t="shared" si="20"/>
        <v>-2.1581855964430083</v>
      </c>
      <c r="I156">
        <f t="shared" si="17"/>
        <v>-25.8982271573161</v>
      </c>
      <c r="K156">
        <f t="shared" si="18"/>
        <v>-1.3286353194383553</v>
      </c>
      <c r="M156">
        <f t="shared" si="15"/>
        <v>-2.464514672209889</v>
      </c>
      <c r="N156" s="13">
        <f t="shared" si="19"/>
        <v>9.3837502660191294E-2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3.5375829773720184</v>
      </c>
      <c r="H157" s="10">
        <f t="shared" si="20"/>
        <v>-2.1360089932591997</v>
      </c>
      <c r="I157">
        <f t="shared" si="17"/>
        <v>-25.632107919110396</v>
      </c>
      <c r="K157">
        <f t="shared" si="18"/>
        <v>-1.3131641388157695</v>
      </c>
      <c r="M157">
        <f t="shared" si="15"/>
        <v>-2.4435663254617346</v>
      </c>
      <c r="N157" s="13">
        <f t="shared" si="19"/>
        <v>9.4591512591540403E-2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3.5485554252462563</v>
      </c>
      <c r="H158" s="10">
        <f t="shared" si="20"/>
        <v>-2.1140102473810543</v>
      </c>
      <c r="I158">
        <f t="shared" si="17"/>
        <v>-25.368122968572649</v>
      </c>
      <c r="K158">
        <f t="shared" si="18"/>
        <v>-1.2978555288236391</v>
      </c>
      <c r="M158">
        <f t="shared" si="15"/>
        <v>-2.4227324476119869</v>
      </c>
      <c r="N158" s="13">
        <f t="shared" si="19"/>
        <v>9.5309396915428085E-2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3.5595278731204938</v>
      </c>
      <c r="H159" s="10">
        <f t="shared" si="20"/>
        <v>-2.092189747329058</v>
      </c>
      <c r="I159">
        <f t="shared" si="17"/>
        <v>-25.106276967948695</v>
      </c>
      <c r="K159">
        <f t="shared" si="18"/>
        <v>-1.2827086535677363</v>
      </c>
      <c r="M159">
        <f t="shared" si="15"/>
        <v>-2.4020145059386566</v>
      </c>
      <c r="N159" s="13">
        <f t="shared" si="19"/>
        <v>9.5991381047496022E-2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3.5705003209947317</v>
      </c>
      <c r="H160" s="10">
        <f t="shared" si="20"/>
        <v>-2.0705477893520241</v>
      </c>
      <c r="I160">
        <f t="shared" si="17"/>
        <v>-24.846573472224289</v>
      </c>
      <c r="K160">
        <f t="shared" si="18"/>
        <v>-1.2677226334840452</v>
      </c>
      <c r="M160">
        <f t="shared" si="15"/>
        <v>-2.3814138793942234</v>
      </c>
      <c r="N160" s="13">
        <f t="shared" si="19"/>
        <v>9.6637725938124794E-2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3.58147276886897</v>
      </c>
      <c r="H161" s="10">
        <f t="shared" si="20"/>
        <v>-2.0490845817073291</v>
      </c>
      <c r="I161">
        <f t="shared" si="17"/>
        <v>-24.589014980487949</v>
      </c>
      <c r="K161">
        <f t="shared" si="18"/>
        <v>-1.2528965484473973</v>
      </c>
      <c r="M161">
        <f t="shared" si="15"/>
        <v>-2.3609318615845791</v>
      </c>
      <c r="N161" s="13">
        <f t="shared" si="19"/>
        <v>9.7248725966839908E-2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3.5924452167432079</v>
      </c>
      <c r="H162" s="10">
        <f t="shared" si="20"/>
        <v>-2.0278002487798084</v>
      </c>
      <c r="I162">
        <f t="shared" si="17"/>
        <v>-24.3336029853577</v>
      </c>
      <c r="K162">
        <f t="shared" si="18"/>
        <v>-1.2382294407184358</v>
      </c>
      <c r="M162">
        <f t="shared" si="15"/>
        <v>-2.3405696636583775</v>
      </c>
      <c r="N162" s="13">
        <f t="shared" si="19"/>
        <v>9.7824706883482507E-2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3.6034176646174454</v>
      </c>
      <c r="H163" s="10">
        <f t="shared" si="20"/>
        <v>-2.0066948350448062</v>
      </c>
      <c r="I163">
        <f t="shared" si="17"/>
        <v>-24.080338020537674</v>
      </c>
      <c r="K163">
        <f t="shared" si="18"/>
        <v>-1.2237203177368201</v>
      </c>
      <c r="M163">
        <f t="shared" si="15"/>
        <v>-2.320328417109363</v>
      </c>
      <c r="N163" s="13">
        <f t="shared" si="19"/>
        <v>9.8366023798645105E-2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3.6143901124916837</v>
      </c>
      <c r="H164" s="10">
        <f t="shared" si="20"/>
        <v>-1.9857683088807339</v>
      </c>
      <c r="I164">
        <f t="shared" si="17"/>
        <v>-23.829219706568807</v>
      </c>
      <c r="K164">
        <f t="shared" si="18"/>
        <v>-1.2093681547682231</v>
      </c>
      <c r="M164">
        <f t="shared" si="15"/>
        <v>-2.3002091764942501</v>
      </c>
      <c r="N164" s="13">
        <f t="shared" si="19"/>
        <v>9.8873059225540821E-2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3.6253625603659216</v>
      </c>
      <c r="H165" s="10">
        <f t="shared" si="20"/>
        <v>-1.9650205662363012</v>
      </c>
      <c r="I165">
        <f t="shared" si="17"/>
        <v>-23.580246794835613</v>
      </c>
      <c r="K165">
        <f t="shared" si="18"/>
        <v>-1.195171897412294</v>
      </c>
      <c r="M165">
        <f t="shared" si="15"/>
        <v>-2.2802129220685798</v>
      </c>
      <c r="N165" s="13">
        <f t="shared" si="19"/>
        <v>9.9346221175101779E-2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3.6363350082401595</v>
      </c>
      <c r="H166" s="10">
        <f t="shared" si="20"/>
        <v>-1.9444514341574231</v>
      </c>
      <c r="I166">
        <f t="shared" si="17"/>
        <v>-23.333417209889078</v>
      </c>
      <c r="K166">
        <f t="shared" si="18"/>
        <v>-1.1811304639784119</v>
      </c>
      <c r="M166">
        <f t="shared" si="15"/>
        <v>-2.2603405623429449</v>
      </c>
      <c r="N166" s="13">
        <f t="shared" si="19"/>
        <v>9.9785941305809048E-2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3.6473074561143974</v>
      </c>
      <c r="H167" s="10">
        <f t="shared" si="20"/>
        <v>-1.9240606741786492</v>
      </c>
      <c r="I167">
        <f t="shared" si="17"/>
        <v>-23.088728090143789</v>
      </c>
      <c r="K167">
        <f t="shared" si="18"/>
        <v>-1.1672427477357419</v>
      </c>
      <c r="M167">
        <f t="shared" si="15"/>
        <v>-2.2405929365619119</v>
      </c>
      <c r="N167" s="13">
        <f t="shared" si="19"/>
        <v>0.10019267312946667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3.6582799039886349</v>
      </c>
      <c r="H168" s="10">
        <f t="shared" si="20"/>
        <v>-1.9038479855838015</v>
      </c>
      <c r="I168">
        <f t="shared" si="17"/>
        <v>-22.846175827005617</v>
      </c>
      <c r="K168">
        <f t="shared" si="18"/>
        <v>-1.1535076190437688</v>
      </c>
      <c r="M168">
        <f t="shared" si="15"/>
        <v>-2.2209708171078928</v>
      </c>
      <c r="N168" s="13">
        <f t="shared" si="19"/>
        <v>0.10056689027385718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3.6692523518628732</v>
      </c>
      <c r="H169" s="10">
        <f t="shared" si="20"/>
        <v>-1.8838130085403544</v>
      </c>
      <c r="I169">
        <f t="shared" si="17"/>
        <v>-22.605756102484253</v>
      </c>
      <c r="K169">
        <f t="shared" si="18"/>
        <v>-1.1399239273691972</v>
      </c>
      <c r="M169">
        <f t="shared" si="15"/>
        <v>-2.2014749118321357</v>
      </c>
      <c r="N169" s="13">
        <f t="shared" si="19"/>
        <v>0.10090908480295704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3.6802247997371111</v>
      </c>
      <c r="H170" s="10">
        <f t="shared" si="20"/>
        <v>-1.8639553271119531</v>
      </c>
      <c r="I170">
        <f t="shared" si="17"/>
        <v>-22.367463925343436</v>
      </c>
      <c r="K170">
        <f t="shared" si="18"/>
        <v>-1.1264905031948256</v>
      </c>
      <c r="M170">
        <f t="shared" si="15"/>
        <v>-2.1821058663149779</v>
      </c>
      <c r="N170" s="13">
        <f t="shared" si="19"/>
        <v>0.10121976559517544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3.691197247611349</v>
      </c>
      <c r="H171" s="10">
        <f t="shared" si="20"/>
        <v>-1.844274472153316</v>
      </c>
      <c r="I171">
        <f t="shared" si="17"/>
        <v>-22.131293665839792</v>
      </c>
      <c r="K171">
        <f t="shared" si="18"/>
        <v>-1.113206159825709</v>
      </c>
      <c r="M171">
        <f t="shared" si="15"/>
        <v>-2.1628642660574102</v>
      </c>
      <c r="N171" s="13">
        <f t="shared" si="19"/>
        <v>0.10149945677985325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3.7021696954855874</v>
      </c>
      <c r="H172" s="10">
        <f t="shared" si="20"/>
        <v>-1.8247699240916282</v>
      </c>
      <c r="I172">
        <f t="shared" si="17"/>
        <v>-21.897239089099539</v>
      </c>
      <c r="K172">
        <f t="shared" si="18"/>
        <v>-1.1000696950977042</v>
      </c>
      <c r="M172">
        <f t="shared" si="15"/>
        <v>-2.143750638605963</v>
      </c>
      <c r="N172" s="13">
        <f t="shared" si="19"/>
        <v>0.10174869623207559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3.7131421433598248</v>
      </c>
      <c r="H173" s="10">
        <f t="shared" si="20"/>
        <v>-1.80544111559841</v>
      </c>
      <c r="I173">
        <f t="shared" si="17"/>
        <v>-21.66529338718092</v>
      </c>
      <c r="K173">
        <f t="shared" si="18"/>
        <v>-1.087079892993206</v>
      </c>
      <c r="M173">
        <f t="shared" si="15"/>
        <v>-2.1247654556128661</v>
      </c>
      <c r="N173" s="13">
        <f t="shared" si="19"/>
        <v>0.10196803412566796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3.7241145912340627</v>
      </c>
      <c r="H174" s="10">
        <f t="shared" si="20"/>
        <v>-1.7862874341557069</v>
      </c>
      <c r="I174">
        <f t="shared" si="17"/>
        <v>-21.435449209868484</v>
      </c>
      <c r="K174">
        <f t="shared" si="18"/>
        <v>-1.0742355251686717</v>
      </c>
      <c r="M174">
        <f t="shared" si="15"/>
        <v>-2.1059091348333498</v>
      </c>
      <c r="N174" s="13">
        <f t="shared" si="19"/>
        <v>0.10215803154406879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3.7350870391083006</v>
      </c>
      <c r="H175" s="10">
        <f t="shared" si="20"/>
        <v>-1.7673082245203184</v>
      </c>
      <c r="I175">
        <f t="shared" si="17"/>
        <v>-21.20769869424382</v>
      </c>
      <c r="K175">
        <f t="shared" si="18"/>
        <v>-1.0615353523983115</v>
      </c>
      <c r="M175">
        <f t="shared" si="15"/>
        <v>-2.0871820420619476</v>
      </c>
      <c r="N175" s="13">
        <f t="shared" si="19"/>
        <v>0.10231925914865544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3.7460594869825381</v>
      </c>
      <c r="H176" s="10">
        <f t="shared" si="20"/>
        <v>-1.7485027910896755</v>
      </c>
      <c r="I176">
        <f t="shared" si="17"/>
        <v>-20.982033493076106</v>
      </c>
      <c r="K176">
        <f t="shared" si="18"/>
        <v>-1.0489781259380944</v>
      </c>
      <c r="M176">
        <f t="shared" si="15"/>
        <v>-2.0685844930095683</v>
      </c>
      <c r="N176" s="13">
        <f t="shared" si="19"/>
        <v>0.10245229590393505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3.7570319348567764</v>
      </c>
      <c r="H177" s="10">
        <f t="shared" si="20"/>
        <v>-1.7298704001728449</v>
      </c>
      <c r="I177">
        <f t="shared" si="17"/>
        <v>-20.758444802074138</v>
      </c>
      <c r="K177">
        <f t="shared" si="18"/>
        <v>-1.0365625888140273</v>
      </c>
      <c r="M177">
        <f t="shared" si="15"/>
        <v>-2.0501167551230735</v>
      </c>
      <c r="N177" s="13">
        <f t="shared" si="19"/>
        <v>0.10255772785890779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3.7680043827310143</v>
      </c>
      <c r="H178" s="10">
        <f t="shared" si="20"/>
        <v>-1.711410282170029</v>
      </c>
      <c r="I178">
        <f t="shared" si="17"/>
        <v>-20.53692338604035</v>
      </c>
      <c r="K178">
        <f t="shared" si="18"/>
        <v>-1.0242874770384816</v>
      </c>
      <c r="M178">
        <f t="shared" si="15"/>
        <v>-2.0317790493490442</v>
      </c>
      <c r="N178" s="13">
        <f t="shared" si="19"/>
        <v>0.10263614698380204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3.7789768306052522</v>
      </c>
      <c r="H179" s="10">
        <f t="shared" si="20"/>
        <v>-1.693121633663828</v>
      </c>
      <c r="I179">
        <f t="shared" si="17"/>
        <v>-20.317459603965936</v>
      </c>
      <c r="K179">
        <f t="shared" si="18"/>
        <v>-1.0121515207581324</v>
      </c>
      <c r="M179">
        <f t="shared" si="15"/>
        <v>-2.0135715518433561</v>
      </c>
      <c r="N179" s="13">
        <f t="shared" si="19"/>
        <v>0.1026881500612663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3.7899492784794906</v>
      </c>
      <c r="H180" s="10">
        <f t="shared" si="20"/>
        <v>-1.675003619425403</v>
      </c>
      <c r="I180">
        <f t="shared" si="17"/>
        <v>-20.100043433104837</v>
      </c>
      <c r="K180">
        <f t="shared" si="18"/>
        <v>-1.0001534453369376</v>
      </c>
      <c r="M180">
        <f t="shared" si="15"/>
        <v>-1.9954943956281694</v>
      </c>
      <c r="N180" s="13">
        <f t="shared" si="19"/>
        <v>0.10271433763105173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3.800921726353728</v>
      </c>
      <c r="H181" s="10">
        <f t="shared" si="20"/>
        <v>-1.6570553743386021</v>
      </c>
      <c r="I181">
        <f t="shared" si="17"/>
        <v>-19.884664492063223</v>
      </c>
      <c r="K181">
        <f t="shared" si="18"/>
        <v>-0.98829197237738808</v>
      </c>
      <c r="M181">
        <f t="shared" si="15"/>
        <v>-1.9775476721978622</v>
      </c>
      <c r="N181" s="13">
        <f t="shared" si="19"/>
        <v>0.10271531298710873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3.8118941742279659</v>
      </c>
      <c r="H182" s="10">
        <f t="shared" si="20"/>
        <v>-1.6392760052449851</v>
      </c>
      <c r="I182">
        <f t="shared" si="17"/>
        <v>-19.671312062939819</v>
      </c>
      <c r="K182">
        <f t="shared" si="18"/>
        <v>-0.97656582068311404</v>
      </c>
      <c r="M182">
        <f t="shared" si="15"/>
        <v>-1.9597314330753925</v>
      </c>
      <c r="N182" s="13">
        <f t="shared" si="19"/>
        <v>0.1026916812259695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3.8228666221022038</v>
      </c>
      <c r="H183" s="10">
        <f t="shared" si="20"/>
        <v>-1.6216645927126057</v>
      </c>
      <c r="I183">
        <f t="shared" si="17"/>
        <v>-19.45997511255127</v>
      </c>
      <c r="K183">
        <f t="shared" si="18"/>
        <v>-0.96497370716579389</v>
      </c>
      <c r="M183">
        <f t="shared" si="15"/>
        <v>-1.942045691320569</v>
      </c>
      <c r="N183" s="13">
        <f t="shared" si="19"/>
        <v>0.10264404834524556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3.8338390699764413</v>
      </c>
      <c r="H184" s="10">
        <f t="shared" si="20"/>
        <v>-1.604220192731298</v>
      </c>
      <c r="I184">
        <f t="shared" si="17"/>
        <v>-19.250642312775575</v>
      </c>
      <c r="K184">
        <f t="shared" si="18"/>
        <v>-0.95351434769914545</v>
      </c>
      <c r="M184">
        <f t="shared" si="15"/>
        <v>-1.9244904229916155</v>
      </c>
      <c r="N184" s="13">
        <f t="shared" si="19"/>
        <v>0.10257302039099682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3.8448115178506792</v>
      </c>
      <c r="H185" s="10">
        <f t="shared" si="20"/>
        <v>-1.5869418383371381</v>
      </c>
      <c r="I185">
        <f t="shared" si="17"/>
        <v>-19.043302060045658</v>
      </c>
      <c r="K185">
        <f t="shared" si="18"/>
        <v>-0.94218645792266775</v>
      </c>
      <c r="M185">
        <f t="shared" si="15"/>
        <v>-1.9070655685614086</v>
      </c>
      <c r="N185" s="13">
        <f t="shared" si="19"/>
        <v>0.10247920265270155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3.8557839657249171</v>
      </c>
      <c r="H186" s="10">
        <f t="shared" si="20"/>
        <v>-1.5698285411686517</v>
      </c>
      <c r="I186">
        <f t="shared" si="17"/>
        <v>-18.837942494023821</v>
      </c>
      <c r="K186">
        <f t="shared" si="18"/>
        <v>-0.93098875399765291</v>
      </c>
      <c r="M186">
        <f t="shared" si="15"/>
        <v>-1.8897710342897247</v>
      </c>
      <c r="N186" s="13">
        <f t="shared" si="19"/>
        <v>0.10236319890452787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3.8667564135991555</v>
      </c>
      <c r="H187" s="10">
        <f t="shared" si="20"/>
        <v>-1.5528792929572568</v>
      </c>
      <c r="I187">
        <f t="shared" si="17"/>
        <v>-18.634551515487082</v>
      </c>
      <c r="K187">
        <f t="shared" si="18"/>
        <v>-0.91991995331788179</v>
      </c>
      <c r="M187">
        <f t="shared" si="15"/>
        <v>-1.8726066935527763</v>
      </c>
      <c r="N187" s="13">
        <f t="shared" si="19"/>
        <v>0.10222561069156781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3.8777288614733934</v>
      </c>
      <c r="H188" s="10">
        <f t="shared" si="20"/>
        <v>-1.5360930669543498</v>
      </c>
      <c r="I188">
        <f t="shared" si="17"/>
        <v>-18.433116803452197</v>
      </c>
      <c r="K188">
        <f t="shared" si="18"/>
        <v>-0.90897877517728387</v>
      </c>
      <c r="M188">
        <f t="shared" si="15"/>
        <v>-1.8555723881313084</v>
      </c>
      <c r="N188" s="13">
        <f t="shared" si="19"/>
        <v>0.1020670366596903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3.8887013093476308</v>
      </c>
      <c r="H189" s="10">
        <f t="shared" si="20"/>
        <v>-1.5194688192973564</v>
      </c>
      <c r="I189">
        <f t="shared" si="17"/>
        <v>-18.233625831568276</v>
      </c>
      <c r="K189">
        <f t="shared" si="18"/>
        <v>-0.89816394139674138</v>
      </c>
      <c r="M189">
        <f t="shared" si="15"/>
        <v>-1.8386679294584514</v>
      </c>
      <c r="N189" s="13">
        <f t="shared" si="19"/>
        <v>0.10188807192763481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3.8996737572218692</v>
      </c>
      <c r="H190" s="10">
        <f t="shared" si="20"/>
        <v>-1.5030054903170011</v>
      </c>
      <c r="I190">
        <f t="shared" si="17"/>
        <v>-18.036065883804014</v>
      </c>
      <c r="K190">
        <f t="shared" si="18"/>
        <v>-0.88747417691210917</v>
      </c>
      <c r="M190">
        <f t="shared" si="15"/>
        <v>-1.8218930998285392</v>
      </c>
      <c r="N190" s="13">
        <f t="shared" si="19"/>
        <v>0.10168930749998317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3.9106462050961071</v>
      </c>
      <c r="H191" s="10">
        <f t="shared" si="20"/>
        <v>-1.4867020057879545</v>
      </c>
      <c r="I191">
        <f t="shared" si="17"/>
        <v>-17.840424069455455</v>
      </c>
      <c r="K191">
        <f t="shared" si="18"/>
        <v>-0.87690821032542321</v>
      </c>
      <c r="M191">
        <f t="shared" si="15"/>
        <v>-1.8052476535680251</v>
      </c>
      <c r="N191" s="13">
        <f t="shared" si="19"/>
        <v>0.10147132971962476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3.921618652970345</v>
      </c>
      <c r="H192" s="10">
        <f t="shared" si="20"/>
        <v>-1.4705572781249714</v>
      </c>
      <c r="I192">
        <f t="shared" si="17"/>
        <v>-17.646687337499657</v>
      </c>
      <c r="K192">
        <f t="shared" si="18"/>
        <v>-0.86646477442115832</v>
      </c>
      <c r="M192">
        <f t="shared" si="15"/>
        <v>-1.7887313181696132</v>
      </c>
      <c r="N192" s="13">
        <f t="shared" si="19"/>
        <v>0.10123471975832932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3.9325911008445833</v>
      </c>
      <c r="H193" s="10">
        <f t="shared" si="20"/>
        <v>-1.4545702075265354</v>
      </c>
      <c r="I193">
        <f t="shared" si="17"/>
        <v>-17.454842490318427</v>
      </c>
      <c r="K193">
        <f t="shared" si="18"/>
        <v>-0.85614260664933595</v>
      </c>
      <c r="M193">
        <f t="shared" si="15"/>
        <v>-1.7723437953906951</v>
      </c>
      <c r="N193" s="13">
        <f t="shared" si="19"/>
        <v>0.10098005314406079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3.9435635487188203</v>
      </c>
      <c r="H194" s="10">
        <f t="shared" si="20"/>
        <v>-1.4387396830679724</v>
      </c>
      <c r="I194">
        <f t="shared" si="17"/>
        <v>-17.264876196815671</v>
      </c>
      <c r="K194">
        <f t="shared" si="18"/>
        <v>-0.8459404495771663</v>
      </c>
      <c r="M194">
        <f t="shared" si="15"/>
        <v>-1.7560847623171458</v>
      </c>
      <c r="N194" s="13">
        <f t="shared" si="19"/>
        <v>0.10070789932366417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3.9545359965930587</v>
      </c>
      <c r="H195" s="10">
        <f t="shared" si="20"/>
        <v>-1.4230645837459277</v>
      </c>
      <c r="I195">
        <f t="shared" si="17"/>
        <v>-17.076775004951131</v>
      </c>
      <c r="K195">
        <f t="shared" si="18"/>
        <v>-0.83585705131083288</v>
      </c>
      <c r="M195">
        <f t="shared" si="15"/>
        <v>-1.7399538723934838</v>
      </c>
      <c r="N195" s="13">
        <f t="shared" si="19"/>
        <v>0.10041882125955411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3.9655084444672966</v>
      </c>
      <c r="H196" s="10">
        <f t="shared" si="20"/>
        <v>-1.407543779476029</v>
      </c>
      <c r="I196">
        <f t="shared" si="17"/>
        <v>-16.890525353712349</v>
      </c>
      <c r="K196">
        <f t="shared" si="18"/>
        <v>-0.82589116588897193</v>
      </c>
      <c r="M196">
        <f t="shared" si="15"/>
        <v>-1.7239507564204202</v>
      </c>
      <c r="N196" s="13">
        <f t="shared" si="19"/>
        <v>0.10011337505908846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3.976480892341534</v>
      </c>
      <c r="H197" s="10">
        <f t="shared" si="20"/>
        <v>-1.3921761320455031</v>
      </c>
      <c r="I197">
        <f t="shared" si="17"/>
        <v>-16.706113584546038</v>
      </c>
      <c r="K197">
        <f t="shared" si="18"/>
        <v>-0.81604155364928277</v>
      </c>
      <c r="M197">
        <f t="shared" si="15"/>
        <v>-1.7080750235207225</v>
      </c>
      <c r="N197" s="13">
        <f t="shared" si="19"/>
        <v>9.9792109635272463E-2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3.9874533402157724</v>
      </c>
      <c r="H198" s="10">
        <f t="shared" si="20"/>
        <v>-1.376960496022452</v>
      </c>
      <c r="I198">
        <f t="shared" si="17"/>
        <v>-16.523525952269424</v>
      </c>
      <c r="K198">
        <f t="shared" si="18"/>
        <v>-0.80630698156967284</v>
      </c>
      <c r="M198">
        <f t="shared" si="15"/>
        <v>-1.6923262620743587</v>
      </c>
      <c r="N198" s="13">
        <f t="shared" si="19"/>
        <v>9.945556639750594E-2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3.9984257880900103</v>
      </c>
      <c r="H199" s="10">
        <f t="shared" si="20"/>
        <v>-1.3618957196234323</v>
      </c>
      <c r="I199">
        <f t="shared" si="17"/>
        <v>-16.342748635481186</v>
      </c>
      <c r="K199">
        <f t="shared" si="18"/>
        <v>-0.79668622358525243</v>
      </c>
      <c r="M199">
        <f t="shared" si="15"/>
        <v>-1.6767040406238225</v>
      </c>
      <c r="N199" s="13">
        <f t="shared" si="19"/>
        <v>9.9104278971084744E-2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4.0093982359642482</v>
      </c>
      <c r="H200" s="10">
        <f t="shared" si="20"/>
        <v>-1.3469806455409272</v>
      </c>
      <c r="I200">
        <f t="shared" si="17"/>
        <v>-16.163767746491125</v>
      </c>
      <c r="K200">
        <f t="shared" si="18"/>
        <v>-0.78717806088242936</v>
      </c>
      <c r="M200">
        <f t="shared" si="15"/>
        <v>-1.6612079087505118</v>
      </c>
      <c r="N200" s="13">
        <f t="shared" si="19"/>
        <v>9.8738772944185565E-2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4.0203706838384861</v>
      </c>
      <c r="H201" s="10">
        <f t="shared" si="20"/>
        <v>-1.3322141117322504</v>
      </c>
      <c r="I201">
        <f t="shared" si="17"/>
        <v>-15.986569340787003</v>
      </c>
      <c r="K201">
        <f t="shared" si="18"/>
        <v>-0.7777812821713046</v>
      </c>
      <c r="M201">
        <f t="shared" si="15"/>
        <v>-1.6458373979230323</v>
      </c>
      <c r="N201" s="13">
        <f t="shared" si="19"/>
        <v>9.8359565641105123E-2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4.031343131712724</v>
      </c>
      <c r="H202" s="10">
        <f t="shared" si="20"/>
        <v>-1.3175949521713566</v>
      </c>
      <c r="I202">
        <f t="shared" si="17"/>
        <v>-15.811139426056279</v>
      </c>
      <c r="K202">
        <f t="shared" si="18"/>
        <v>-0.76849468393749953</v>
      </c>
      <c r="M202">
        <f t="shared" si="15"/>
        <v>-1.6305920223182495</v>
      </c>
      <c r="N202" s="13">
        <f t="shared" si="19"/>
        <v>9.7967165920539015E-2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4.0423155795869619</v>
      </c>
      <c r="H203" s="10">
        <f t="shared" si="20"/>
        <v>-1.3031219975649957</v>
      </c>
      <c r="I203">
        <f t="shared" si="17"/>
        <v>-15.637463970779947</v>
      </c>
      <c r="K203">
        <f t="shared" si="18"/>
        <v>-0.75931707067449539</v>
      </c>
      <c r="M203">
        <f t="shared" si="15"/>
        <v>-1.6154712796159054</v>
      </c>
      <c r="N203" s="13">
        <f t="shared" si="19"/>
        <v>9.7562073997718754E-2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4.0532880274611998</v>
      </c>
      <c r="H204" s="10">
        <f t="shared" si="20"/>
        <v>-1.288794076034586</v>
      </c>
      <c r="I204">
        <f t="shared" si="17"/>
        <v>-15.465528912415031</v>
      </c>
      <c r="K204">
        <f t="shared" si="18"/>
        <v>-0.75024725509750811</v>
      </c>
      <c r="M204">
        <f t="shared" si="15"/>
        <v>-1.6004746517675716</v>
      </c>
      <c r="N204" s="13">
        <f t="shared" si="19"/>
        <v>9.7144781289245433E-2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4.0642604753354377</v>
      </c>
      <c r="H205" s="10">
        <f t="shared" si="20"/>
        <v>-1.2746100137651437</v>
      </c>
      <c r="I205">
        <f t="shared" si="17"/>
        <v>-15.295320165181725</v>
      </c>
      <c r="K205">
        <f t="shared" si="18"/>
        <v>-0.74128405833987965</v>
      </c>
      <c r="M205">
        <f t="shared" si="15"/>
        <v>-1.5856016057407165</v>
      </c>
      <c r="N205" s="13">
        <f t="shared" si="19"/>
        <v>9.6715770279501151E-2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4.0752329232096756</v>
      </c>
      <c r="H206" s="10">
        <f t="shared" si="20"/>
        <v>-1.2605686356225501</v>
      </c>
      <c r="I206">
        <f t="shared" si="17"/>
        <v>-15.1268236274706</v>
      </c>
      <c r="K206">
        <f t="shared" si="18"/>
        <v>-0.7324263101329106</v>
      </c>
      <c r="M206">
        <f t="shared" si="15"/>
        <v>-1.570851594238615</v>
      </c>
      <c r="N206" s="13">
        <f t="shared" si="19"/>
        <v>9.6275514407538648E-2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4.0862053710839126</v>
      </c>
      <c r="H207" s="10">
        <f t="shared" si="20"/>
        <v>-1.2466687657404032</v>
      </c>
      <c r="I207">
        <f t="shared" si="17"/>
        <v>-14.960025188884838</v>
      </c>
      <c r="K207">
        <f t="shared" si="18"/>
        <v>-0.72367284897001682</v>
      </c>
      <c r="M207">
        <f t="shared" si="15"/>
        <v>-1.556224056396831</v>
      </c>
      <c r="N207" s="13">
        <f t="shared" si="19"/>
        <v>9.5824477973385516E-2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4.0971778189581514</v>
      </c>
      <c r="H208" s="10">
        <f t="shared" si="20"/>
        <v>-1.2329092280776435</v>
      </c>
      <c r="I208">
        <f t="shared" si="17"/>
        <v>-14.794910736931723</v>
      </c>
      <c r="K208">
        <f t="shared" si="18"/>
        <v>-0.71502252225604168</v>
      </c>
      <c r="M208">
        <f t="shared" si="15"/>
        <v>-1.5417184184569477</v>
      </c>
      <c r="N208" s="13">
        <f t="shared" si="19"/>
        <v>9.5363116062721354E-2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4.1081502668323893</v>
      </c>
      <c r="H209" s="10">
        <f t="shared" si="20"/>
        <v>-1.2192888469481173</v>
      </c>
      <c r="I209">
        <f t="shared" si="17"/>
        <v>-14.631466163377407</v>
      </c>
      <c r="K209">
        <f t="shared" si="18"/>
        <v>-0.70647418644254389</v>
      </c>
      <c r="M209">
        <f t="shared" si="15"/>
        <v>-1.5273340944182636</v>
      </c>
      <c r="N209" s="13">
        <f t="shared" si="19"/>
        <v>9.4891874488943664E-2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4.1191227147066272</v>
      </c>
      <c r="H210" s="10">
        <f t="shared" si="20"/>
        <v>-1.2058064475231889</v>
      </c>
      <c r="I210">
        <f t="shared" si="17"/>
        <v>-14.469677370278266</v>
      </c>
      <c r="K210">
        <f t="shared" si="18"/>
        <v>-0.69802670714978332</v>
      </c>
      <c r="M210">
        <f t="shared" si="15"/>
        <v>-1.5130704866680622</v>
      </c>
      <c r="N210" s="13">
        <f t="shared" si="19"/>
        <v>9.4411189751622243E-2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4.1300951625808651</v>
      </c>
      <c r="H211" s="10">
        <f t="shared" si="20"/>
        <v>-1.1924608563084718</v>
      </c>
      <c r="I211">
        <f t="shared" si="17"/>
        <v>-14.309530275701661</v>
      </c>
      <c r="K211">
        <f t="shared" si="18"/>
        <v>-0.68967895927615974</v>
      </c>
      <c r="M211">
        <f t="shared" ref="M211:M274" si="22">$L$9*$O$6*EXP(-$O$7*(G211/$L$10-1))-SQRT($L$9)*$O$8*EXP(-$O$4*(G211/$L$10-1))</f>
        <v>-1.4989269865911399</v>
      </c>
      <c r="N211" s="13">
        <f t="shared" si="19"/>
        <v>9.3921489010433304E-2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4.141067610455103</v>
      </c>
      <c r="H212" s="10">
        <f t="shared" si="20"/>
        <v>-1.1792509015957255</v>
      </c>
      <c r="I212">
        <f t="shared" ref="I212:I275" si="24">H212*$E$6</f>
        <v>-14.151010819148706</v>
      </c>
      <c r="K212">
        <f t="shared" ref="K212:K275" si="25">$L$9*$L$4*EXP(-$L$6*(G212/$L$10-1))-SQRT($L$9)*$L$5*EXP(-$L$7*(G212/$L$10-1))</f>
        <v>-0.68142982709576638</v>
      </c>
      <c r="M212">
        <f t="shared" si="22"/>
        <v>-1.4849029751591778</v>
      </c>
      <c r="N212" s="13">
        <f t="shared" ref="N212:N275" si="26">(M212-H212)^2*O212</f>
        <v>9.3423190073638029E-2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4.1520400583293409</v>
      </c>
      <c r="H213" s="10">
        <f t="shared" ref="H213:H276" si="27">-(-$B$4)*(1+D213+$E$5*D213^3)*EXP(-D213)</f>
        <v>-1.1661754138909104</v>
      </c>
      <c r="I213">
        <f t="shared" si="24"/>
        <v>-13.994104966690925</v>
      </c>
      <c r="K213">
        <f t="shared" si="25"/>
        <v>-0.6732782043447203</v>
      </c>
      <c r="M213">
        <f t="shared" si="22"/>
        <v>-1.4709978235005854</v>
      </c>
      <c r="N213" s="13">
        <f t="shared" si="26"/>
        <v>9.2916701400248478E-2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4.1630125062035788</v>
      </c>
      <c r="H214" s="10">
        <f t="shared" si="27"/>
        <v>-1.153233226319367</v>
      </c>
      <c r="I214">
        <f t="shared" si="24"/>
        <v>-13.838798715832404</v>
      </c>
      <c r="K214">
        <f t="shared" si="25"/>
        <v>-0.66522299429688492</v>
      </c>
      <c r="M214">
        <f t="shared" si="22"/>
        <v>-1.4572108934513843</v>
      </c>
      <c r="N214" s="13">
        <f t="shared" si="26"/>
        <v>9.2402422115023544E-2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4.1739849540778158</v>
      </c>
      <c r="H215" s="10">
        <f t="shared" si="27"/>
        <v>-1.1404231750090497</v>
      </c>
      <c r="I215">
        <f t="shared" si="24"/>
        <v>-13.685078100108596</v>
      </c>
      <c r="K215">
        <f t="shared" si="25"/>
        <v>-0.6572631098295737</v>
      </c>
      <c r="M215">
        <f t="shared" si="22"/>
        <v>-1.4435415380877104</v>
      </c>
      <c r="N215" s="13">
        <f t="shared" si="26"/>
        <v>9.1880742035486768E-2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4.1849574019520546</v>
      </c>
      <c r="H216" s="10">
        <f t="shared" si="27"/>
        <v>-1.1277440994527141</v>
      </c>
      <c r="I216">
        <f t="shared" si="24"/>
        <v>-13.532929193432569</v>
      </c>
      <c r="K216">
        <f t="shared" si="25"/>
        <v>-0.64939747347978583</v>
      </c>
      <c r="M216">
        <f t="shared" si="22"/>
        <v>-1.4299891022404683</v>
      </c>
      <c r="N216" s="13">
        <f t="shared" si="26"/>
        <v>9.1352041710169501E-2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4.1959298498262925</v>
      </c>
      <c r="H217" s="10">
        <f t="shared" si="27"/>
        <v>-1.1151948428499152</v>
      </c>
      <c r="I217">
        <f t="shared" si="24"/>
        <v>-13.382338114198983</v>
      </c>
      <c r="K217">
        <f t="shared" si="25"/>
        <v>-0.64162501749152623</v>
      </c>
      <c r="M217">
        <f t="shared" si="22"/>
        <v>-1.4165529229927134</v>
      </c>
      <c r="N217" s="13">
        <f t="shared" si="26"/>
        <v>9.0816692467353174E-2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4.2069022977005304</v>
      </c>
      <c r="H218" s="10">
        <f t="shared" si="27"/>
        <v>-1.1027742524296564</v>
      </c>
      <c r="I218">
        <f t="shared" si="24"/>
        <v>-13.233291029155877</v>
      </c>
      <c r="K218">
        <f t="shared" si="25"/>
        <v>-0.63394468385468328</v>
      </c>
      <c r="M218">
        <f t="shared" si="22"/>
        <v>-1.4032323301602214</v>
      </c>
      <c r="N218" s="13">
        <f t="shared" si="26"/>
        <v>9.0275056473546236E-2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4.2178747455747683</v>
      </c>
      <c r="H219" s="10">
        <f t="shared" si="27"/>
        <v>-1.0904811797544871</v>
      </c>
      <c r="I219">
        <f t="shared" si="24"/>
        <v>-13.085774157053844</v>
      </c>
      <c r="K219">
        <f t="shared" si="25"/>
        <v>-0.62635542433597191</v>
      </c>
      <c r="M219">
        <f t="shared" si="22"/>
        <v>-1.3900266467558102</v>
      </c>
      <c r="N219" s="13">
        <f t="shared" si="26"/>
        <v>8.9727486801040757E-2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4.2288471934490062</v>
      </c>
      <c r="H220" s="10">
        <f t="shared" si="27"/>
        <v>-1.0783144810068261</v>
      </c>
      <c r="I220">
        <f t="shared" si="24"/>
        <v>-12.939773772081914</v>
      </c>
      <c r="K220">
        <f t="shared" si="25"/>
        <v>-0.6188562005023801</v>
      </c>
      <c r="M220">
        <f t="shared" si="22"/>
        <v>-1.3769351894378603</v>
      </c>
      <c r="N220" s="13">
        <f t="shared" si="26"/>
        <v>8.9174327503852721E-2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4.2398196413232441</v>
      </c>
      <c r="H221" s="10">
        <f t="shared" si="27"/>
        <v>-1.0662730172582515</v>
      </c>
      <c r="I221">
        <f t="shared" si="24"/>
        <v>-12.795276207099018</v>
      </c>
      <c r="K221">
        <f t="shared" si="25"/>
        <v>-0.61144598373755876</v>
      </c>
      <c r="M221">
        <f t="shared" si="22"/>
        <v>-1.3639572689435364</v>
      </c>
      <c r="N221" s="13">
        <f t="shared" si="26"/>
        <v>8.8615913701428045E-2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4.250792089197482</v>
      </c>
      <c r="H222" s="10">
        <f t="shared" si="27"/>
        <v>-1.0543556547224806</v>
      </c>
      <c r="I222">
        <f t="shared" si="24"/>
        <v>-12.652267856669766</v>
      </c>
      <c r="K222">
        <f t="shared" si="25"/>
        <v>-0.60412375525156214</v>
      </c>
      <c r="M222">
        <f t="shared" si="22"/>
        <v>-1.3510921905071578</v>
      </c>
      <c r="N222" s="13">
        <f t="shared" si="26"/>
        <v>8.8052571669491E-2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4.2617645370717199</v>
      </c>
      <c r="H223" s="10">
        <f t="shared" si="27"/>
        <v>-1.0425612649927267</v>
      </c>
      <c r="I223">
        <f t="shared" si="24"/>
        <v>-12.510735179912722</v>
      </c>
      <c r="K223">
        <f t="shared" si="25"/>
        <v>-0.59688850608433286</v>
      </c>
      <c r="M223">
        <f t="shared" si="22"/>
        <v>-1.3383392542641701</v>
      </c>
      <c r="N223" s="13">
        <f t="shared" si="26"/>
        <v>8.7484618937458083E-2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4.2727369849459578</v>
      </c>
      <c r="H224" s="10">
        <f t="shared" si="27"/>
        <v>-1.0308887252641017</v>
      </c>
      <c r="I224">
        <f t="shared" si="24"/>
        <v>-12.37066470316922</v>
      </c>
      <c r="K224">
        <f t="shared" si="25"/>
        <v>-0.58973923710330034</v>
      </c>
      <c r="M224">
        <f t="shared" si="22"/>
        <v>-1.32569775564116</v>
      </c>
      <c r="N224" s="13">
        <f t="shared" si="26"/>
        <v>8.6912364391861285E-2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4.2837094328201957</v>
      </c>
      <c r="H225" s="10">
        <f t="shared" si="27"/>
        <v>-1.0193369185417047</v>
      </c>
      <c r="I225">
        <f t="shared" si="24"/>
        <v>-12.232043022500456</v>
      </c>
      <c r="K225">
        <f t="shared" si="25"/>
        <v>-0.58267495899543997</v>
      </c>
      <c r="M225">
        <f t="shared" si="22"/>
        <v>-1.3131669857323187</v>
      </c>
      <c r="N225" s="13">
        <f t="shared" si="26"/>
        <v>8.6336108385240737E-2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4.2946818806944336</v>
      </c>
      <c r="H226" s="10">
        <f t="shared" si="27"/>
        <v>-1.0079047338350149</v>
      </c>
      <c r="I226">
        <f t="shared" si="24"/>
        <v>-12.094856806020179</v>
      </c>
      <c r="K226">
        <f t="shared" si="25"/>
        <v>-0.57569469225413616</v>
      </c>
      <c r="M226">
        <f t="shared" si="22"/>
        <v>-1.3007462316627902</v>
      </c>
      <c r="N226" s="13">
        <f t="shared" si="26"/>
        <v>8.5756142850014955E-2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4.3056543285686715</v>
      </c>
      <c r="H227" s="10">
        <f t="shared" si="27"/>
        <v>-0.99659106633918282</v>
      </c>
      <c r="I227">
        <f t="shared" si="24"/>
        <v>-11.959092796070195</v>
      </c>
      <c r="K227">
        <f t="shared" si="25"/>
        <v>-0.56879746716116086</v>
      </c>
      <c r="M227">
        <f t="shared" si="22"/>
        <v>-1.2884347769392759</v>
      </c>
      <c r="N227" s="13">
        <f t="shared" si="26"/>
        <v>8.5172751416830866E-2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4.3166267764429094</v>
      </c>
      <c r="H228" s="10">
        <f t="shared" si="27"/>
        <v>-0.98539481760379477</v>
      </c>
      <c r="I228">
        <f t="shared" si="24"/>
        <v>-11.824737811245537</v>
      </c>
      <c r="K228">
        <f t="shared" si="25"/>
        <v>-0.56198232376406843</v>
      </c>
      <c r="M228">
        <f t="shared" si="22"/>
        <v>-1.2762319017883064</v>
      </c>
      <c r="N228" s="13">
        <f t="shared" si="26"/>
        <v>8.4586209536948689E-2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4.3275992243171473</v>
      </c>
      <c r="H229" s="10">
        <f t="shared" si="27"/>
        <v>-0.9743148956896589</v>
      </c>
      <c r="I229">
        <f t="shared" si="24"/>
        <v>-11.691778748275906</v>
      </c>
      <c r="K229">
        <f t="shared" si="25"/>
        <v>-0.55524831184929524</v>
      </c>
      <c r="M229">
        <f t="shared" si="22"/>
        <v>-1.2641368834825339</v>
      </c>
      <c r="N229" s="13">
        <f t="shared" si="26"/>
        <v>8.3996784608213415E-2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4.3385716721913852</v>
      </c>
      <c r="H230" s="10">
        <f t="shared" si="27"/>
        <v>-0.963350215314142</v>
      </c>
      <c r="I230">
        <f t="shared" si="24"/>
        <v>-11.560202583769705</v>
      </c>
      <c r="K230">
        <f t="shared" si="25"/>
        <v>-0.54859449091123336</v>
      </c>
      <c r="M230">
        <f t="shared" si="22"/>
        <v>-1.2521489966554291</v>
      </c>
      <c r="N230" s="13">
        <f t="shared" si="26"/>
        <v>8.3404736104212562E-2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4.3495441200656231</v>
      </c>
      <c r="H231" s="10">
        <f t="shared" si="27"/>
        <v>-0.95249969798557366</v>
      </c>
      <c r="I231">
        <f t="shared" si="24"/>
        <v>-11.429996375826883</v>
      </c>
      <c r="K231">
        <f t="shared" si="25"/>
        <v>-0.54201993011753813</v>
      </c>
      <c r="M231">
        <f t="shared" si="22"/>
        <v>-1.2402675136047259</v>
      </c>
      <c r="N231" s="13">
        <f t="shared" si="26"/>
        <v>8.2810315706218385E-2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4.360516567939861</v>
      </c>
      <c r="H232" s="10">
        <f t="shared" si="27"/>
        <v>-0.94176227212720165</v>
      </c>
      <c r="I232">
        <f t="shared" si="24"/>
        <v>-11.301147265526421</v>
      </c>
      <c r="K232">
        <f t="shared" si="25"/>
        <v>-0.535523708270913</v>
      </c>
      <c r="M232">
        <f t="shared" si="22"/>
        <v>-1.2284917045849593</v>
      </c>
      <c r="N232" s="13">
        <f t="shared" si="26"/>
        <v>8.2213767437547783E-2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4.371489015814098</v>
      </c>
      <c r="H233" s="10">
        <f t="shared" si="27"/>
        <v>-0.931136873191174</v>
      </c>
      <c r="I233">
        <f t="shared" si="24"/>
        <v>-11.173642478294088</v>
      </c>
      <c r="K233">
        <f t="shared" si="25"/>
        <v>-0.5291049137676006</v>
      </c>
      <c r="M233">
        <f t="shared" si="22"/>
        <v>-1.2168208380894305</v>
      </c>
      <c r="N233" s="13">
        <f t="shared" si="26"/>
        <v>8.1615327799988271E-2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4.3824614636883368</v>
      </c>
      <c r="H234" s="10">
        <f t="shared" si="27"/>
        <v>-0.92062244376300439</v>
      </c>
      <c r="I234">
        <f t="shared" si="24"/>
        <v>-11.047469325156053</v>
      </c>
      <c r="K234">
        <f t="shared" si="25"/>
        <v>-0.52276264455280375</v>
      </c>
      <c r="M234">
        <f t="shared" si="22"/>
        <v>-1.2052541811219231</v>
      </c>
      <c r="N234" s="13">
        <f t="shared" si="26"/>
        <v>8.1015225911956451E-2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4.3934339115625747</v>
      </c>
      <c r="H235" s="10">
        <f t="shared" si="27"/>
        <v>-0.91021793365695092</v>
      </c>
      <c r="I235">
        <f t="shared" si="24"/>
        <v>-10.92261520388341</v>
      </c>
      <c r="K235">
        <f t="shared" si="25"/>
        <v>-0.51649600807324769</v>
      </c>
      <c r="M235">
        <f t="shared" si="22"/>
        <v>-1.1937909994584908</v>
      </c>
      <c r="N235" s="13">
        <f t="shared" si="26"/>
        <v>8.0413683648084447E-2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4.4044063594368117</v>
      </c>
      <c r="H236" s="10">
        <f t="shared" si="27"/>
        <v>-0.89992230000273798</v>
      </c>
      <c r="I236">
        <f t="shared" si="24"/>
        <v>-10.799067600032856</v>
      </c>
      <c r="K236">
        <f t="shared" si="25"/>
        <v>-0.51030412122707247</v>
      </c>
      <c r="M236">
        <f t="shared" si="22"/>
        <v>-1.1824305578996084</v>
      </c>
      <c r="N236" s="13">
        <f t="shared" si="26"/>
        <v>7.9810915779924635E-2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4.4153788073110505</v>
      </c>
      <c r="H237" s="10">
        <f t="shared" si="27"/>
        <v>-0.88973450732401471</v>
      </c>
      <c r="I237">
        <f t="shared" si="24"/>
        <v>-10.676814087888177</v>
      </c>
      <c r="K237">
        <f t="shared" si="25"/>
        <v>-0.50418611031124749</v>
      </c>
      <c r="M237">
        <f t="shared" si="22"/>
        <v>-1.1711721205129888</v>
      </c>
      <c r="N237" s="13">
        <f t="shared" si="26"/>
        <v>7.9207130117506602E-2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4.4263512551852884</v>
      </c>
      <c r="H238" s="10">
        <f t="shared" si="27"/>
        <v>-0.87965352760894666</v>
      </c>
      <c r="I238">
        <f t="shared" si="24"/>
        <v>-10.55584233130736</v>
      </c>
      <c r="K238">
        <f t="shared" si="25"/>
        <v>-0.49814111096669517</v>
      </c>
      <c r="M238">
        <f t="shared" si="22"/>
        <v>-1.1600149508673709</v>
      </c>
      <c r="N238" s="13">
        <f t="shared" si="26"/>
        <v>7.8602527651489326E-2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4.4373237030595263</v>
      </c>
      <c r="H239" s="10">
        <f t="shared" si="27"/>
        <v>-0.86967834037330816</v>
      </c>
      <c r="I239">
        <f t="shared" si="24"/>
        <v>-10.436140084479698</v>
      </c>
      <c r="K239">
        <f t="shared" si="25"/>
        <v>-0.49216826812127407</v>
      </c>
      <c r="M239">
        <f t="shared" si="22"/>
        <v>-1.1489583122575187</v>
      </c>
      <c r="N239" s="13">
        <f t="shared" si="26"/>
        <v>7.7997302695645407E-2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4.4482961509337642</v>
      </c>
      <c r="H240" s="10">
        <f t="shared" si="27"/>
        <v>-0.85980793271643796</v>
      </c>
      <c r="I240">
        <f t="shared" si="24"/>
        <v>-10.317695192597256</v>
      </c>
      <c r="K240">
        <f t="shared" si="25"/>
        <v>-0.48626673593079778</v>
      </c>
      <c r="M240">
        <f t="shared" si="22"/>
        <v>-1.1380014679207429</v>
      </c>
      <c r="N240" s="13">
        <f t="shared" si="26"/>
        <v>7.7391643029468826E-2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4.4592685988080012</v>
      </c>
      <c r="H241" s="10">
        <f t="shared" si="27"/>
        <v>-0.85004129937039719</v>
      </c>
      <c r="I241">
        <f t="shared" si="24"/>
        <v>-10.200495592444767</v>
      </c>
      <c r="K241">
        <f t="shared" si="25"/>
        <v>-0.4804356777182322</v>
      </c>
      <c r="M241">
        <f t="shared" si="22"/>
        <v>-1.1271436812451838</v>
      </c>
      <c r="N241" s="13">
        <f t="shared" si="26"/>
        <v>7.6785730040680081E-2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4.47024104668224</v>
      </c>
      <c r="H242" s="10">
        <f t="shared" si="27"/>
        <v>-0.84037744274266946</v>
      </c>
      <c r="I242">
        <f t="shared" si="24"/>
        <v>-10.084529312912034</v>
      </c>
      <c r="K242">
        <f t="shared" si="25"/>
        <v>-0.47467426591121398</v>
      </c>
      <c r="M242">
        <f t="shared" si="22"/>
        <v>-1.1163842159701132</v>
      </c>
      <c r="N242" s="13">
        <f t="shared" si="26"/>
        <v>7.6179738867425545E-2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4.4812134945564779</v>
      </c>
      <c r="H243" s="10">
        <f t="shared" si="27"/>
        <v>-0.83081537295270724</v>
      </c>
      <c r="I243">
        <f t="shared" si="24"/>
        <v>-9.9697844754324869</v>
      </c>
      <c r="K243">
        <f t="shared" si="25"/>
        <v>-0.46898168197803952</v>
      </c>
      <c r="M243">
        <f t="shared" si="22"/>
        <v>-1.1057223363785236</v>
      </c>
      <c r="N243" s="13">
        <f t="shared" si="26"/>
        <v>7.5573838540003116E-2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4.4921859424307158</v>
      </c>
      <c r="H244" s="10">
        <f t="shared" si="27"/>
        <v>-0.82135410786264496</v>
      </c>
      <c r="I244">
        <f t="shared" si="24"/>
        <v>-9.8562492943517395</v>
      </c>
      <c r="K244">
        <f t="shared" si="25"/>
        <v>-0.46335711636222671</v>
      </c>
      <c r="M244">
        <f t="shared" si="22"/>
        <v>-1.0951573074822065</v>
      </c>
      <c r="N244" s="13">
        <f t="shared" si="26"/>
        <v>7.4968192121909485E-2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4.5031583903049537</v>
      </c>
      <c r="H245" s="10">
        <f t="shared" si="27"/>
        <v>-0.81199267310245904</v>
      </c>
      <c r="I245">
        <f t="shared" si="24"/>
        <v>-9.743912077229508</v>
      </c>
      <c r="K245">
        <f t="shared" si="25"/>
        <v>-0.45779976841580328</v>
      </c>
      <c r="M245">
        <f t="shared" si="22"/>
        <v>-1.0846883951995967</v>
      </c>
      <c r="N245" s="13">
        <f t="shared" si="26"/>
        <v>7.4362956850079334E-2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4.5141308381791916</v>
      </c>
      <c r="H246" s="10">
        <f t="shared" si="27"/>
        <v>-0.80273010208986284</v>
      </c>
      <c r="I246">
        <f t="shared" si="24"/>
        <v>-9.6327612250783545</v>
      </c>
      <c r="K246">
        <f t="shared" si="25"/>
        <v>-0.45230884633140811</v>
      </c>
      <c r="M246">
        <f t="shared" si="22"/>
        <v>-1.0743148665265736</v>
      </c>
      <c r="N246" s="13">
        <f t="shared" si="26"/>
        <v>7.3758284274143673E-2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4.5251032860534295</v>
      </c>
      <c r="H247" s="10">
        <f t="shared" si="27"/>
        <v>-0.79356543604520413</v>
      </c>
      <c r="I247">
        <f t="shared" si="24"/>
        <v>-9.52278523254245</v>
      </c>
      <c r="K247">
        <f t="shared" si="25"/>
        <v>-0.44688356707333693</v>
      </c>
      <c r="M247">
        <f t="shared" si="22"/>
        <v>-1.0640359897004634</v>
      </c>
      <c r="N247" s="13">
        <f t="shared" si="26"/>
        <v>7.31543203945825E-2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4.5360757339276674</v>
      </c>
      <c r="H248" s="10">
        <f t="shared" si="27"/>
        <v>-0.78449772400162332</v>
      </c>
      <c r="I248">
        <f t="shared" si="24"/>
        <v>-9.4139726880194807</v>
      </c>
      <c r="K248">
        <f t="shared" si="25"/>
        <v>-0.44152315630762068</v>
      </c>
      <c r="M248">
        <f t="shared" si="22"/>
        <v>-1.053851034357443</v>
      </c>
      <c r="N248" s="13">
        <f t="shared" si="26"/>
        <v>7.2551205799638502E-2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4.5470481818019044</v>
      </c>
      <c r="H249" s="10">
        <f t="shared" si="27"/>
        <v>-0.77552602281072291</v>
      </c>
      <c r="I249">
        <f t="shared" si="24"/>
        <v>-9.3063122737286754</v>
      </c>
      <c r="K249">
        <f t="shared" si="25"/>
        <v>-0.43622684833124342</v>
      </c>
      <c r="M249">
        <f t="shared" si="22"/>
        <v>-1.0437592716835586</v>
      </c>
      <c r="N249" s="13">
        <f t="shared" si="26"/>
        <v>7.194907580087663E-2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4.5580206296761432</v>
      </c>
      <c r="H250" s="10">
        <f t="shared" si="27"/>
        <v>-0.76664939714398272</v>
      </c>
      <c r="I250">
        <f t="shared" si="24"/>
        <v>-9.1997927657277927</v>
      </c>
      <c r="K250">
        <f t="shared" si="25"/>
        <v>-0.43099388600058297</v>
      </c>
      <c r="M250">
        <f t="shared" si="22"/>
        <v>-1.03375997455955</v>
      </c>
      <c r="N250" s="13">
        <f t="shared" si="26"/>
        <v>7.1348060567277785E-2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4.5689930775503811</v>
      </c>
      <c r="H251" s="10">
        <f t="shared" si="27"/>
        <v>-0.75786691949015228</v>
      </c>
      <c r="I251">
        <f t="shared" si="24"/>
        <v>-9.0944030338818269</v>
      </c>
      <c r="K251">
        <f t="shared" si="25"/>
        <v>-0.42582352065917783</v>
      </c>
      <c r="M251">
        <f t="shared" si="22"/>
        <v>-1.0238524176997004</v>
      </c>
      <c r="N251" s="13">
        <f t="shared" si="26"/>
        <v>7.0748285257781512E-2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4.579965525424619</v>
      </c>
      <c r="H252" s="10">
        <f t="shared" si="27"/>
        <v>-0.74917767014883774</v>
      </c>
      <c r="I252">
        <f t="shared" si="24"/>
        <v>-8.9901320417860529</v>
      </c>
      <c r="K252">
        <f t="shared" si="25"/>
        <v>-0.4207150120648781</v>
      </c>
      <c r="M252">
        <f t="shared" si="22"/>
        <v>-1.0140358777848639</v>
      </c>
      <c r="N252" s="13">
        <f t="shared" si="26"/>
        <v>7.0149870152168364E-2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4.5909379732988569</v>
      </c>
      <c r="H253" s="10">
        <f t="shared" si="27"/>
        <v>-0.740580737220493</v>
      </c>
      <c r="I253">
        <f t="shared" si="24"/>
        <v>-8.8869688466459156</v>
      </c>
      <c r="K253">
        <f t="shared" si="25"/>
        <v>-0.41566762831648607</v>
      </c>
      <c r="M253">
        <f t="shared" si="22"/>
        <v>-1.0043096335898916</v>
      </c>
      <c r="N253" s="13">
        <f t="shared" si="26"/>
        <v>6.955293078022097E-2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4.6019104211730948</v>
      </c>
      <c r="H254" s="10">
        <f t="shared" si="27"/>
        <v>-0.73207521659301655</v>
      </c>
      <c r="I254">
        <f t="shared" si="24"/>
        <v>-8.7849025991161991</v>
      </c>
      <c r="K254">
        <f t="shared" si="25"/>
        <v>-0.41068064577993496</v>
      </c>
      <c r="M254">
        <f t="shared" si="22"/>
        <v>-0.99467296610560729</v>
      </c>
      <c r="N254" s="13">
        <f t="shared" si="26"/>
        <v>6.8957578049077345E-2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4.6128828690473327</v>
      </c>
      <c r="H255" s="10">
        <f t="shared" si="27"/>
        <v>-0.72366021192514518</v>
      </c>
      <c r="I255">
        <f t="shared" si="24"/>
        <v>-8.6839225431017422</v>
      </c>
      <c r="K255">
        <f t="shared" si="25"/>
        <v>-0.40575334901409571</v>
      </c>
      <c r="M255">
        <f t="shared" si="22"/>
        <v>-0.98512515865552264</v>
      </c>
      <c r="N255" s="13">
        <f t="shared" si="26"/>
        <v>6.836391836871912E-2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4.6238553169215706</v>
      </c>
      <c r="H256" s="10">
        <f t="shared" si="27"/>
        <v>-0.71533483462683067</v>
      </c>
      <c r="I256">
        <f t="shared" si="24"/>
        <v>-8.5840180155219681</v>
      </c>
      <c r="K256">
        <f t="shared" si="25"/>
        <v>-0.40088503069626263</v>
      </c>
      <c r="M256">
        <f t="shared" si="22"/>
        <v>-0.97566549700745075</v>
      </c>
      <c r="N256" s="13">
        <f t="shared" si="26"/>
        <v>6.7772053775532401E-2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4.6348277647958076</v>
      </c>
      <c r="H257" s="10">
        <f t="shared" si="27"/>
        <v>-0.70709820383677469</v>
      </c>
      <c r="I257">
        <f t="shared" si="24"/>
        <v>-8.4851784460412958</v>
      </c>
      <c r="K257">
        <f t="shared" si="25"/>
        <v>-0.39607499154738945</v>
      </c>
      <c r="M257">
        <f t="shared" si="22"/>
        <v>-0.96629326948018868</v>
      </c>
      <c r="N257" s="13">
        <f t="shared" si="26"/>
        <v>6.7182082053893685E-2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4.6458002126700464</v>
      </c>
      <c r="H258" s="10">
        <f t="shared" si="27"/>
        <v>-0.69894944639729062</v>
      </c>
      <c r="I258">
        <f t="shared" si="24"/>
        <v>-8.3873933567674879</v>
      </c>
      <c r="K258">
        <f t="shared" si="25"/>
        <v>-0.39132254025712432</v>
      </c>
      <c r="M258">
        <f t="shared" si="22"/>
        <v>-0.95700776704540957</v>
      </c>
      <c r="N258" s="13">
        <f t="shared" si="26"/>
        <v>6.6594096855727383E-2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4.6567726605442843</v>
      </c>
      <c r="H259" s="10">
        <f t="shared" si="27"/>
        <v>-0.69088769682665541</v>
      </c>
      <c r="I259">
        <f t="shared" si="24"/>
        <v>-8.2906523619198644</v>
      </c>
      <c r="K259">
        <f t="shared" si="25"/>
        <v>-0.38662699340871437</v>
      </c>
      <c r="M259">
        <f t="shared" si="22"/>
        <v>-0.94780828342495338</v>
      </c>
      <c r="N259" s="13">
        <f t="shared" si="26"/>
        <v>6.6008187818013528E-2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4.6677451084185222</v>
      </c>
      <c r="H260" s="10">
        <f t="shared" si="27"/>
        <v>-0.68291209728910374</v>
      </c>
      <c r="I260">
        <f t="shared" si="24"/>
        <v>-8.1949451674692444</v>
      </c>
      <c r="K260">
        <f t="shared" si="25"/>
        <v>-0.38198767540381035</v>
      </c>
      <c r="M260">
        <f t="shared" si="22"/>
        <v>-0.93869411518361856</v>
      </c>
      <c r="N260" s="13">
        <f t="shared" si="26"/>
        <v>6.5424440678189907E-2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4.6787175562927601</v>
      </c>
      <c r="H261" s="10">
        <f t="shared" si="27"/>
        <v>-0.67502179756261482</v>
      </c>
      <c r="I261">
        <f t="shared" si="24"/>
        <v>-8.1002615707513783</v>
      </c>
      <c r="K261">
        <f t="shared" si="25"/>
        <v>-0.37740391838724002</v>
      </c>
      <c r="M261">
        <f t="shared" si="22"/>
        <v>-0.92966456181764046</v>
      </c>
      <c r="N261" s="13">
        <f t="shared" si="26"/>
        <v>6.4842937387440555E-2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4.6896900041669971</v>
      </c>
      <c r="H262" s="10">
        <f t="shared" si="27"/>
        <v>-0.6672159550046316</v>
      </c>
      <c r="I262">
        <f t="shared" si="24"/>
        <v>-8.0065914600555796</v>
      </c>
      <c r="K262">
        <f t="shared" si="25"/>
        <v>-0.37287506217178351</v>
      </c>
      <c r="M262">
        <f t="shared" si="22"/>
        <v>-0.92071892583897019</v>
      </c>
      <c r="N262" s="13">
        <f t="shared" si="26"/>
        <v>6.4263756221835527E-2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4.7006624520412359</v>
      </c>
      <c r="H263" s="10">
        <f t="shared" si="27"/>
        <v>-0.65949373451584725</v>
      </c>
      <c r="I263">
        <f t="shared" si="24"/>
        <v>-7.9139248141901675</v>
      </c>
      <c r="K263">
        <f t="shared" si="25"/>
        <v>-0.36840045416299688</v>
      </c>
      <c r="M263">
        <f t="shared" si="22"/>
        <v>-0.91185651285550018</v>
      </c>
      <c r="N263" s="13">
        <f t="shared" si="26"/>
        <v>6.36869718913088E-2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4.7116348999154738</v>
      </c>
      <c r="H264" s="10">
        <f t="shared" si="27"/>
        <v>-0.65185430850218995</v>
      </c>
      <c r="I264">
        <f t="shared" si="24"/>
        <v>-7.8222517020262794</v>
      </c>
      <c r="K264">
        <f t="shared" si="25"/>
        <v>-0.36397944928413128</v>
      </c>
      <c r="M264">
        <f t="shared" si="22"/>
        <v>-0.90307663164737673</v>
      </c>
      <c r="N264" s="13">
        <f t="shared" si="26"/>
        <v>6.3112655646464649E-2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4.7226073477897117</v>
      </c>
      <c r="H265" s="10">
        <f t="shared" si="27"/>
        <v>-0.6442968568351275</v>
      </c>
      <c r="I265">
        <f t="shared" si="24"/>
        <v>-7.73156228202153</v>
      </c>
      <c r="K265">
        <f t="shared" si="25"/>
        <v>-0.35961140990117146</v>
      </c>
      <c r="M265">
        <f t="shared" si="22"/>
        <v>-0.89437859423950383</v>
      </c>
      <c r="N265" s="13">
        <f t="shared" si="26"/>
        <v>6.2540875383191447E-2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4.7335797956639496</v>
      </c>
      <c r="H266" s="10">
        <f t="shared" si="27"/>
        <v>-0.63682056681040944</v>
      </c>
      <c r="I266">
        <f t="shared" si="24"/>
        <v>-7.6418468017249133</v>
      </c>
      <c r="K266">
        <f t="shared" si="25"/>
        <v>-0.35529570574804425</v>
      </c>
      <c r="M266">
        <f t="shared" si="22"/>
        <v>-0.88576171597038955</v>
      </c>
      <c r="N266" s="13">
        <f t="shared" si="26"/>
        <v>6.1971695745091468E-2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4.7445522435381875</v>
      </c>
      <c r="H267" s="10">
        <f t="shared" si="27"/>
        <v>-0.62942463310536101</v>
      </c>
      <c r="I267">
        <f t="shared" si="24"/>
        <v>-7.5530955972643321</v>
      </c>
      <c r="K267">
        <f t="shared" si="25"/>
        <v>-0.35103171385201998</v>
      </c>
      <c r="M267">
        <f t="shared" si="22"/>
        <v>-0.87722531555743288</v>
      </c>
      <c r="N267" s="13">
        <f t="shared" si="26"/>
        <v>6.140517822371256E-2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4.7555246914124254</v>
      </c>
      <c r="H268" s="10">
        <f t="shared" si="27"/>
        <v>-0.62210825773483402</v>
      </c>
      <c r="I268">
        <f t="shared" si="24"/>
        <v>-7.4652990928180083</v>
      </c>
      <c r="K268">
        <f t="shared" si="25"/>
        <v>-0.34681881845934476</v>
      </c>
      <c r="M268">
        <f t="shared" si="22"/>
        <v>-0.86876871515878829</v>
      </c>
      <c r="N268" s="13">
        <f t="shared" si="26"/>
        <v>6.084138125659435E-2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4.7664971392866633</v>
      </c>
      <c r="H269" s="10">
        <f t="shared" si="27"/>
        <v>-0.61487065000591734</v>
      </c>
      <c r="I269">
        <f t="shared" si="24"/>
        <v>-7.3784478000710081</v>
      </c>
      <c r="K269">
        <f t="shared" si="25"/>
        <v>-0.34265641096112748</v>
      </c>
      <c r="M269">
        <f t="shared" si="22"/>
        <v>-0.86039124043190285</v>
      </c>
      <c r="N269" s="13">
        <f t="shared" si="26"/>
        <v>6.0280360323124525E-2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4.7774695871609003</v>
      </c>
      <c r="H270" s="10">
        <f t="shared" si="27"/>
        <v>-0.6077110264715071</v>
      </c>
      <c r="I270">
        <f t="shared" si="24"/>
        <v>-7.2925323176580852</v>
      </c>
      <c r="K270">
        <f t="shared" si="25"/>
        <v>-0.33854388981951683</v>
      </c>
      <c r="M270">
        <f t="shared" si="22"/>
        <v>-0.85209222058885148</v>
      </c>
      <c r="N270" s="13">
        <f t="shared" si="26"/>
        <v>5.9722168038219156E-2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4.7884420350351391</v>
      </c>
      <c r="H271" s="10">
        <f t="shared" si="27"/>
        <v>-0.6006286108828236</v>
      </c>
      <c r="I271">
        <f t="shared" si="24"/>
        <v>-7.2075433305938832</v>
      </c>
      <c r="K271">
        <f t="shared" si="25"/>
        <v>-0.33448066049418079</v>
      </c>
      <c r="M271">
        <f t="shared" si="22"/>
        <v>-0.84387098844855879</v>
      </c>
      <c r="N271" s="13">
        <f t="shared" si="26"/>
        <v>5.9166854243831675E-2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4.7994144829093761</v>
      </c>
      <c r="H272" s="10">
        <f t="shared" si="27"/>
        <v>-0.59362263414097305</v>
      </c>
      <c r="I272">
        <f t="shared" si="24"/>
        <v>-7.123471609691677</v>
      </c>
      <c r="K272">
        <f t="shared" si="25"/>
        <v>-0.33046613536913161</v>
      </c>
      <c r="M272">
        <f t="shared" si="22"/>
        <v>-0.83572688048604138</v>
      </c>
      <c r="N272" s="13">
        <f t="shared" si="26"/>
        <v>5.8614466098313535E-2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4.8103869307836149</v>
      </c>
      <c r="H273" s="10">
        <f t="shared" si="27"/>
        <v>-0.5866923342476259</v>
      </c>
      <c r="I273">
        <f t="shared" si="24"/>
        <v>-7.0403080109715113</v>
      </c>
      <c r="K273">
        <f t="shared" si="25"/>
        <v>-0.32649973367989743</v>
      </c>
      <c r="M273">
        <f t="shared" si="22"/>
        <v>-0.82765923687872989</v>
      </c>
      <c r="N273" s="13">
        <f t="shared" si="26"/>
        <v>5.8065048163627946E-2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4.8213593786578519</v>
      </c>
      <c r="H274" s="10">
        <f t="shared" si="27"/>
        <v>-0.57983695625490594</v>
      </c>
      <c r="I274">
        <f t="shared" si="24"/>
        <v>-6.9580434750588713</v>
      </c>
      <c r="K274">
        <f t="shared" si="25"/>
        <v>-0.32258088144108049</v>
      </c>
      <c r="M274">
        <f t="shared" si="22"/>
        <v>-0.81966740155000917</v>
      </c>
      <c r="N274" s="13">
        <f t="shared" si="26"/>
        <v>5.7518642490447497E-2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4.8323318265320907</v>
      </c>
      <c r="H275" s="10">
        <f t="shared" si="27"/>
        <v>-0.57305575221455329</v>
      </c>
      <c r="I275">
        <f t="shared" si="24"/>
        <v>-6.8766690265746391</v>
      </c>
      <c r="K275">
        <f t="shared" si="25"/>
        <v>-0.31870901137430407</v>
      </c>
      <c r="M275">
        <f t="shared" ref="M275:M338" si="29">$L$9*$O$6*EXP(-$O$7*(G275/$L$10-1))-SQRT($L$9)*$O$8*EXP(-$O$4*(G275/$L$10-1))</f>
        <v>-0.81175072221003641</v>
      </c>
      <c r="N275" s="13">
        <f t="shared" si="26"/>
        <v>5.6975288701144586E-2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4.8433042744063286</v>
      </c>
      <c r="H276" s="10">
        <f t="shared" si="27"/>
        <v>-0.56634798112644569</v>
      </c>
      <c r="I276">
        <f t="shared" ref="I276:I339" si="31">H276*$E$6</f>
        <v>-6.7961757735173478</v>
      </c>
      <c r="K276">
        <f t="shared" ref="K276:K339" si="32">$L$9*$L$4*EXP(-$L$6*(G276/$L$10-1))-SQRT($L$9)*$L$5*EXP(-$L$7*(G276/$L$10-1))</f>
        <v>-0.31488356283658475</v>
      </c>
      <c r="M276">
        <f t="shared" si="29"/>
        <v>-0.80390855039396081</v>
      </c>
      <c r="N276" s="13">
        <f t="shared" ref="N276:N339" si="33">(M276-H276)^2*O276</f>
        <v>5.6435024070705851E-2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4.8542767222805665</v>
      </c>
      <c r="H277" s="10">
        <f t="shared" ref="H277:H340" si="34">-(-$B$4)*(1+D277+$E$5*D277^3)*EXP(-D277)</f>
        <v>-0.55971290888653658</v>
      </c>
      <c r="I277">
        <f t="shared" si="31"/>
        <v>-6.7165549066384393</v>
      </c>
      <c r="K277">
        <f t="shared" si="32"/>
        <v>-0.31110398174912612</v>
      </c>
      <c r="M277">
        <f t="shared" si="29"/>
        <v>-0.79614024149760343</v>
      </c>
      <c r="N277" s="13">
        <f t="shared" si="33"/>
        <v>5.5897883605584037E-2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4.8652491701548097</v>
      </c>
      <c r="H278" s="10">
        <f t="shared" si="34"/>
        <v>-0.5531498082342815</v>
      </c>
      <c r="I278">
        <f t="shared" si="31"/>
        <v>-6.6377976988113776</v>
      </c>
      <c r="K278">
        <f t="shared" si="32"/>
        <v>-0.3073697205265663</v>
      </c>
      <c r="M278">
        <f t="shared" si="29"/>
        <v>-0.78844515481070243</v>
      </c>
      <c r="N278" s="13">
        <f t="shared" si="33"/>
        <v>5.5363900120518041E-2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4.8762216180290423</v>
      </c>
      <c r="H279" s="10">
        <f t="shared" si="34"/>
        <v>-0.54665795869963141</v>
      </c>
      <c r="I279">
        <f t="shared" si="31"/>
        <v>-6.5598955043955769</v>
      </c>
      <c r="K279">
        <f t="shared" si="32"/>
        <v>-0.30368023800669197</v>
      </c>
      <c r="M279">
        <f t="shared" si="29"/>
        <v>-0.78082265354782088</v>
      </c>
      <c r="N279" s="13">
        <f t="shared" si="33"/>
        <v>5.483310431334569E-2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4.8871940659032802</v>
      </c>
      <c r="H280" s="10">
        <f t="shared" si="34"/>
        <v>-0.54023664654958581</v>
      </c>
      <c r="I280">
        <f t="shared" si="31"/>
        <v>-6.4828397585950297</v>
      </c>
      <c r="K280">
        <f t="shared" si="32"/>
        <v>-0.30003499938060435</v>
      </c>
      <c r="M280">
        <f t="shared" si="29"/>
        <v>-0.77327210487692777</v>
      </c>
      <c r="N280" s="13">
        <f t="shared" si="33"/>
        <v>5.4305524837834331E-2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4.8981665137775181</v>
      </c>
      <c r="H281" s="10">
        <f t="shared" si="34"/>
        <v>-0.53388516473447711</v>
      </c>
      <c r="I281">
        <f t="shared" si="31"/>
        <v>-6.4066219768137254</v>
      </c>
      <c r="K281">
        <f t="shared" si="32"/>
        <v>-0.29643347612340504</v>
      </c>
      <c r="M281">
        <f t="shared" si="29"/>
        <v>-0.76579287994585266</v>
      </c>
      <c r="N281" s="13">
        <f t="shared" si="33"/>
        <v>5.3781188374560467E-2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4.9091389616517604</v>
      </c>
      <c r="H282" s="10">
        <f t="shared" si="34"/>
        <v>-0.52760281283392196</v>
      </c>
      <c r="I282">
        <f t="shared" si="31"/>
        <v>-6.331233754007064</v>
      </c>
      <c r="K282">
        <f t="shared" si="32"/>
        <v>-0.29287514592535324</v>
      </c>
      <c r="M282">
        <f t="shared" si="29"/>
        <v>-0.75838435390656755</v>
      </c>
      <c r="N282" s="13">
        <f t="shared" si="33"/>
        <v>5.3260119699865202E-2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4.9201114095259939</v>
      </c>
      <c r="H283" s="10">
        <f t="shared" si="34"/>
        <v>-0.52138889700257407</v>
      </c>
      <c r="I283">
        <f t="shared" si="31"/>
        <v>-6.2566667640308893</v>
      </c>
      <c r="K283">
        <f t="shared" si="32"/>
        <v>-0.28935949262354838</v>
      </c>
      <c r="M283">
        <f t="shared" si="29"/>
        <v>-0.75104590593745724</v>
      </c>
      <c r="N283" s="13">
        <f t="shared" si="33"/>
        <v>5.2742341752917005E-2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4.9310838574002318</v>
      </c>
      <c r="H284" s="10">
        <f t="shared" si="34"/>
        <v>-0.51524272991565068</v>
      </c>
      <c r="I284">
        <f t="shared" si="31"/>
        <v>-6.1829127589878077</v>
      </c>
      <c r="K284">
        <f t="shared" si="32"/>
        <v>-0.28588600613410836</v>
      </c>
      <c r="M284">
        <f t="shared" si="29"/>
        <v>-0.74377691926357037</v>
      </c>
      <c r="N284" s="13">
        <f t="shared" si="33"/>
        <v>5.2227875700910809E-2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4.9420563052744697</v>
      </c>
      <c r="H285" s="10">
        <f t="shared" si="34"/>
        <v>-0.50916363071437432</v>
      </c>
      <c r="I285">
        <f t="shared" si="31"/>
        <v>-6.1099635685724918</v>
      </c>
      <c r="K285">
        <f t="shared" si="32"/>
        <v>-0.28245418238490083</v>
      </c>
      <c r="M285">
        <f t="shared" si="29"/>
        <v>-0.73657678117502745</v>
      </c>
      <c r="N285" s="13">
        <f t="shared" si="33"/>
        <v>5.1716741002439663E-2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4.9530287531487129</v>
      </c>
      <c r="H286" s="10">
        <f t="shared" si="34"/>
        <v>-0.50315092495127567</v>
      </c>
      <c r="I286">
        <f t="shared" si="31"/>
        <v>-6.0378110994153076</v>
      </c>
      <c r="K286">
        <f t="shared" si="32"/>
        <v>-0.27906352324878525</v>
      </c>
      <c r="M286">
        <f t="shared" si="29"/>
        <v>-0.72944488304353861</v>
      </c>
      <c r="N286" s="13">
        <f t="shared" si="33"/>
        <v>5.1208955469062852E-2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4.9640012010229455</v>
      </c>
      <c r="H287" s="10">
        <f t="shared" si="34"/>
        <v>-0.4972039445354699</v>
      </c>
      <c r="I287">
        <f t="shared" si="31"/>
        <v>-5.9664473344256388</v>
      </c>
      <c r="K287">
        <f t="shared" si="32"/>
        <v>-0.2757135364774132</v>
      </c>
      <c r="M287">
        <f t="shared" si="29"/>
        <v>-0.72238062033719219</v>
      </c>
      <c r="N287" s="13">
        <f t="shared" si="33"/>
        <v>5.0704535325113945E-2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4.9749736488971834</v>
      </c>
      <c r="H288" s="10">
        <f t="shared" si="34"/>
        <v>-0.49132202767787447</v>
      </c>
      <c r="I288">
        <f t="shared" si="31"/>
        <v>-5.8958643321344937</v>
      </c>
      <c r="K288">
        <f t="shared" si="32"/>
        <v>-0.27240373563554804</v>
      </c>
      <c r="M288">
        <f t="shared" si="29"/>
        <v>-0.71538339263347939</v>
      </c>
      <c r="N288" s="13">
        <f t="shared" si="33"/>
        <v>5.0203495265768776E-2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4.9859460967714213</v>
      </c>
      <c r="H289" s="10">
        <f t="shared" si="34"/>
        <v>-0.4855045188364962</v>
      </c>
      <c r="I289">
        <f t="shared" si="31"/>
        <v>-5.8260542260379546</v>
      </c>
      <c r="K289">
        <f t="shared" si="32"/>
        <v>-0.26913364003596968</v>
      </c>
      <c r="M289">
        <f t="shared" si="29"/>
        <v>-0.70845260363073781</v>
      </c>
      <c r="N289" s="13">
        <f t="shared" si="33"/>
        <v>4.9705848513420345E-2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4.9969185446456637</v>
      </c>
      <c r="H290" s="10">
        <f t="shared" si="34"/>
        <v>-0.47975076866172867</v>
      </c>
      <c r="I290">
        <f t="shared" si="31"/>
        <v>-5.7570092239407442</v>
      </c>
      <c r="K290">
        <f t="shared" si="32"/>
        <v>-0.26590277467490936</v>
      </c>
      <c r="M290">
        <f t="shared" si="29"/>
        <v>-0.70158766115795934</v>
      </c>
      <c r="N290" s="13">
        <f t="shared" si="33"/>
        <v>4.9211606872384205E-2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5.0078909925198971</v>
      </c>
      <c r="H291" s="10">
        <f t="shared" si="34"/>
        <v>-0.47406013394176238</v>
      </c>
      <c r="I291">
        <f t="shared" si="31"/>
        <v>-5.6887216073011491</v>
      </c>
      <c r="K291">
        <f t="shared" si="32"/>
        <v>-0.26271067016806221</v>
      </c>
      <c r="M291">
        <f t="shared" si="29"/>
        <v>-0.69478797718309826</v>
      </c>
      <c r="N291" s="13">
        <f t="shared" si="33"/>
        <v>4.8720780781971743E-2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5.018863440394135</v>
      </c>
      <c r="H292" s="10">
        <f t="shared" si="34"/>
        <v>-0.46843197754806698</v>
      </c>
      <c r="I292">
        <f t="shared" si="31"/>
        <v>-5.6211837305768038</v>
      </c>
      <c r="K292">
        <f t="shared" si="32"/>
        <v>-0.25955686268714362</v>
      </c>
      <c r="M292">
        <f t="shared" si="29"/>
        <v>-0.68805296781986724</v>
      </c>
      <c r="N292" s="13">
        <f t="shared" si="33"/>
        <v>4.8233379367966185E-2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5.0298358882683729</v>
      </c>
      <c r="H293" s="10">
        <f t="shared" si="34"/>
        <v>-0.46286566838106591</v>
      </c>
      <c r="I293">
        <f t="shared" si="31"/>
        <v>-5.5543880205727909</v>
      </c>
      <c r="K293">
        <f t="shared" si="32"/>
        <v>-0.25644089389703767</v>
      </c>
      <c r="M293">
        <f t="shared" si="29"/>
        <v>-0.68138205333316448</v>
      </c>
      <c r="N293" s="13">
        <f t="shared" si="33"/>
        <v>4.7749410492533735E-2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5.0408083361426161</v>
      </c>
      <c r="H294" s="10">
        <f t="shared" si="34"/>
        <v>-0.45736058131593788</v>
      </c>
      <c r="I294">
        <f t="shared" si="31"/>
        <v>-5.4883269757912547</v>
      </c>
      <c r="K294">
        <f t="shared" si="32"/>
        <v>-0.25336231089349437</v>
      </c>
      <c r="M294">
        <f t="shared" si="29"/>
        <v>-0.67477465814309079</v>
      </c>
      <c r="N294" s="13">
        <f t="shared" si="33"/>
        <v>4.726888080260315E-2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5.0517807840168478</v>
      </c>
      <c r="H295" s="10">
        <f t="shared" si="34"/>
        <v>-0.45191609714863862</v>
      </c>
      <c r="I295">
        <f t="shared" si="31"/>
        <v>-5.4229931657836632</v>
      </c>
      <c r="K295">
        <f t="shared" si="32"/>
        <v>-0.25032066614141663</v>
      </c>
      <c r="M295">
        <f t="shared" si="29"/>
        <v>-0.66823021082768841</v>
      </c>
      <c r="N295" s="13">
        <f t="shared" si="33"/>
        <v>4.6791795776752874E-2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5.0627532318910866</v>
      </c>
      <c r="H296" s="10">
        <f t="shared" si="34"/>
        <v>-0.44653160254209689</v>
      </c>
      <c r="I296">
        <f t="shared" si="31"/>
        <v>-5.3583792305051627</v>
      </c>
      <c r="K296">
        <f t="shared" si="32"/>
        <v>-0.24731551741369412</v>
      </c>
      <c r="M296">
        <f t="shared" si="29"/>
        <v>-0.6617481441243569</v>
      </c>
      <c r="N296" s="13">
        <f t="shared" si="33"/>
        <v>4.6318159770628649E-2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5.0737256797653245</v>
      </c>
      <c r="H297" s="10">
        <f t="shared" si="34"/>
        <v>-0.44120648997270112</v>
      </c>
      <c r="I297">
        <f t="shared" si="31"/>
        <v>-5.2944778796724137</v>
      </c>
      <c r="K297">
        <f t="shared" si="32"/>
        <v>-0.24434642773064574</v>
      </c>
      <c r="M297">
        <f t="shared" si="29"/>
        <v>-0.65532789493012256</v>
      </c>
      <c r="N297" s="13">
        <f t="shared" si="33"/>
        <v>4.5847976060940064E-2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5.0846981276395669</v>
      </c>
      <c r="H298" s="10">
        <f t="shared" si="34"/>
        <v>-0.43594015767699484</v>
      </c>
      <c r="I298">
        <f t="shared" si="31"/>
        <v>-5.2312818921239383</v>
      </c>
      <c r="K298">
        <f t="shared" si="32"/>
        <v>-0.24141296530000925</v>
      </c>
      <c r="M298">
        <f t="shared" si="29"/>
        <v>-0.648968904300677</v>
      </c>
      <c r="N298" s="13">
        <f t="shared" si="33"/>
        <v>4.5381246888056968E-2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5.0956705755137994</v>
      </c>
      <c r="H299" s="10">
        <f t="shared" si="34"/>
        <v>-0.4307320095986848</v>
      </c>
      <c r="I299">
        <f t="shared" si="31"/>
        <v>-5.1687841151842173</v>
      </c>
      <c r="K299">
        <f t="shared" si="32"/>
        <v>-0.2385147034575259</v>
      </c>
      <c r="M299">
        <f t="shared" si="29"/>
        <v>-0.64267061744832654</v>
      </c>
      <c r="N299" s="13">
        <f t="shared" si="33"/>
        <v>4.4917973497244225E-2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5.1066430233880382</v>
      </c>
      <c r="H300" s="10">
        <f t="shared" si="34"/>
        <v>-0.42558145533589398</v>
      </c>
      <c r="I300">
        <f t="shared" si="31"/>
        <v>-5.1069774640307273</v>
      </c>
      <c r="K300">
        <f t="shared" si="32"/>
        <v>-0.2356512206080793</v>
      </c>
      <c r="M300">
        <f t="shared" si="29"/>
        <v>-0.63643248373881467</v>
      </c>
      <c r="N300" s="13">
        <f t="shared" si="33"/>
        <v>4.4458156178569269E-2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5.1176154712622814</v>
      </c>
      <c r="H301" s="10">
        <f t="shared" si="34"/>
        <v>-0.42048791008877684</v>
      </c>
      <c r="I301">
        <f t="shared" si="31"/>
        <v>-5.0458549210653221</v>
      </c>
      <c r="K301">
        <f t="shared" si="32"/>
        <v>-0.23282210016743551</v>
      </c>
      <c r="M301">
        <f t="shared" si="29"/>
        <v>-0.63025395668715511</v>
      </c>
      <c r="N301" s="13">
        <f t="shared" si="33"/>
        <v>4.4001794305513008E-2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5.1285879191365193</v>
      </c>
      <c r="H302" s="10">
        <f t="shared" si="34"/>
        <v>-0.41545079460742806</v>
      </c>
      <c r="I302">
        <f t="shared" si="31"/>
        <v>-4.9854095352891363</v>
      </c>
      <c r="K302">
        <f t="shared" si="32"/>
        <v>-0.23002693050454251</v>
      </c>
      <c r="M302">
        <f t="shared" si="29"/>
        <v>-0.62413449395243292</v>
      </c>
      <c r="N302" s="13">
        <f t="shared" si="33"/>
        <v>4.3548886372316381E-2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5.1395603670107581</v>
      </c>
      <c r="H303" s="10">
        <f t="shared" si="34"/>
        <v>-0.41046953514011975</v>
      </c>
      <c r="I303">
        <f t="shared" si="31"/>
        <v>-4.9256344216814369</v>
      </c>
      <c r="K303">
        <f t="shared" si="32"/>
        <v>-0.2272653048844003</v>
      </c>
      <c r="M303">
        <f t="shared" si="29"/>
        <v>-0.61807355733163505</v>
      </c>
      <c r="N303" s="13">
        <f t="shared" si="33"/>
        <v>4.3099430030095177E-2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5.1505328148849907</v>
      </c>
      <c r="H304" s="10">
        <f t="shared" si="34"/>
        <v>-0.40554356338191427</v>
      </c>
      <c r="I304">
        <f t="shared" si="31"/>
        <v>-4.8665227605829715</v>
      </c>
      <c r="K304">
        <f t="shared" si="32"/>
        <v>-0.22453682141151726</v>
      </c>
      <c r="M304">
        <f t="shared" si="29"/>
        <v>-0.61207061275258956</v>
      </c>
      <c r="N304" s="13">
        <f t="shared" si="33"/>
        <v>4.2653422121757351E-2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5.161505262759233</v>
      </c>
      <c r="H305" s="10">
        <f t="shared" si="34"/>
        <v>-0.40067231642360851</v>
      </c>
      <c r="I305">
        <f t="shared" si="31"/>
        <v>-4.8080677970833019</v>
      </c>
      <c r="K305">
        <f t="shared" si="32"/>
        <v>-0.22184108297392161</v>
      </c>
      <c r="M305">
        <f t="shared" si="29"/>
        <v>-0.60612513026597881</v>
      </c>
      <c r="N305" s="13">
        <f t="shared" si="33"/>
        <v>4.2210858715747666E-2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5.1724777106334718</v>
      </c>
      <c r="H306" s="10">
        <f t="shared" si="34"/>
        <v>-0.39585523670109218</v>
      </c>
      <c r="I306">
        <f t="shared" si="31"/>
        <v>-4.7502628404131064</v>
      </c>
      <c r="K306">
        <f t="shared" si="32"/>
        <v>-0.219177697187765</v>
      </c>
      <c r="M306">
        <f t="shared" si="29"/>
        <v>-0.60023658403655855</v>
      </c>
      <c r="N306" s="13">
        <f t="shared" si="33"/>
        <v>4.1771735138660546E-2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5.1834501585077088</v>
      </c>
      <c r="H307" s="10">
        <f t="shared" si="34"/>
        <v>-0.39109177194503519</v>
      </c>
      <c r="I307">
        <f t="shared" si="31"/>
        <v>-4.6931012633404219</v>
      </c>
      <c r="K307">
        <f t="shared" si="32"/>
        <v>-0.21654627634246837</v>
      </c>
      <c r="M307">
        <f t="shared" si="29"/>
        <v>-0.59440445233349981</v>
      </c>
      <c r="N307" s="13">
        <f t="shared" si="33"/>
        <v>4.1336046006741962E-2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5.1944226063819414</v>
      </c>
      <c r="H308" s="10">
        <f t="shared" si="34"/>
        <v>-0.38638137513100712</v>
      </c>
      <c r="I308">
        <f t="shared" si="31"/>
        <v>-4.636576501572085</v>
      </c>
      <c r="K308">
        <f t="shared" si="32"/>
        <v>-0.21394643734645119</v>
      </c>
      <c r="M308">
        <f t="shared" si="29"/>
        <v>-0.58862821751999173</v>
      </c>
      <c r="N308" s="13">
        <f t="shared" si="33"/>
        <v>4.090378525631478E-2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5.2053950542561847</v>
      </c>
      <c r="H309" s="10">
        <f t="shared" si="34"/>
        <v>-0.38172350442996539</v>
      </c>
      <c r="I309">
        <f t="shared" si="31"/>
        <v>-4.5806820531595847</v>
      </c>
      <c r="K309">
        <f t="shared" si="32"/>
        <v>-0.21137780167341269</v>
      </c>
      <c r="M309">
        <f t="shared" si="29"/>
        <v>-0.58290736604207016</v>
      </c>
      <c r="N309" s="13">
        <f t="shared" si="33"/>
        <v>4.0474946173158527E-2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5.2163675021304226</v>
      </c>
      <c r="H310" s="10">
        <f t="shared" si="34"/>
        <v>-0.37711762315918446</v>
      </c>
      <c r="I310">
        <f t="shared" si="31"/>
        <v>-4.5254114779102137</v>
      </c>
      <c r="K310">
        <f t="shared" si="32"/>
        <v>-0.20883999530919112</v>
      </c>
      <c r="M310">
        <f t="shared" si="29"/>
        <v>-0.57724138841676675</v>
      </c>
      <c r="N310" s="13">
        <f t="shared" si="33"/>
        <v>4.0049521420871904E-2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5.2273399500046596</v>
      </c>
      <c r="H311" s="10">
        <f t="shared" si="34"/>
        <v>-0.37256319973355312</v>
      </c>
      <c r="I311">
        <f t="shared" si="31"/>
        <v>-4.470758396802637</v>
      </c>
      <c r="K311">
        <f t="shared" si="32"/>
        <v>-0.20633264869915763</v>
      </c>
      <c r="M311">
        <f t="shared" si="29"/>
        <v>-0.57162977921952007</v>
      </c>
      <c r="N311" s="13">
        <f t="shared" si="33"/>
        <v>3.9627503068242802E-2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5.2383123978788921</v>
      </c>
      <c r="H312" s="10">
        <f t="shared" si="34"/>
        <v>-0.36805970761732282</v>
      </c>
      <c r="I312">
        <f t="shared" si="31"/>
        <v>-4.4167164914078736</v>
      </c>
      <c r="K312">
        <f t="shared" si="32"/>
        <v>-0.20385539669618383</v>
      </c>
      <c r="M312">
        <f t="shared" si="29"/>
        <v>-0.56607203707097076</v>
      </c>
      <c r="N312" s="13">
        <f t="shared" si="33"/>
        <v>3.920888261566001E-2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5.2492848457531363</v>
      </c>
      <c r="H313" s="10">
        <f t="shared" si="34"/>
        <v>-0.36360662527625487</v>
      </c>
      <c r="I313">
        <f t="shared" si="31"/>
        <v>-4.3632795033150584</v>
      </c>
      <c r="K313">
        <f t="shared" si="32"/>
        <v>-0.20140787850914918</v>
      </c>
      <c r="M313">
        <f t="shared" si="29"/>
        <v>-0.56056766462310093</v>
      </c>
      <c r="N313" s="13">
        <f t="shared" si="33"/>
        <v>3.8793651020589841E-2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5.2602572936273742</v>
      </c>
      <c r="H314" s="10">
        <f t="shared" si="34"/>
        <v>-0.35920343613022498</v>
      </c>
      <c r="I314">
        <f t="shared" si="31"/>
        <v>-4.3104412335626998</v>
      </c>
      <c r="K314">
        <f t="shared" si="32"/>
        <v>-0.19898973765201525</v>
      </c>
      <c r="M314">
        <f t="shared" si="29"/>
        <v>-0.55511616854481294</v>
      </c>
      <c r="N314" s="13">
        <f t="shared" si="33"/>
        <v>3.8381798722149939E-2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5.2712297415016121</v>
      </c>
      <c r="H315" s="10">
        <f t="shared" si="34"/>
        <v>-0.35484962850621887</v>
      </c>
      <c r="I315">
        <f t="shared" si="31"/>
        <v>-4.2581955420746267</v>
      </c>
      <c r="K315">
        <f t="shared" si="32"/>
        <v>-0.19660062189342137</v>
      </c>
      <c r="M315">
        <f t="shared" si="29"/>
        <v>-0.54971705950687955</v>
      </c>
      <c r="N315" s="13">
        <f t="shared" si="33"/>
        <v>3.7973315664797246E-2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5.2822021893758446</v>
      </c>
      <c r="H316" s="10">
        <f t="shared" si="34"/>
        <v>-0.35054469559179174</v>
      </c>
      <c r="I316">
        <f t="shared" si="31"/>
        <v>-4.2065363471015011</v>
      </c>
      <c r="K316">
        <f t="shared" si="32"/>
        <v>-0.1942401832068438</v>
      </c>
      <c r="M316">
        <f t="shared" si="29"/>
        <v>-0.54436985216639511</v>
      </c>
      <c r="N316" s="13">
        <f t="shared" si="33"/>
        <v>3.7568191321169508E-2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5.2931746372500879</v>
      </c>
      <c r="H317" s="10">
        <f t="shared" si="34"/>
        <v>-0.34628813538894193</v>
      </c>
      <c r="I317">
        <f t="shared" si="31"/>
        <v>-4.155457624667303</v>
      </c>
      <c r="K317">
        <f t="shared" si="32"/>
        <v>-0.19190807772127799</v>
      </c>
      <c r="M317">
        <f t="shared" si="29"/>
        <v>-0.53907406515066825</v>
      </c>
      <c r="N317" s="13">
        <f t="shared" si="33"/>
        <v>3.7166414714093272E-2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5.3041470851243258</v>
      </c>
      <c r="H318" s="10">
        <f t="shared" si="34"/>
        <v>-0.34207945066845241</v>
      </c>
      <c r="I318">
        <f t="shared" si="31"/>
        <v>-4.1049534080214292</v>
      </c>
      <c r="K318">
        <f t="shared" si="32"/>
        <v>-0.18960396567247556</v>
      </c>
      <c r="M318">
        <f t="shared" si="29"/>
        <v>-0.53382922104066022</v>
      </c>
      <c r="N318" s="13">
        <f t="shared" si="33"/>
        <v>3.6767974437794421E-2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5.3151195329985645</v>
      </c>
      <c r="H319" s="10">
        <f t="shared" si="34"/>
        <v>-0.33791814892463279</v>
      </c>
      <c r="I319">
        <f t="shared" si="31"/>
        <v>-4.0550177870955935</v>
      </c>
      <c r="K319">
        <f t="shared" si="32"/>
        <v>-0.18732751135468997</v>
      </c>
      <c r="M319">
        <f t="shared" si="29"/>
        <v>-0.5286348463538979</v>
      </c>
      <c r="N319" s="13">
        <f t="shared" si="33"/>
        <v>3.6372858678325862E-2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5.3260919808727953</v>
      </c>
      <c r="H320" s="10">
        <f t="shared" si="34"/>
        <v>-0.33380374233053289</v>
      </c>
      <c r="I320">
        <f t="shared" si="31"/>
        <v>-4.0056449079663947</v>
      </c>
      <c r="K320">
        <f t="shared" si="32"/>
        <v>-0.18507838307296826</v>
      </c>
      <c r="M320">
        <f t="shared" si="29"/>
        <v>-0.52349047152697736</v>
      </c>
      <c r="N320" s="13">
        <f t="shared" si="33"/>
        <v>3.5981055233245261E-2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5.3370644287470386</v>
      </c>
      <c r="H321" s="10">
        <f t="shared" si="34"/>
        <v>-0.32973574769357378</v>
      </c>
      <c r="I321">
        <f t="shared" si="31"/>
        <v>-3.9568289723228851</v>
      </c>
      <c r="K321">
        <f t="shared" si="32"/>
        <v>-0.18285625309595241</v>
      </c>
      <c r="M321">
        <f t="shared" si="29"/>
        <v>-0.51839563089760221</v>
      </c>
      <c r="N321" s="13">
        <f t="shared" si="33"/>
        <v>3.5592551530557646E-2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5.3480368766212782</v>
      </c>
      <c r="H322" s="10">
        <f t="shared" si="34"/>
        <v>-0.32571368641165332</v>
      </c>
      <c r="I322">
        <f t="shared" si="31"/>
        <v>-3.9085642369398399</v>
      </c>
      <c r="K322">
        <f t="shared" si="32"/>
        <v>-0.18066079760922035</v>
      </c>
      <c r="M322">
        <f t="shared" si="29"/>
        <v>-0.51334986268626392</v>
      </c>
      <c r="N322" s="13">
        <f t="shared" si="33"/>
        <v>3.5207334646956745E-2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5.3590093244955153</v>
      </c>
      <c r="H323" s="10">
        <f t="shared" si="34"/>
        <v>-0.32173708442965065</v>
      </c>
      <c r="I323">
        <f t="shared" si="31"/>
        <v>-3.8608450131558079</v>
      </c>
      <c r="K323">
        <f t="shared" si="32"/>
        <v>-0.17849169666912057</v>
      </c>
      <c r="M323">
        <f t="shared" si="29"/>
        <v>-0.50835270897747953</v>
      </c>
      <c r="N323" s="13">
        <f t="shared" si="33"/>
        <v>3.482539132537623E-2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5.3699817723697478</v>
      </c>
      <c r="H324" s="10">
        <f t="shared" si="34"/>
        <v>-0.31780547219640365</v>
      </c>
      <c r="I324">
        <f t="shared" si="31"/>
        <v>-3.8136656663568438</v>
      </c>
      <c r="K324">
        <f t="shared" si="32"/>
        <v>-0.17634863415713345</v>
      </c>
      <c r="M324">
        <f t="shared" si="29"/>
        <v>-0.50340371570069786</v>
      </c>
      <c r="N324" s="13">
        <f t="shared" si="33"/>
        <v>3.4446707991879287E-2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5.3809542202439911</v>
      </c>
      <c r="H325" s="10">
        <f t="shared" si="34"/>
        <v>-0.31391838462210403</v>
      </c>
      <c r="I325">
        <f t="shared" si="31"/>
        <v>-3.7670206154652481</v>
      </c>
      <c r="K325">
        <f t="shared" si="32"/>
        <v>-0.17423129773473217</v>
      </c>
      <c r="M325">
        <f t="shared" si="29"/>
        <v>-0.49850243261083793</v>
      </c>
      <c r="N325" s="13">
        <f t="shared" si="33"/>
        <v>3.4071270771907219E-2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5.391926668118229</v>
      </c>
      <c r="H326" s="10">
        <f t="shared" si="34"/>
        <v>-0.31007536103616018</v>
      </c>
      <c r="I326">
        <f t="shared" si="31"/>
        <v>-3.7209043324339222</v>
      </c>
      <c r="K326">
        <f t="shared" si="32"/>
        <v>-0.17213937879876062</v>
      </c>
      <c r="M326">
        <f t="shared" si="29"/>
        <v>-0.49364841326852937</v>
      </c>
      <c r="N326" s="13">
        <f t="shared" si="33"/>
        <v>3.3699065505908149E-2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5.402899115992466</v>
      </c>
      <c r="H327" s="10">
        <f t="shared" si="34"/>
        <v>-0.30627594514545925</v>
      </c>
      <c r="I327">
        <f t="shared" si="31"/>
        <v>-3.6753113417455108</v>
      </c>
      <c r="K327">
        <f t="shared" si="32"/>
        <v>-0.17007257243729218</v>
      </c>
      <c r="M327">
        <f t="shared" si="29"/>
        <v>-0.48884121501999839</v>
      </c>
      <c r="N327" s="13">
        <f t="shared" si="33"/>
        <v>3.3330077764363308E-2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5.4138715638667048</v>
      </c>
      <c r="H328" s="10">
        <f t="shared" si="34"/>
        <v>-0.30251968499309168</v>
      </c>
      <c r="I328">
        <f t="shared" si="31"/>
        <v>-3.6302362199171001</v>
      </c>
      <c r="K328">
        <f t="shared" si="32"/>
        <v>-0.16803057738599683</v>
      </c>
      <c r="M328">
        <f t="shared" si="29"/>
        <v>-0.48408039897669136</v>
      </c>
      <c r="N328" s="13">
        <f t="shared" si="33"/>
        <v>3.2964292862234491E-2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5.4248440117409427</v>
      </c>
      <c r="H329" s="10">
        <f t="shared" si="34"/>
        <v>-0.29880613291750019</v>
      </c>
      <c r="I329">
        <f t="shared" si="31"/>
        <v>-3.585673595010002</v>
      </c>
      <c r="K329">
        <f t="shared" si="32"/>
        <v>-0.16601309598499628</v>
      </c>
      <c r="M329">
        <f t="shared" si="29"/>
        <v>-0.47936552999461385</v>
      </c>
      <c r="N329" s="13">
        <f t="shared" si="33"/>
        <v>3.2601695872850799E-2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5.4358164596151806</v>
      </c>
      <c r="H330" s="10">
        <f t="shared" si="34"/>
        <v>-0.29513484551205804</v>
      </c>
      <c r="I330">
        <f t="shared" si="31"/>
        <v>-3.5416181461446965</v>
      </c>
      <c r="K330">
        <f t="shared" si="32"/>
        <v>-0.1640198341362048</v>
      </c>
      <c r="M330">
        <f t="shared" si="29"/>
        <v>-0.47469617665340547</v>
      </c>
      <c r="N330" s="13">
        <f t="shared" si="33"/>
        <v>3.2242271641252623E-2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5.4467889074894185</v>
      </c>
      <c r="H331" s="10">
        <f t="shared" si="34"/>
        <v>-0.29150538358507833</v>
      </c>
      <c r="I331">
        <f t="shared" si="31"/>
        <v>-3.4980646030209401</v>
      </c>
      <c r="K331">
        <f t="shared" si="32"/>
        <v>-0.16205050126115136</v>
      </c>
      <c r="M331">
        <f t="shared" si="29"/>
        <v>-0.47007191123517261</v>
      </c>
      <c r="N331" s="13">
        <f t="shared" si="33"/>
        <v>3.188600479701189E-2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5.4577613553636555</v>
      </c>
      <c r="H332" s="10">
        <f t="shared" si="34"/>
        <v>-0.28791731212024696</v>
      </c>
      <c r="I332">
        <f t="shared" si="31"/>
        <v>-3.4550077454429635</v>
      </c>
      <c r="K332">
        <f t="shared" si="32"/>
        <v>-0.16010481025928314</v>
      </c>
      <c r="M332">
        <f t="shared" si="29"/>
        <v>-0.46549230970309424</v>
      </c>
      <c r="N332" s="13">
        <f t="shared" si="33"/>
        <v>3.1532879766548221E-2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5.4687338032378943</v>
      </c>
      <c r="H333" s="10">
        <f t="shared" si="34"/>
        <v>-0.28437020023747889</v>
      </c>
      <c r="I333">
        <f t="shared" si="31"/>
        <v>-3.4124424028497469</v>
      </c>
      <c r="K333">
        <f t="shared" si="32"/>
        <v>-0.15818247746673911</v>
      </c>
      <c r="M333">
        <f t="shared" si="29"/>
        <v>-0.46095695167980705</v>
      </c>
      <c r="N333" s="13">
        <f t="shared" si="33"/>
        <v>3.1182880784954587E-2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5.4797062511121313</v>
      </c>
      <c r="H334" s="10">
        <f t="shared" si="34"/>
        <v>-0.28086362115419411</v>
      </c>
      <c r="I334">
        <f t="shared" si="31"/>
        <v>-3.3703634538503291</v>
      </c>
      <c r="K334">
        <f t="shared" si="32"/>
        <v>-0.15628322261559566</v>
      </c>
      <c r="M334">
        <f t="shared" si="29"/>
        <v>-0.45646542042559868</v>
      </c>
      <c r="N334" s="13">
        <f t="shared" si="33"/>
        <v>3.0835991907354664E-2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5.490678698986371</v>
      </c>
      <c r="H335" s="10">
        <f t="shared" si="34"/>
        <v>-0.27739715214700883</v>
      </c>
      <c r="I335">
        <f t="shared" si="31"/>
        <v>-3.3287658257641057</v>
      </c>
      <c r="K335">
        <f t="shared" si="32"/>
        <v>-0.15440676879357423</v>
      </c>
      <c r="M335">
        <f t="shared" si="29"/>
        <v>-0.4520173028164039</v>
      </c>
      <c r="N335" s="13">
        <f t="shared" si="33"/>
        <v>3.0492197019802235E-2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5.501651146860608</v>
      </c>
      <c r="H336" s="10">
        <f t="shared" si="34"/>
        <v>-0.27397037451384065</v>
      </c>
      <c r="I336">
        <f t="shared" si="31"/>
        <v>-3.2876444941660878</v>
      </c>
      <c r="K336">
        <f t="shared" si="32"/>
        <v>-0.15255284240421335</v>
      </c>
      <c r="M336">
        <f t="shared" si="29"/>
        <v>-0.4476121893216396</v>
      </c>
      <c r="N336" s="13">
        <f t="shared" si="33"/>
        <v>3.0151479849745946E-2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5.512623594734845</v>
      </c>
      <c r="H337" s="10">
        <f t="shared" si="34"/>
        <v>-0.27058287353642102</v>
      </c>
      <c r="I337">
        <f t="shared" si="31"/>
        <v>-3.246994482437052</v>
      </c>
      <c r="K337">
        <f t="shared" si="32"/>
        <v>-0.15072117312749189</v>
      </c>
      <c r="M337">
        <f t="shared" si="29"/>
        <v>-0.44324967398186604</v>
      </c>
      <c r="N337" s="13">
        <f t="shared" si="33"/>
        <v>2.9813823976067133E-2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5.5235960426090838</v>
      </c>
      <c r="H338" s="10">
        <f t="shared" si="34"/>
        <v>-0.26723423844321581</v>
      </c>
      <c r="I338">
        <f t="shared" si="31"/>
        <v>-3.2068108613185897</v>
      </c>
      <c r="K338">
        <f t="shared" si="32"/>
        <v>-0.14891149388090755</v>
      </c>
      <c r="M338">
        <f t="shared" si="29"/>
        <v>-0.43892935438630953</v>
      </c>
      <c r="N338" s="13">
        <f t="shared" si="33"/>
        <v>2.9479212838712396E-2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5.5345684904833217</v>
      </c>
      <c r="H339" s="10">
        <f t="shared" si="34"/>
        <v>-0.26392406237274418</v>
      </c>
      <c r="I339">
        <f t="shared" si="31"/>
        <v>-3.1670887484729304</v>
      </c>
      <c r="K339">
        <f t="shared" si="32"/>
        <v>-0.1471235407810017</v>
      </c>
      <c r="M339">
        <f t="shared" ref="M339:M402" si="36">$L$9*$O$6*EXP(-$O$7*(G339/$L$10-1))-SQRT($L$9)*$O$8*EXP(-$O$4*(G339/$L$10-1))</f>
        <v>-0.43465083165024687</v>
      </c>
      <c r="N339" s="13">
        <f t="shared" si="33"/>
        <v>2.9147629747933636E-2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5.5455409383575587</v>
      </c>
      <c r="H340" s="10">
        <f t="shared" si="34"/>
        <v>-0.26065194233729888</v>
      </c>
      <c r="I340">
        <f t="shared" ref="I340:I403" si="38">H340*$E$6</f>
        <v>-3.1278233080475868</v>
      </c>
      <c r="K340">
        <f t="shared" ref="K340:K403" si="39">$L$9*$L$4*EXP(-$L$6*(G340/$L$10-1))-SQRT($L$9)*$L$5*EXP(-$L$7*(G340/$L$10-1))</f>
        <v>-0.14535705310532643</v>
      </c>
      <c r="M340">
        <f t="shared" si="36"/>
        <v>-0.43041371039226206</v>
      </c>
      <c r="N340" s="13">
        <f t="shared" ref="N340:N403" si="40">(M340-H340)^2*O340</f>
        <v>2.8819057893147117E-2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5.5565133862317975</v>
      </c>
      <c r="H341" s="10">
        <f t="shared" ref="H341:H404" si="41">-(-$B$4)*(1+D341+$E$5*D341^3)*EXP(-D341)</f>
        <v>-0.25741747918705621</v>
      </c>
      <c r="I341">
        <f t="shared" si="38"/>
        <v>-3.0890097502446743</v>
      </c>
      <c r="K341">
        <f t="shared" si="39"/>
        <v>-0.14361177325484994</v>
      </c>
      <c r="M341">
        <f t="shared" si="36"/>
        <v>-0.42621759871138992</v>
      </c>
      <c r="N341" s="13">
        <f t="shared" si="40"/>
        <v>2.8493480351429349E-2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5.5674858341060354</v>
      </c>
      <c r="H342" s="10">
        <f t="shared" si="41"/>
        <v>-0.25422027757457943</v>
      </c>
      <c r="I342">
        <f t="shared" si="38"/>
        <v>-3.0506433308949532</v>
      </c>
      <c r="K342">
        <f t="shared" si="39"/>
        <v>-0.14188744671679709</v>
      </c>
      <c r="M342">
        <f t="shared" si="36"/>
        <v>-0.42206210816416156</v>
      </c>
      <c r="N342" s="13">
        <f t="shared" si="40"/>
        <v>2.8170880095661988E-2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5.5784582819802733</v>
      </c>
      <c r="H343" s="10">
        <f t="shared" si="41"/>
        <v>-0.2510599459197041</v>
      </c>
      <c r="I343">
        <f t="shared" si="38"/>
        <v>-3.0127193510364494</v>
      </c>
      <c r="K343">
        <f t="shared" si="39"/>
        <v>-0.14018382202791879</v>
      </c>
      <c r="M343">
        <f t="shared" si="36"/>
        <v>-0.41794685374155055</v>
      </c>
      <c r="N343" s="13">
        <f t="shared" si="40"/>
        <v>2.7851240002337473E-2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5.5894307298545112</v>
      </c>
      <c r="H344" s="10">
        <f t="shared" si="41"/>
        <v>-0.24793609637480757</v>
      </c>
      <c r="I344">
        <f t="shared" si="38"/>
        <v>-2.9752331564976906</v>
      </c>
      <c r="K344">
        <f t="shared" si="39"/>
        <v>-0.1385006507381859</v>
      </c>
      <c r="M344">
        <f t="shared" si="36"/>
        <v>-0.41387145384584029</v>
      </c>
      <c r="N344" s="13">
        <f t="shared" si="40"/>
        <v>2.7534542859039415E-2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5.60040317772875</v>
      </c>
      <c r="H345" s="10">
        <f t="shared" si="41"/>
        <v>-0.24484834479045264</v>
      </c>
      <c r="I345">
        <f t="shared" si="38"/>
        <v>-2.9381801374854319</v>
      </c>
      <c r="K345">
        <f t="shared" si="39"/>
        <v>-0.13683768737490667</v>
      </c>
      <c r="M345">
        <f t="shared" si="36"/>
        <v>-0.40983553026741842</v>
      </c>
      <c r="N345" s="13">
        <f t="shared" si="40"/>
        <v>2.7220771371610709E-2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5.611375625602987</v>
      </c>
      <c r="H346" s="10">
        <f t="shared" si="41"/>
        <v>-0.24179631068140597</v>
      </c>
      <c r="I346">
        <f t="shared" si="38"/>
        <v>-2.9015557281768718</v>
      </c>
      <c r="K346">
        <f t="shared" si="39"/>
        <v>-0.13519468940725787</v>
      </c>
      <c r="M346">
        <f t="shared" si="36"/>
        <v>-0.40583870816150708</v>
      </c>
      <c r="N346" s="13">
        <f t="shared" si="40"/>
        <v>2.690990817101948E-2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5.6223480734772249</v>
      </c>
      <c r="H347" s="10">
        <f t="shared" si="41"/>
        <v>-0.23877961719302274</v>
      </c>
      <c r="I347">
        <f t="shared" si="38"/>
        <v>-2.8653554063162727</v>
      </c>
      <c r="K347">
        <f t="shared" si="39"/>
        <v>-0.13357141721122945</v>
      </c>
      <c r="M347">
        <f t="shared" si="36"/>
        <v>-0.40188061602483538</v>
      </c>
      <c r="N347" s="13">
        <f t="shared" si="40"/>
        <v>2.660193581993495E-2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5.6333205213514637</v>
      </c>
      <c r="H348" s="10">
        <f t="shared" si="41"/>
        <v>-0.23579789106799642</v>
      </c>
      <c r="I348">
        <f t="shared" si="38"/>
        <v>-2.8295746928159571</v>
      </c>
      <c r="K348">
        <f t="shared" si="39"/>
        <v>-0.13196763403497799</v>
      </c>
      <c r="M348">
        <f t="shared" si="36"/>
        <v>-0.39796088567227145</v>
      </c>
      <c r="N348" s="13">
        <f t="shared" si="40"/>
        <v>2.6296836819026132E-2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5.6442929692257007</v>
      </c>
      <c r="H349" s="10">
        <f t="shared" si="41"/>
        <v>-0.23285076261346635</v>
      </c>
      <c r="I349">
        <f t="shared" si="38"/>
        <v>-2.7942091513615961</v>
      </c>
      <c r="K349">
        <f t="shared" si="39"/>
        <v>-0.13038310596458311</v>
      </c>
      <c r="M349">
        <f t="shared" si="36"/>
        <v>-0.39407915221341278</v>
      </c>
      <c r="N349" s="13">
        <f t="shared" si="40"/>
        <v>2.5994593612992112E-2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5.6552654170999377</v>
      </c>
      <c r="H350" s="10">
        <f t="shared" si="41"/>
        <v>-0.22993786566848157</v>
      </c>
      <c r="I350">
        <f t="shared" si="38"/>
        <v>-2.7592543880217786</v>
      </c>
      <c r="K350">
        <f t="shared" si="39"/>
        <v>-0.12881760189020217</v>
      </c>
      <c r="M350">
        <f t="shared" si="36"/>
        <v>-0.39023505402914566</v>
      </c>
      <c r="N350" s="13">
        <f t="shared" si="40"/>
        <v>2.5695188596334222E-2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5.6662378649741774</v>
      </c>
      <c r="H351" s="10">
        <f t="shared" si="41"/>
        <v>-0.22705883757181305</v>
      </c>
      <c r="I351">
        <f t="shared" si="38"/>
        <v>-2.7247060508617569</v>
      </c>
      <c r="K351">
        <f t="shared" si="39"/>
        <v>-0.12727089347262233</v>
      </c>
      <c r="M351">
        <f t="shared" si="36"/>
        <v>-0.38642823274818483</v>
      </c>
      <c r="N351" s="13">
        <f t="shared" si="40"/>
        <v>2.5398604118882551E-2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5.6772103128484144</v>
      </c>
      <c r="H352" s="10">
        <f t="shared" si="41"/>
        <v>-0.22421331913011389</v>
      </c>
      <c r="I352">
        <f t="shared" si="38"/>
        <v>-2.6905598295613666</v>
      </c>
      <c r="K352">
        <f t="shared" si="39"/>
        <v>-0.12574275511020347</v>
      </c>
      <c r="M352">
        <f t="shared" si="36"/>
        <v>-0.3826583332236011</v>
      </c>
      <c r="N352" s="13">
        <f t="shared" si="40"/>
        <v>2.5104822491085362E-2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5.6881827607226514</v>
      </c>
      <c r="H353" s="10">
        <f t="shared" si="41"/>
        <v>-0.22140095458641776</v>
      </c>
      <c r="I353">
        <f t="shared" si="38"/>
        <v>-2.6568114550370132</v>
      </c>
      <c r="K353">
        <f t="shared" si="39"/>
        <v>-0.1242329639062055</v>
      </c>
      <c r="M353">
        <f t="shared" si="36"/>
        <v>-0.37892500350933189</v>
      </c>
      <c r="N353" s="13">
        <f t="shared" si="40"/>
        <v>2.4813825989068644E-2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5.6991552085968902</v>
      </c>
      <c r="H354" s="10">
        <f t="shared" si="41"/>
        <v>-0.21862139158897737</v>
      </c>
      <c r="I354">
        <f t="shared" si="38"/>
        <v>-2.6234566990677282</v>
      </c>
      <c r="K354">
        <f t="shared" si="39"/>
        <v>-0.12274129963650078</v>
      </c>
      <c r="M354">
        <f t="shared" si="36"/>
        <v>-0.37522789483670077</v>
      </c>
      <c r="N354" s="13">
        <f t="shared" si="40"/>
        <v>2.45255968594792E-2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5.7101276564711281</v>
      </c>
      <c r="H355" s="10">
        <f t="shared" si="41"/>
        <v>-0.21587428116043209</v>
      </c>
      <c r="I355">
        <f t="shared" si="38"/>
        <v>-2.5904913739251851</v>
      </c>
      <c r="K355">
        <f t="shared" si="39"/>
        <v>-0.12126754471766472</v>
      </c>
      <c r="M355">
        <f t="shared" si="36"/>
        <v>-0.37156666159093932</v>
      </c>
      <c r="N355" s="13">
        <f t="shared" si="40"/>
        <v>2.424011732411779E-2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5.721100104345366</v>
      </c>
      <c r="H356" s="10">
        <f t="shared" si="41"/>
        <v>-0.21315927766730561</v>
      </c>
      <c r="I356">
        <f t="shared" si="38"/>
        <v>-2.5579113320076674</v>
      </c>
      <c r="K356">
        <f t="shared" si="39"/>
        <v>-0.11981148417544034</v>
      </c>
      <c r="M356">
        <f t="shared" si="36"/>
        <v>-0.36794096128771897</v>
      </c>
      <c r="N356" s="13">
        <f t="shared" si="40"/>
        <v>2.3957369584369739E-2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5.732072552219603</v>
      </c>
      <c r="H357" s="10">
        <f t="shared" si="41"/>
        <v>-0.21047603878982488</v>
      </c>
      <c r="I357">
        <f t="shared" si="38"/>
        <v>-2.5257124654778984</v>
      </c>
      <c r="K357">
        <f t="shared" si="39"/>
        <v>-0.11837290561357254</v>
      </c>
      <c r="M357">
        <f t="shared" si="36"/>
        <v>-0.36435045454970355</v>
      </c>
      <c r="N357" s="13">
        <f t="shared" si="40"/>
        <v>2.3677335825443999E-2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5.7430450000938427</v>
      </c>
      <c r="H358" s="10">
        <f t="shared" si="41"/>
        <v>-0.2078242254920592</v>
      </c>
      <c r="I358">
        <f t="shared" si="38"/>
        <v>-2.4938907059047102</v>
      </c>
      <c r="K358">
        <f t="shared" si="39"/>
        <v>-0.11695159918300994</v>
      </c>
      <c r="M358">
        <f t="shared" si="36"/>
        <v>-0.36079480508312467</v>
      </c>
      <c r="N358" s="13">
        <f t="shared" si="40"/>
        <v>2.3399998220426495E-2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5.7540174479680797</v>
      </c>
      <c r="H359" s="10">
        <f t="shared" si="41"/>
        <v>-0.20520350199237331</v>
      </c>
      <c r="I359">
        <f t="shared" si="38"/>
        <v>-2.4624420239084799</v>
      </c>
      <c r="K359">
        <f t="shared" si="39"/>
        <v>-0.11554735755146946</v>
      </c>
      <c r="M359">
        <f t="shared" si="36"/>
        <v>-0.35727367965439072</v>
      </c>
      <c r="N359" s="13">
        <f t="shared" si="40"/>
        <v>2.3125338934157542E-2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5.7649898958423176</v>
      </c>
      <c r="H360" s="10">
        <f t="shared" si="41"/>
        <v>-0.20261353573418925</v>
      </c>
      <c r="I360">
        <f t="shared" si="38"/>
        <v>-2.4313624288102709</v>
      </c>
      <c r="K360">
        <f t="shared" si="39"/>
        <v>-0.11415997587335647</v>
      </c>
      <c r="M360">
        <f t="shared" si="36"/>
        <v>-0.35378674806672272</v>
      </c>
      <c r="N360" s="13">
        <f t="shared" si="40"/>
        <v>2.2853340126937252E-2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5.7759623437165546</v>
      </c>
      <c r="H361" s="10">
        <f t="shared" si="41"/>
        <v>-0.20005399735705576</v>
      </c>
      <c r="I361">
        <f t="shared" si="38"/>
        <v>-2.4006479682846691</v>
      </c>
      <c r="K361">
        <f t="shared" si="39"/>
        <v>-0.11278925176004266</v>
      </c>
      <c r="M361">
        <f t="shared" si="36"/>
        <v>-0.35033368313683971</v>
      </c>
      <c r="N361" s="13">
        <f t="shared" si="40"/>
        <v>2.25839839580706E-2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5.7869347915907934</v>
      </c>
      <c r="H362" s="10">
        <f t="shared" si="41"/>
        <v>-0.19752456066801652</v>
      </c>
      <c r="I362">
        <f t="shared" si="38"/>
        <v>-2.3702947280161983</v>
      </c>
      <c r="K362">
        <f t="shared" si="39"/>
        <v>-0.11143498525049163</v>
      </c>
      <c r="M362">
        <f t="shared" si="36"/>
        <v>-0.34691416067168324</v>
      </c>
      <c r="N362" s="13">
        <f t="shared" si="40"/>
        <v>2.2317252589255539E-2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5.7979072394650304</v>
      </c>
      <c r="H363" s="10">
        <f t="shared" si="41"/>
        <v>-0.19502490261327732</v>
      </c>
      <c r="I363">
        <f t="shared" si="38"/>
        <v>-2.3402988313593278</v>
      </c>
      <c r="K363">
        <f t="shared" si="39"/>
        <v>-0.11009697878223321</v>
      </c>
      <c r="M363">
        <f t="shared" si="36"/>
        <v>-0.34352785944519543</v>
      </c>
      <c r="N363" s="13">
        <f t="shared" si="40"/>
        <v>2.2053128187822534E-2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5.8088796873392701</v>
      </c>
      <c r="H364" s="10">
        <f t="shared" si="41"/>
        <v>-0.19255470325016372</v>
      </c>
      <c r="I364">
        <f t="shared" si="38"/>
        <v>-2.3106564390019644</v>
      </c>
      <c r="K364">
        <f t="shared" si="39"/>
        <v>-0.10877503716267828</v>
      </c>
      <c r="M364">
        <f t="shared" si="36"/>
        <v>-0.34017446117514855</v>
      </c>
      <c r="N364" s="13">
        <f t="shared" si="40"/>
        <v>2.179159292983112E-2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5.8198521352135071</v>
      </c>
      <c r="H365" s="10">
        <f t="shared" si="41"/>
        <v>-0.19011364571936912</v>
      </c>
      <c r="I365">
        <f t="shared" si="38"/>
        <v>-2.2813637486324296</v>
      </c>
      <c r="K365">
        <f t="shared" si="39"/>
        <v>-0.10746896754077503</v>
      </c>
      <c r="M365">
        <f t="shared" si="36"/>
        <v>-0.33685365050003913</v>
      </c>
      <c r="N365" s="13">
        <f t="shared" si="40"/>
        <v>2.1532629003031056E-2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5.8308245830877441</v>
      </c>
      <c r="H366" s="10">
        <f t="shared" si="41"/>
        <v>-0.18770141621748487</v>
      </c>
      <c r="I366">
        <f t="shared" si="38"/>
        <v>-2.2524169946098187</v>
      </c>
      <c r="K366">
        <f t="shared" si="39"/>
        <v>-0.10617857937899691</v>
      </c>
      <c r="M366">
        <f t="shared" si="36"/>
        <v>-0.33356511495603747</v>
      </c>
      <c r="N366" s="13">
        <f t="shared" si="40"/>
        <v>2.1276218609691231E-2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5.8417970309619829</v>
      </c>
      <c r="H367" s="10">
        <f t="shared" si="41"/>
        <v>-0.18531770396981193</v>
      </c>
      <c r="I367">
        <f t="shared" si="38"/>
        <v>-2.223812447637743</v>
      </c>
      <c r="K367">
        <f t="shared" si="39"/>
        <v>-0.10490368442566497</v>
      </c>
      <c r="M367">
        <f t="shared" si="36"/>
        <v>-0.33030854495401119</v>
      </c>
      <c r="N367" s="13">
        <f t="shared" si="40"/>
        <v>2.1022343969305357E-2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5.8527694788362208</v>
      </c>
      <c r="H368" s="10">
        <f t="shared" si="41"/>
        <v>-0.18296220120344706</v>
      </c>
      <c r="I368">
        <f t="shared" si="38"/>
        <v>-2.1955464144413646</v>
      </c>
      <c r="K368">
        <f t="shared" si="39"/>
        <v>-0.10364409668759622</v>
      </c>
      <c r="M368">
        <f t="shared" si="36"/>
        <v>-0.32708363375661853</v>
      </c>
      <c r="N368" s="13">
        <f t="shared" si="40"/>
        <v>2.0770987321178356E-2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5.8637419267104578</v>
      </c>
      <c r="H369" s="10">
        <f t="shared" si="41"/>
        <v>-0.18063460312064172</v>
      </c>
      <c r="I369">
        <f t="shared" si="38"/>
        <v>-2.1676152374477007</v>
      </c>
      <c r="K369">
        <f t="shared" si="39"/>
        <v>-0.10239963240307598</v>
      </c>
      <c r="M369">
        <f t="shared" si="36"/>
        <v>-0.32389007745547421</v>
      </c>
      <c r="N369" s="13">
        <f t="shared" si="40"/>
        <v>2.052213092689785E-2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5.8747143745846966</v>
      </c>
      <c r="H370" s="10">
        <f t="shared" si="41"/>
        <v>-0.17833460787242805</v>
      </c>
      <c r="I370">
        <f t="shared" si="38"/>
        <v>-2.1400152944691366</v>
      </c>
      <c r="K370">
        <f t="shared" si="39"/>
        <v>-0.10117011001514997</v>
      </c>
      <c r="M370">
        <f t="shared" si="36"/>
        <v>-0.32072757494839504</v>
      </c>
      <c r="N370" s="13">
        <f t="shared" si="40"/>
        <v>2.0275757072697419E-2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5.8856868224589345</v>
      </c>
      <c r="H371" s="10">
        <f t="shared" si="41"/>
        <v>-0.17606191653250886</v>
      </c>
      <c r="I371">
        <f t="shared" si="38"/>
        <v>-2.1127429983901065</v>
      </c>
      <c r="K371">
        <f t="shared" si="39"/>
        <v>-9.9955350145234378E-2</v>
      </c>
      <c r="M371">
        <f t="shared" si="36"/>
        <v>-0.31759582791672886</v>
      </c>
      <c r="N371" s="13">
        <f t="shared" si="40"/>
        <v>2.0031848071716239E-2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5.8966592703331724</v>
      </c>
      <c r="H372" s="10">
        <f t="shared" si="41"/>
        <v>-0.17381623307140681</v>
      </c>
      <c r="I372">
        <f t="shared" si="38"/>
        <v>-2.0857947968568817</v>
      </c>
      <c r="K372">
        <f t="shared" si="39"/>
        <v>-9.8755175567037307E-2</v>
      </c>
      <c r="M372">
        <f t="shared" si="36"/>
        <v>-0.31449454080276679</v>
      </c>
      <c r="N372" s="13">
        <f t="shared" si="40"/>
        <v>1.9790386266159216E-2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5.9076317182074094</v>
      </c>
      <c r="H373" s="10">
        <f t="shared" si="41"/>
        <v>-0.17159726433087105</v>
      </c>
      <c r="I373">
        <f t="shared" si="38"/>
        <v>-2.0591671719704525</v>
      </c>
      <c r="K373">
        <f t="shared" si="39"/>
        <v>-9.7569411180789947E-2</v>
      </c>
      <c r="M373">
        <f t="shared" si="36"/>
        <v>-0.31142342078724311</v>
      </c>
      <c r="N373" s="13">
        <f t="shared" si="40"/>
        <v>1.9551354029361836E-2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5.9186041660816491</v>
      </c>
      <c r="H374" s="10">
        <f t="shared" si="41"/>
        <v>-0.16940471999853396</v>
      </c>
      <c r="I374">
        <f t="shared" si="38"/>
        <v>-2.0328566399824073</v>
      </c>
      <c r="K374">
        <f t="shared" si="39"/>
        <v>-9.6397883987784039E-2</v>
      </c>
      <c r="M374">
        <f t="shared" si="36"/>
        <v>-0.30838217776692733</v>
      </c>
      <c r="N374" s="13">
        <f t="shared" si="40"/>
        <v>1.9314733767765564E-2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5.9295766139558861</v>
      </c>
      <c r="H375" s="10">
        <f t="shared" si="41"/>
        <v>-0.16723831258281791</v>
      </c>
      <c r="I375">
        <f t="shared" si="38"/>
        <v>-2.0068597509938151</v>
      </c>
      <c r="K375">
        <f t="shared" si="39"/>
        <v>-9.5240423065212271E-2</v>
      </c>
      <c r="M375">
        <f t="shared" si="36"/>
        <v>-0.30537052433231238</v>
      </c>
      <c r="N375" s="13">
        <f t="shared" si="40"/>
        <v>1.9080507922807178E-2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5.940549061830124</v>
      </c>
      <c r="H376" s="10">
        <f t="shared" si="41"/>
        <v>-0.16509775738808541</v>
      </c>
      <c r="I376">
        <f t="shared" si="38"/>
        <v>-1.9811730886570249</v>
      </c>
      <c r="K376">
        <f t="shared" si="39"/>
        <v>-9.409685954130502E-2</v>
      </c>
      <c r="M376">
        <f t="shared" si="36"/>
        <v>-0.30238817574539267</v>
      </c>
      <c r="N376" s="13">
        <f t="shared" si="40"/>
        <v>1.884865897272445E-2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5.9515215097043619</v>
      </c>
      <c r="H377" s="10">
        <f t="shared" si="41"/>
        <v>-0.16298277249003157</v>
      </c>
      <c r="I377">
        <f t="shared" si="38"/>
        <v>-1.9557932698803788</v>
      </c>
      <c r="K377">
        <f t="shared" si="39"/>
        <v>-9.2967026570765651E-2</v>
      </c>
      <c r="M377">
        <f t="shared" si="36"/>
        <v>-0.29943484991754921</v>
      </c>
      <c r="N377" s="13">
        <f t="shared" si="40"/>
        <v>1.8619169434285269E-2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5.9624939575785998</v>
      </c>
      <c r="H378" s="10">
        <f t="shared" si="41"/>
        <v>-0.16089307871131237</v>
      </c>
      <c r="I378">
        <f t="shared" si="38"/>
        <v>-1.9307169445357484</v>
      </c>
      <c r="K378">
        <f t="shared" si="39"/>
        <v>-9.1850759310495342E-2</v>
      </c>
      <c r="M378">
        <f t="shared" si="36"/>
        <v>-0.2965102673875295</v>
      </c>
      <c r="N378" s="13">
        <f t="shared" si="40"/>
        <v>1.8392021864440677E-2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5.9734664054528368</v>
      </c>
      <c r="H379" s="10">
        <f t="shared" si="41"/>
        <v>-0.15882839959740838</v>
      </c>
      <c r="I379">
        <f t="shared" si="38"/>
        <v>-1.9059407951689007</v>
      </c>
      <c r="K379">
        <f t="shared" si="39"/>
        <v>-9.0747894895608722E-2</v>
      </c>
      <c r="M379">
        <f t="shared" si="36"/>
        <v>-0.29361415129953639</v>
      </c>
      <c r="N379" s="13">
        <f t="shared" si="40"/>
        <v>1.81671988619077E-2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5.9844388533270765</v>
      </c>
      <c r="H380" s="10">
        <f t="shared" si="41"/>
        <v>-0.15678846139271735</v>
      </c>
      <c r="I380">
        <f t="shared" si="38"/>
        <v>-1.8814615367126082</v>
      </c>
      <c r="K380">
        <f t="shared" si="39"/>
        <v>-8.9658272415732335E-2</v>
      </c>
      <c r="M380">
        <f t="shared" si="36"/>
        <v>-0.29074622738141842</v>
      </c>
      <c r="N380" s="13">
        <f t="shared" si="40"/>
        <v>1.7944683068683596E-2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5.9954113012013135</v>
      </c>
      <c r="H381" s="10">
        <f t="shared" si="41"/>
        <v>-0.15477299301687522</v>
      </c>
      <c r="I381">
        <f t="shared" si="38"/>
        <v>-1.8572759162025028</v>
      </c>
      <c r="K381">
        <f t="shared" si="39"/>
        <v>-8.8581732891588286E-2</v>
      </c>
      <c r="M381">
        <f t="shared" si="36"/>
        <v>-0.28790622392297333</v>
      </c>
      <c r="N381" s="13">
        <f t="shared" si="40"/>
        <v>1.7724457171496434E-2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6.0063837490755505</v>
      </c>
      <c r="H382" s="10">
        <f t="shared" si="41"/>
        <v>-0.15278172604129922</v>
      </c>
      <c r="I382">
        <f t="shared" si="38"/>
        <v>-1.8333807124955905</v>
      </c>
      <c r="K382">
        <f t="shared" si="39"/>
        <v>-8.7518119251853155E-2</v>
      </c>
      <c r="M382">
        <f t="shared" si="36"/>
        <v>-0.28509387175435502</v>
      </c>
      <c r="N382" s="13">
        <f t="shared" si="40"/>
        <v>1.7506503903192909E-2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6.0173561969497893</v>
      </c>
      <c r="H383" s="10">
        <f t="shared" si="41"/>
        <v>-0.15081439466595223</v>
      </c>
      <c r="I383">
        <f t="shared" si="38"/>
        <v>-1.8097727359914266</v>
      </c>
      <c r="K383">
        <f t="shared" si="39"/>
        <v>-8.6467276310295285E-2</v>
      </c>
      <c r="M383">
        <f t="shared" si="36"/>
        <v>-0.28230890422459809</v>
      </c>
      <c r="N383" s="13">
        <f t="shared" si="40"/>
        <v>1.7290806044068806E-2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6.0283286448240272</v>
      </c>
      <c r="H384" s="10">
        <f t="shared" si="41"/>
        <v>-0.14887073569632403</v>
      </c>
      <c r="I384">
        <f t="shared" si="38"/>
        <v>-1.7864488283558884</v>
      </c>
      <c r="K384">
        <f t="shared" si="39"/>
        <v>-8.5429050743183202E-2</v>
      </c>
      <c r="M384">
        <f t="shared" si="36"/>
        <v>-0.2795510571802533</v>
      </c>
      <c r="N384" s="13">
        <f t="shared" si="40"/>
        <v>1.7077346423143108E-2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6.0393010926982651</v>
      </c>
      <c r="H385" s="10">
        <f t="shared" si="41"/>
        <v>-0.14695048852062559</v>
      </c>
      <c r="I385">
        <f t="shared" si="38"/>
        <v>-1.7634058622475071</v>
      </c>
      <c r="K385">
        <f t="shared" si="39"/>
        <v>-8.4403291066963246E-2</v>
      </c>
      <c r="M385">
        <f t="shared" si="36"/>
        <v>-0.27682006894413896</v>
      </c>
      <c r="N385" s="13">
        <f t="shared" si="40"/>
        <v>1.6866107919379408E-2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6.0502735405725021</v>
      </c>
      <c r="H386" s="10">
        <f t="shared" si="41"/>
        <v>-0.14505339508719514</v>
      </c>
      <c r="I386">
        <f t="shared" si="38"/>
        <v>-1.7406407410463416</v>
      </c>
      <c r="K386">
        <f t="shared" si="39"/>
        <v>-8.3389847616203175E-2</v>
      </c>
      <c r="M386">
        <f t="shared" si="36"/>
        <v>-0.27411568029420763</v>
      </c>
      <c r="N386" s="13">
        <f t="shared" si="40"/>
        <v>1.6657073462856234E-2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6.0612459884467418</v>
      </c>
      <c r="H387" s="10">
        <f t="shared" si="41"/>
        <v>-0.1431791998821105</v>
      </c>
      <c r="I387">
        <f t="shared" si="38"/>
        <v>-1.7181503985853261</v>
      </c>
      <c r="K387">
        <f t="shared" si="39"/>
        <v>-8.2388572521798931E-2</v>
      </c>
      <c r="M387">
        <f t="shared" si="36"/>
        <v>-0.2714376344425326</v>
      </c>
      <c r="N387" s="13">
        <f t="shared" si="40"/>
        <v>1.6450226035890077E-2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6.0722184363209788</v>
      </c>
      <c r="H388" s="10">
        <f t="shared" si="41"/>
        <v>-0.14132764990700741</v>
      </c>
      <c r="I388">
        <f t="shared" si="38"/>
        <v>-1.695931798884089</v>
      </c>
      <c r="K388">
        <f t="shared" si="39"/>
        <v>-8.1399319689442029E-2</v>
      </c>
      <c r="M388">
        <f t="shared" si="36"/>
        <v>-0.26878567701441591</v>
      </c>
      <c r="N388" s="13">
        <f t="shared" si="40"/>
        <v>1.6245548674112879E-2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6.0831908841952167</v>
      </c>
      <c r="H389" s="10">
        <f t="shared" si="41"/>
        <v>-0.13949849465709779</v>
      </c>
      <c r="I389">
        <f t="shared" si="38"/>
        <v>-1.6739819358851735</v>
      </c>
      <c r="K389">
        <f t="shared" si="39"/>
        <v>-8.0421944778341609E-2</v>
      </c>
      <c r="M389">
        <f t="shared" si="36"/>
        <v>-0.26615955602761082</v>
      </c>
      <c r="N389" s="13">
        <f t="shared" si="40"/>
        <v>1.6043024467504868E-2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6.0941633320694537</v>
      </c>
      <c r="H390" s="10">
        <f t="shared" si="41"/>
        <v>-0.13769148609938822</v>
      </c>
      <c r="I390">
        <f t="shared" si="38"/>
        <v>-1.6522978331926588</v>
      </c>
      <c r="K390">
        <f t="shared" si="39"/>
        <v>-7.9456305180203121E-2</v>
      </c>
      <c r="M390">
        <f t="shared" si="36"/>
        <v>-0.26355902187167413</v>
      </c>
      <c r="N390" s="13">
        <f t="shared" si="40"/>
        <v>1.5842636561387673E-2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6.1051357799436925</v>
      </c>
      <c r="H391" s="10">
        <f t="shared" si="41"/>
        <v>-0.1359063786510927</v>
      </c>
      <c r="I391">
        <f t="shared" si="38"/>
        <v>-1.6308765438131125</v>
      </c>
      <c r="K391">
        <f t="shared" si="39"/>
        <v>-7.8502259998455365E-2</v>
      </c>
      <c r="M391">
        <f t="shared" si="36"/>
        <v>-0.2609838272874358</v>
      </c>
      <c r="N391" s="13">
        <f t="shared" si="40"/>
        <v>1.5644368157377044E-2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6.1161082278179295</v>
      </c>
      <c r="H392" s="10">
        <f t="shared" si="41"/>
        <v>-0.13414292915823994</v>
      </c>
      <c r="I392">
        <f t="shared" si="38"/>
        <v>-1.6097151498988793</v>
      </c>
      <c r="K392">
        <f t="shared" si="39"/>
        <v>-7.7559670027727595E-2</v>
      </c>
      <c r="M392">
        <f t="shared" si="36"/>
        <v>-0.25843372734659659</v>
      </c>
      <c r="N392" s="13">
        <f t="shared" si="40"/>
        <v>1.5448202514298799E-2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6.1270806756921692</v>
      </c>
      <c r="H393" s="10">
        <f t="shared" si="41"/>
        <v>-0.13240089687446902</v>
      </c>
      <c r="I393">
        <f t="shared" si="38"/>
        <v>-1.5888107624936283</v>
      </c>
      <c r="K393">
        <f t="shared" si="39"/>
        <v>-7.6628397733569692E-2</v>
      </c>
      <c r="M393">
        <f t="shared" si="36"/>
        <v>-0.25590847943144818</v>
      </c>
      <c r="N393" s="13">
        <f t="shared" si="40"/>
        <v>1.5254122949069023E-2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6.1380531235664062</v>
      </c>
      <c r="H394" s="10">
        <f t="shared" si="41"/>
        <v>-0.13068004344001463</v>
      </c>
      <c r="I394">
        <f t="shared" si="38"/>
        <v>-1.5681605212801757</v>
      </c>
      <c r="K394">
        <f t="shared" si="39"/>
        <v>-7.5708307232416658E-2</v>
      </c>
      <c r="M394">
        <f t="shared" si="36"/>
        <v>-0.25340784321472326</v>
      </c>
      <c r="N394" s="13">
        <f t="shared" si="40"/>
        <v>1.5062112837540971E-2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6.1490255714406432</v>
      </c>
      <c r="H395" s="10">
        <f t="shared" si="41"/>
        <v>-0.12898013286087512</v>
      </c>
      <c r="I395">
        <f t="shared" si="38"/>
        <v>-1.5477615943305014</v>
      </c>
      <c r="K395">
        <f t="shared" si="39"/>
        <v>-7.4799264271790011E-2</v>
      </c>
      <c r="M395">
        <f t="shared" si="36"/>
        <v>-0.25093158063956655</v>
      </c>
      <c r="N395" s="13">
        <f t="shared" si="40"/>
        <v>1.4872155615318905E-2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6.159998019314882</v>
      </c>
      <c r="H396" s="10">
        <f t="shared" si="41"/>
        <v>-0.12730093148816476</v>
      </c>
      <c r="I396">
        <f t="shared" si="38"/>
        <v>-1.5276111778579771</v>
      </c>
      <c r="K396">
        <f t="shared" si="39"/>
        <v>-7.3901136210737503E-2</v>
      </c>
      <c r="M396">
        <f t="shared" si="36"/>
        <v>-0.24847945589963985</v>
      </c>
      <c r="N396" s="13">
        <f t="shared" si="40"/>
        <v>1.4684234778542464E-2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6.1709704671891199</v>
      </c>
      <c r="H397" s="10">
        <f t="shared" si="41"/>
        <v>-0.12564220799764392</v>
      </c>
      <c r="I397">
        <f t="shared" si="38"/>
        <v>-1.507706495971727</v>
      </c>
      <c r="K397">
        <f t="shared" si="39"/>
        <v>-7.3013792000506061E-2</v>
      </c>
      <c r="M397">
        <f t="shared" si="36"/>
        <v>-0.24605123541935181</v>
      </c>
      <c r="N397" s="13">
        <f t="shared" si="40"/>
        <v>1.4498333884641603E-2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6.1819429150633578</v>
      </c>
      <c r="H398" s="10">
        <f t="shared" si="41"/>
        <v>-0.12400373336942813</v>
      </c>
      <c r="I398">
        <f t="shared" si="38"/>
        <v>-1.4880448004331375</v>
      </c>
      <c r="K398">
        <f t="shared" si="39"/>
        <v>-7.2137102165445485E-2</v>
      </c>
      <c r="M398">
        <f t="shared" si="36"/>
        <v>-0.24364668783421858</v>
      </c>
      <c r="N398" s="13">
        <f t="shared" si="40"/>
        <v>1.4314436553063921E-2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6.1929153629375957</v>
      </c>
      <c r="H399" s="10">
        <f t="shared" si="41"/>
        <v>-0.12238528086787068</v>
      </c>
      <c r="I399">
        <f t="shared" si="38"/>
        <v>-1.468623370414448</v>
      </c>
      <c r="K399">
        <f t="shared" si="39"/>
        <v>-7.1270938784140161E-2</v>
      </c>
      <c r="M399">
        <f t="shared" si="36"/>
        <v>-0.24126558397135148</v>
      </c>
      <c r="N399" s="13">
        <f t="shared" si="40"/>
        <v>1.4132526465975466E-2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6.2038878108118345</v>
      </c>
      <c r="H400" s="10">
        <f t="shared" si="41"/>
        <v>-0.12078662602161865</v>
      </c>
      <c r="I400">
        <f t="shared" si="38"/>
        <v>-1.4494395122594237</v>
      </c>
      <c r="K400">
        <f t="shared" si="39"/>
        <v>-7.0415175470767186E-2</v>
      </c>
      <c r="M400">
        <f t="shared" si="36"/>
        <v>-0.23890769683007887</v>
      </c>
      <c r="N400" s="13">
        <f t="shared" si="40"/>
        <v>1.3952587368937274E-2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6.2148602586860715</v>
      </c>
      <c r="H401" s="10">
        <f t="shared" si="41"/>
        <v>-0.11920754660383814</v>
      </c>
      <c r="I401">
        <f t="shared" si="38"/>
        <v>-1.4304905592460577</v>
      </c>
      <c r="K401">
        <f t="shared" si="39"/>
        <v>-6.9569687356676707E-2</v>
      </c>
      <c r="M401">
        <f t="shared" si="36"/>
        <v>-0.23657280156269567</v>
      </c>
      <c r="N401" s="13">
        <f t="shared" si="40"/>
        <v>1.3774603071557631E-2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6.2258327065603085</v>
      </c>
      <c r="H402" s="10">
        <f t="shared" si="41"/>
        <v>-0.11764782261260828</v>
      </c>
      <c r="I402">
        <f t="shared" si="38"/>
        <v>-1.4117738713512993</v>
      </c>
      <c r="K402">
        <f t="shared" si="39"/>
        <v>-6.8734351072192362E-2</v>
      </c>
      <c r="M402">
        <f t="shared" si="36"/>
        <v>-0.23426067545534407</v>
      </c>
      <c r="N402" s="13">
        <f t="shared" si="40"/>
        <v>1.3598557448121553E-2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6.2368051544345482</v>
      </c>
      <c r="H403" s="10">
        <f t="shared" si="41"/>
        <v>-0.11610723625147985</v>
      </c>
      <c r="I403">
        <f t="shared" si="38"/>
        <v>-1.3932868350177583</v>
      </c>
      <c r="K403">
        <f t="shared" si="39"/>
        <v>-6.7909044728630102E-2</v>
      </c>
      <c r="M403">
        <f t="shared" ref="M403:M469" si="43">$L$9*$O$6*EXP(-$O$7*(G403/$L$10-1))-SQRT($L$9)*$O$8*EXP(-$O$4*(G403/$L$10-1))</f>
        <v>-0.23197109790902651</v>
      </c>
      <c r="N403" s="13">
        <f t="shared" si="40"/>
        <v>1.342443443819911E-2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6.2477776023087852</v>
      </c>
      <c r="H404" s="10">
        <f t="shared" si="41"/>
        <v>-0.11458557191019816</v>
      </c>
      <c r="I404">
        <f t="shared" ref="I404:I467" si="45">H404*$E$6</f>
        <v>-1.3750268629223781</v>
      </c>
      <c r="K404">
        <f t="shared" ref="K404:K469" si="46">$L$9*$L$4*EXP(-$L$6*(G404/$L$10-1))-SQRT($L$9)*$L$5*EXP(-$L$7*(G404/$L$10-1))</f>
        <v>-6.7093647900531961E-2</v>
      </c>
      <c r="M404">
        <f t="shared" si="43"/>
        <v>-0.22970385042075223</v>
      </c>
      <c r="N404" s="13">
        <f t="shared" ref="N404:N467" si="47">(M404-H404)^2*O404</f>
        <v>1.3252218047233493E-2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6.2587500501830231</v>
      </c>
      <c r="H405" s="10">
        <f t="shared" ref="H405:H469" si="48">-(-$B$4)*(1+D405+$E$5*D405^3)*EXP(-D405)</f>
        <v>-0.1130826161455866</v>
      </c>
      <c r="I405">
        <f t="shared" si="45"/>
        <v>-1.3569913937470393</v>
      </c>
      <c r="K405">
        <f t="shared" si="46"/>
        <v>-6.6288041608111303E-2</v>
      </c>
      <c r="M405">
        <f t="shared" si="43"/>
        <v>-0.22745871656481029</v>
      </c>
      <c r="N405" s="13">
        <f t="shared" si="47"/>
        <v>1.3081892347108342E-2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6.269722498057261</v>
      </c>
      <c r="H406" s="10">
        <f t="shared" si="48"/>
        <v>-0.11159815766258978</v>
      </c>
      <c r="I406">
        <f t="shared" si="45"/>
        <v>-1.3391778919510773</v>
      </c>
      <c r="K406">
        <f t="shared" si="46"/>
        <v>-6.5492108299909688E-2</v>
      </c>
      <c r="M406">
        <f t="shared" si="43"/>
        <v>-0.22523548197418128</v>
      </c>
      <c r="N406" s="13">
        <f t="shared" si="47"/>
        <v>1.2913441476697825E-2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6.2806949459314989</v>
      </c>
      <c r="H407" s="10">
        <f t="shared" si="48"/>
        <v>-0.11013198729547323</v>
      </c>
      <c r="I407">
        <f t="shared" si="45"/>
        <v>-1.3215838475456787</v>
      </c>
      <c r="K407">
        <f t="shared" si="46"/>
        <v>-6.4705731835660238E-2</v>
      </c>
      <c r="M407">
        <f t="shared" si="43"/>
        <v>-0.22303393432207611</v>
      </c>
      <c r="N407" s="13">
        <f t="shared" si="47"/>
        <v>1.2746849642397843E-2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6.2916673938057359</v>
      </c>
      <c r="H408" s="10">
        <f t="shared" si="48"/>
        <v>-0.10868389798917902</v>
      </c>
      <c r="I408">
        <f t="shared" si="45"/>
        <v>-1.3042067758701483</v>
      </c>
      <c r="K408">
        <f t="shared" si="46"/>
        <v>-6.3928797469356508E-2</v>
      </c>
      <c r="M408">
        <f t="shared" si="43"/>
        <v>-0.22085386330361106</v>
      </c>
      <c r="N408" s="13">
        <f t="shared" si="47"/>
        <v>1.2582101118640889E-2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6.3026398416799747</v>
      </c>
      <c r="H409" s="10">
        <f t="shared" si="48"/>
        <v>-0.10725368478083397</v>
      </c>
      <c r="I409">
        <f t="shared" si="45"/>
        <v>-1.2870442173700076</v>
      </c>
      <c r="K409">
        <f t="shared" si="46"/>
        <v>-6.3161191832523556E-2</v>
      </c>
      <c r="M409">
        <f t="shared" si="43"/>
        <v>-0.21869506061761271</v>
      </c>
      <c r="N409" s="13">
        <f t="shared" si="47"/>
        <v>1.2419180248394172E-2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6.3136122895542126</v>
      </c>
      <c r="H410" s="10">
        <f t="shared" si="48"/>
        <v>-0.10584114478140902</v>
      </c>
      <c r="I410">
        <f t="shared" si="45"/>
        <v>-1.2700937373769081</v>
      </c>
      <c r="K410">
        <f t="shared" si="46"/>
        <v>-6.240280291769025E-2</v>
      </c>
      <c r="M410">
        <f t="shared" si="43"/>
        <v>-0.21655731994855712</v>
      </c>
      <c r="N410" s="13">
        <f t="shared" si="47"/>
        <v>1.2258071443642621E-2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6.3245847374284496</v>
      </c>
      <c r="H411" s="10">
        <f t="shared" si="48"/>
        <v>-0.10444607715752877</v>
      </c>
      <c r="I411">
        <f t="shared" si="45"/>
        <v>-1.2533529258903453</v>
      </c>
      <c r="K411">
        <f t="shared" si="46"/>
        <v>-6.1653520062058376E-2</v>
      </c>
      <c r="M411">
        <f t="shared" si="43"/>
        <v>-0.21444043694864126</v>
      </c>
      <c r="N411" s="13">
        <f t="shared" si="47"/>
        <v>1.2098759185856706E-2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6.3355571853026884</v>
      </c>
      <c r="H412" s="10">
        <f t="shared" si="48"/>
        <v>-0.10306828311342738</v>
      </c>
      <c r="I412">
        <f t="shared" si="45"/>
        <v>-1.2368193973611286</v>
      </c>
      <c r="K412">
        <f t="shared" si="46"/>
        <v>-6.0913233931367529E-2</v>
      </c>
      <c r="M412">
        <f t="shared" si="43"/>
        <v>-0.21234420921998537</v>
      </c>
      <c r="N412" s="13">
        <f t="shared" si="47"/>
        <v>1.1941228026445923E-2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6.3465296331769263</v>
      </c>
      <c r="H413" s="10">
        <f t="shared" si="48"/>
        <v>-0.10170756587305151</v>
      </c>
      <c r="I413">
        <f t="shared" si="45"/>
        <v>-1.220490790476618</v>
      </c>
      <c r="K413">
        <f t="shared" si="46"/>
        <v>-6.0181836503953944E-2</v>
      </c>
      <c r="M413">
        <f t="shared" si="43"/>
        <v>-0.2102684362969707</v>
      </c>
      <c r="N413" s="13">
        <f t="shared" si="47"/>
        <v>1.1785462587198973E-2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6.3575020810511642</v>
      </c>
      <c r="H414" s="10">
        <f t="shared" si="48"/>
        <v>-0.10036373066230622</v>
      </c>
      <c r="I414">
        <f t="shared" si="45"/>
        <v>-1.2043647679476748</v>
      </c>
      <c r="K414">
        <f t="shared" si="46"/>
        <v>-5.9459221054999511E-2</v>
      </c>
      <c r="M414">
        <f t="shared" si="43"/>
        <v>-0.20821291962870786</v>
      </c>
      <c r="N414" s="13">
        <f t="shared" si="47"/>
        <v>1.163144756071061E-2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6.3684745289254012</v>
      </c>
      <c r="H415" s="10">
        <f t="shared" si="48"/>
        <v>-9.9036584691444093E-2</v>
      </c>
      <c r="I415">
        <f t="shared" si="45"/>
        <v>-1.1884390162973291</v>
      </c>
      <c r="K415">
        <f t="shared" si="46"/>
        <v>-5.8745282140969392E-2</v>
      </c>
      <c r="M415">
        <f t="shared" si="43"/>
        <v>-0.20617746256163647</v>
      </c>
      <c r="N415" s="13">
        <f t="shared" si="47"/>
        <v>1.1479167710795478E-2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6.3794469767996409</v>
      </c>
      <c r="H416" s="10">
        <f t="shared" si="48"/>
        <v>-9.7725937137593963E-2</v>
      </c>
      <c r="I416">
        <f t="shared" si="45"/>
        <v>-1.1727112456511275</v>
      </c>
      <c r="K416">
        <f t="shared" si="46"/>
        <v>-5.8039915584236407E-2</v>
      </c>
      <c r="M416">
        <f t="shared" si="43"/>
        <v>-0.20416187032225872</v>
      </c>
      <c r="N416" s="13">
        <f t="shared" si="47"/>
        <v>1.1328607872890419E-2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6.3904194246738779</v>
      </c>
      <c r="H417" s="10">
        <f t="shared" si="48"/>
        <v>-9.6431599127429921E-2</v>
      </c>
      <c r="I417">
        <f t="shared" si="45"/>
        <v>-1.157179189529159</v>
      </c>
      <c r="K417">
        <f t="shared" si="46"/>
        <v>-5.7343018457890027E-2</v>
      </c>
      <c r="M417">
        <f t="shared" si="43"/>
        <v>-0.20216595000000567</v>
      </c>
      <c r="N417" s="13">
        <f t="shared" si="47"/>
        <v>1.117975295444496E-2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6.4013918725481149</v>
      </c>
      <c r="H418" s="10">
        <f t="shared" si="48"/>
        <v>-9.51533837199766E-2</v>
      </c>
      <c r="I418">
        <f t="shared" si="45"/>
        <v>-1.1418406046397191</v>
      </c>
      <c r="K418">
        <f t="shared" si="46"/>
        <v>-5.6654489070725893E-2</v>
      </c>
      <c r="M418">
        <f t="shared" si="43"/>
        <v>-0.20018951053023085</v>
      </c>
      <c r="N418" s="13">
        <f t="shared" si="47"/>
        <v>1.1032587935299812E-2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6.4123643204223537</v>
      </c>
      <c r="H419" s="10">
        <f t="shared" si="48"/>
        <v>-9.3891105889551171E-2</v>
      </c>
      <c r="I419">
        <f t="shared" si="45"/>
        <v>-1.126693270674614</v>
      </c>
      <c r="K419">
        <f t="shared" si="46"/>
        <v>-5.5974226952416828E-2</v>
      </c>
      <c r="M419">
        <f t="shared" si="43"/>
        <v>-0.19823236267733937</v>
      </c>
      <c r="N419" s="13">
        <f t="shared" si="47"/>
        <v>1.0887097868055157E-2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6.4233367682965916</v>
      </c>
      <c r="H420" s="10">
        <f t="shared" si="48"/>
        <v>-9.264458250883896E-2</v>
      </c>
      <c r="I420">
        <f t="shared" si="45"/>
        <v>-1.1117349901060676</v>
      </c>
      <c r="K420">
        <f t="shared" si="46"/>
        <v>-5.5302132838860513E-2</v>
      </c>
      <c r="M420">
        <f t="shared" si="43"/>
        <v>-0.19629431901804764</v>
      </c>
      <c r="N420" s="13">
        <f t="shared" si="47"/>
        <v>1.0743267878428386E-2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6.4343092161708286</v>
      </c>
      <c r="H421" s="10">
        <f t="shared" si="48"/>
        <v>-9.1413632332102854E-2</v>
      </c>
      <c r="I421">
        <f t="shared" si="45"/>
        <v>-1.0969635879852342</v>
      </c>
      <c r="K421">
        <f t="shared" si="46"/>
        <v>-5.4638108657703313E-2</v>
      </c>
      <c r="M421">
        <f t="shared" si="43"/>
        <v>-0.19437519392477159</v>
      </c>
      <c r="N421" s="13">
        <f t="shared" si="47"/>
        <v>1.0601083165600919E-2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6.4452816640450674</v>
      </c>
      <c r="H422" s="10">
        <f t="shared" si="48"/>
        <v>-9.0198075978523029E-2</v>
      </c>
      <c r="I422">
        <f t="shared" si="45"/>
        <v>-1.0823769117422763</v>
      </c>
      <c r="K422">
        <f t="shared" si="46"/>
        <v>-5.3982057514036813E-2</v>
      </c>
      <c r="M422">
        <f t="shared" si="43"/>
        <v>-0.19247480354914723</v>
      </c>
      <c r="N422" s="13">
        <f t="shared" si="47"/>
        <v>1.0460529002555679E-2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6.4562541119193053</v>
      </c>
      <c r="H423" s="10">
        <f t="shared" si="48"/>
        <v>-8.8997735915667731E-2</v>
      </c>
      <c r="I423">
        <f t="shared" si="45"/>
        <v>-1.0679728309880128</v>
      </c>
      <c r="K423">
        <f t="shared" si="46"/>
        <v>-5.3333883676266958E-2</v>
      </c>
      <c r="M423">
        <f t="shared" si="43"/>
        <v>-0.190592965805681</v>
      </c>
      <c r="N423" s="13">
        <f t="shared" si="47"/>
        <v>1.0321590736404646E-2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6.4672265597935423</v>
      </c>
      <c r="H424" s="10">
        <f t="shared" si="48"/>
        <v>-8.7812436443091779E-2</v>
      </c>
      <c r="I424">
        <f t="shared" si="45"/>
        <v>-1.0537492373171014</v>
      </c>
      <c r="K424">
        <f t="shared" si="46"/>
        <v>-5.2693492562151396E-2</v>
      </c>
      <c r="M424">
        <f t="shared" si="43"/>
        <v>-0.18872950035552991</v>
      </c>
      <c r="N424" s="13">
        <f t="shared" si="47"/>
        <v>1.0184253788707121E-2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6.4781990076677811</v>
      </c>
      <c r="H425" s="10">
        <f t="shared" si="48"/>
        <v>-8.6642003676063131E-2</v>
      </c>
      <c r="I425">
        <f t="shared" si="45"/>
        <v>-1.0397040441127576</v>
      </c>
      <c r="K425">
        <f t="shared" si="46"/>
        <v>-5.2060790725004739E-2</v>
      </c>
      <c r="M425">
        <f t="shared" si="43"/>
        <v>-0.18688422859040946</v>
      </c>
      <c r="N425" s="13">
        <f t="shared" si="47"/>
        <v>1.0048503655778395E-2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6.489171455542019</v>
      </c>
      <c r="H426" s="10">
        <f t="shared" si="48"/>
        <v>-8.5486265529414643E-2</v>
      </c>
      <c r="I426">
        <f t="shared" si="45"/>
        <v>-1.0258351863529758</v>
      </c>
      <c r="K426">
        <f t="shared" si="46"/>
        <v>-5.1435685840069419E-2</v>
      </c>
      <c r="M426">
        <f t="shared" si="43"/>
        <v>-0.18505697361663315</v>
      </c>
      <c r="N426" s="13">
        <f t="shared" si="47"/>
        <v>9.914325908990081E-3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6.5001439034162569</v>
      </c>
      <c r="H427" s="10">
        <f t="shared" si="48"/>
        <v>-8.4345051701521151E-2</v>
      </c>
      <c r="I427">
        <f t="shared" si="45"/>
        <v>-1.0121406204182537</v>
      </c>
      <c r="K427">
        <f t="shared" si="46"/>
        <v>-5.0818086691049494E-2</v>
      </c>
      <c r="M427">
        <f t="shared" si="43"/>
        <v>-0.18324756023927841</v>
      </c>
      <c r="N427" s="13">
        <f t="shared" si="47"/>
        <v>9.7817061950611472E-3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6.5111163512904948</v>
      </c>
      <c r="H428" s="10">
        <f t="shared" si="48"/>
        <v>-8.3218193658399359E-2</v>
      </c>
      <c r="I428">
        <f t="shared" si="45"/>
        <v>-0.9986183239007923</v>
      </c>
      <c r="K428">
        <f t="shared" si="46"/>
        <v>-5.0207903156805747E-2</v>
      </c>
      <c r="M428">
        <f t="shared" si="43"/>
        <v>-0.18145581494648044</v>
      </c>
      <c r="N428" s="13">
        <f t="shared" si="47"/>
        <v>9.6506302363404423E-3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6.5220887991647336</v>
      </c>
      <c r="H429" s="10">
        <f t="shared" si="48"/>
        <v>-8.2105524617930456E-2</v>
      </c>
      <c r="I429">
        <f t="shared" si="45"/>
        <v>-0.98526629541516542</v>
      </c>
      <c r="K429">
        <f t="shared" si="46"/>
        <v>-4.9605046198210989E-2</v>
      </c>
      <c r="M429">
        <f t="shared" si="43"/>
        <v>-0.17968156589385498</v>
      </c>
      <c r="N429" s="13">
        <f t="shared" si="47"/>
        <v>9.5210838310809259E-3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6.5330612470389706</v>
      </c>
      <c r="H430" s="10">
        <f t="shared" si="48"/>
        <v>-8.1006879534203047E-2</v>
      </c>
      <c r="I430">
        <f t="shared" si="45"/>
        <v>-0.97208255441043656</v>
      </c>
      <c r="K430">
        <f t="shared" si="46"/>
        <v>-4.9009427845162559E-2</v>
      </c>
      <c r="M430">
        <f t="shared" si="43"/>
        <v>-0.1779246428890473</v>
      </c>
      <c r="N430" s="13">
        <f t="shared" si="47"/>
        <v>9.3930528537055913E-3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6.5440336949132076</v>
      </c>
      <c r="H431" s="10">
        <f t="shared" si="48"/>
        <v>-7.9922095081976591E-2</v>
      </c>
      <c r="I431">
        <f t="shared" si="45"/>
        <v>-0.95906514098371909</v>
      </c>
      <c r="K431">
        <f t="shared" si="46"/>
        <v>-4.8420961183750229E-2</v>
      </c>
      <c r="M431">
        <f t="shared" si="43"/>
        <v>-0.17618487737640659</v>
      </c>
      <c r="N431" s="13">
        <f t="shared" si="47"/>
        <v>9.2665232550648256E-3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6.5550061427874455</v>
      </c>
      <c r="H432" s="10">
        <f t="shared" si="48"/>
        <v>-7.8851009641262806E-2</v>
      </c>
      <c r="I432">
        <f t="shared" si="45"/>
        <v>-0.94621211569515373</v>
      </c>
      <c r="K432">
        <f t="shared" si="46"/>
        <v>-4.7839560343578537E-2</v>
      </c>
      <c r="M432">
        <f t="shared" si="43"/>
        <v>-0.17446210242178786</v>
      </c>
      <c r="N432" s="13">
        <f t="shared" si="47"/>
        <v>9.1414810626861704E-3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6.5659785906616843</v>
      </c>
      <c r="H433" s="10">
        <f t="shared" si="48"/>
        <v>-7.7793463282024841E-2</v>
      </c>
      <c r="I433">
        <f t="shared" si="45"/>
        <v>-0.93352155938429804</v>
      </c>
      <c r="K433">
        <f t="shared" si="46"/>
        <v>-4.726514048524106E-2</v>
      </c>
      <c r="M433">
        <f t="shared" si="43"/>
        <v>-0.1727561526974794</v>
      </c>
      <c r="N433" s="13">
        <f t="shared" si="47"/>
        <v>9.0179123810160862E-3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6.5769510385359213</v>
      </c>
      <c r="H434" s="10">
        <f t="shared" si="48"/>
        <v>-7.6749297748993153E-2</v>
      </c>
      <c r="I434">
        <f t="shared" si="45"/>
        <v>-0.92099157298791789</v>
      </c>
      <c r="K434">
        <f t="shared" si="46"/>
        <v>-4.6697617787944692E-2</v>
      </c>
      <c r="M434">
        <f t="shared" si="43"/>
        <v>-0.17106686446725325</v>
      </c>
      <c r="N434" s="13">
        <f t="shared" si="47"/>
        <v>8.8958033916534448E-3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6.5879234864101601</v>
      </c>
      <c r="H435" s="10">
        <f t="shared" si="48"/>
        <v>-7.5718356446596163E-2</v>
      </c>
      <c r="I435">
        <f t="shared" si="45"/>
        <v>-0.90862027735915396</v>
      </c>
      <c r="K435">
        <f t="shared" si="46"/>
        <v>-4.6136909437282103E-2</v>
      </c>
      <c r="M435">
        <f t="shared" si="43"/>
        <v>-0.16939407557154124</v>
      </c>
      <c r="N435" s="13">
        <f t="shared" si="47"/>
        <v>8.7751403535756001E-3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6.598895934284398</v>
      </c>
      <c r="H436" s="10">
        <f t="shared" si="48"/>
        <v>-7.470048442400562E-2</v>
      </c>
      <c r="I436">
        <f t="shared" si="45"/>
        <v>-0.89640581308806744</v>
      </c>
      <c r="K436">
        <f t="shared" si="46"/>
        <v>-4.5582933613151605E-2</v>
      </c>
      <c r="M436">
        <f t="shared" si="43"/>
        <v>-0.16773762541273499</v>
      </c>
      <c r="N436" s="13">
        <f t="shared" si="47"/>
        <v>8.6559096033567064E-3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6.609868382158635</v>
      </c>
      <c r="H437" s="10">
        <f t="shared" si="48"/>
        <v>-7.3695528360295012E-2</v>
      </c>
      <c r="I437">
        <f t="shared" si="45"/>
        <v>-0.88434634032354009</v>
      </c>
      <c r="K437">
        <f t="shared" si="46"/>
        <v>-4.503560947782137E-2</v>
      </c>
      <c r="M437">
        <f t="shared" si="43"/>
        <v>-0.16609735494060829</v>
      </c>
      <c r="N437" s="13">
        <f t="shared" si="47"/>
        <v>8.5380975553782882E-3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6.6208408300328738</v>
      </c>
      <c r="H438" s="10">
        <f t="shared" si="48"/>
        <v>-7.270333654971034E-2</v>
      </c>
      <c r="I438">
        <f t="shared" si="45"/>
        <v>-0.87244003859652408</v>
      </c>
      <c r="K438">
        <f t="shared" si="46"/>
        <v>-4.4494857164136592E-2</v>
      </c>
      <c r="M438">
        <f t="shared" si="43"/>
        <v>-0.16447310663786147</v>
      </c>
      <c r="N438" s="13">
        <f t="shared" si="47"/>
        <v>8.4216907020321172E-3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6.6318132779071117</v>
      </c>
      <c r="H439" s="10">
        <f t="shared" si="48"/>
        <v>-7.1723758887052097E-2</v>
      </c>
      <c r="I439">
        <f t="shared" si="45"/>
        <v>-0.86068510664462516</v>
      </c>
      <c r="K439">
        <f t="shared" si="46"/>
        <v>-4.3960597763868924E-2</v>
      </c>
      <c r="M439">
        <f t="shared" si="43"/>
        <v>-0.16286472450578926</v>
      </c>
      <c r="N439" s="13">
        <f t="shared" si="47"/>
        <v>8.3066756139158291E-3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6.6427857257813496</v>
      </c>
      <c r="H440" s="10">
        <f t="shared" si="48"/>
        <v>-7.0756646853167737E-2</v>
      </c>
      <c r="I440">
        <f t="shared" si="45"/>
        <v>-0.84907976223801285</v>
      </c>
      <c r="K440">
        <f t="shared" si="46"/>
        <v>-4.3432753316204775E-2</v>
      </c>
      <c r="M440">
        <f t="shared" si="43"/>
        <v>-0.16127205405006864</v>
      </c>
      <c r="N440" s="13">
        <f t="shared" si="47"/>
        <v>8.1930389400207797E-3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6.6537581736555875</v>
      </c>
      <c r="H441" s="10">
        <f t="shared" si="48"/>
        <v>-6.9801853500553054E-2</v>
      </c>
      <c r="I441">
        <f t="shared" si="45"/>
        <v>-0.8376222420066366</v>
      </c>
      <c r="K441">
        <f t="shared" si="46"/>
        <v>-4.2911246796372232E-2</v>
      </c>
      <c r="M441">
        <f t="shared" si="43"/>
        <v>-0.15969494226666661</v>
      </c>
      <c r="N441" s="13">
        <f t="shared" si="47"/>
        <v>8.0807674079123714E-3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6.6647306215298263</v>
      </c>
      <c r="H442" s="10">
        <f t="shared" si="48"/>
        <v>-6.8859233439062847E-2</v>
      </c>
      <c r="I442">
        <f t="shared" si="45"/>
        <v>-0.82631080126875411</v>
      </c>
      <c r="K442">
        <f t="shared" si="46"/>
        <v>-4.239600210440423E-2</v>
      </c>
      <c r="M442">
        <f t="shared" si="43"/>
        <v>-0.15813323762787002</v>
      </c>
      <c r="N442" s="13">
        <f t="shared" si="47"/>
        <v>7.9698478239031596E-3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6.6757030694040633</v>
      </c>
      <c r="H443" s="10">
        <f t="shared" si="48"/>
        <v>-6.7928642821728183E-2</v>
      </c>
      <c r="I443">
        <f t="shared" si="45"/>
        <v>-0.81514371386073825</v>
      </c>
      <c r="K443">
        <f t="shared" si="46"/>
        <v>-4.1886944054036798E-2</v>
      </c>
      <c r="M443">
        <f t="shared" si="43"/>
        <v>-0.15658679006843293</v>
      </c>
      <c r="N443" s="13">
        <f t="shared" si="47"/>
        <v>7.8602670732183799E-3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6.6866755172783003</v>
      </c>
      <c r="H444" s="10">
        <f t="shared" si="48"/>
        <v>-6.7009939330681237E-2</v>
      </c>
      <c r="I444">
        <f t="shared" si="45"/>
        <v>-0.8041192719681749</v>
      </c>
      <c r="K444">
        <f t="shared" si="46"/>
        <v>-4.1383998361739824E-2</v>
      </c>
      <c r="M444">
        <f t="shared" si="43"/>
        <v>-0.15505545097184251</v>
      </c>
      <c r="N444" s="13">
        <f t="shared" si="47"/>
        <v>7.7520121201538643E-3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6.69764796515254</v>
      </c>
      <c r="H445" s="10">
        <f t="shared" si="48"/>
        <v>-6.6102982163185178E-2</v>
      </c>
      <c r="I445">
        <f t="shared" si="45"/>
        <v>-0.79323578595822219</v>
      </c>
      <c r="K445">
        <f t="shared" si="46"/>
        <v>-4.0887091635880106E-2</v>
      </c>
      <c r="M445">
        <f t="shared" si="43"/>
        <v>-0.15353907315670373</v>
      </c>
      <c r="N445" s="13">
        <f t="shared" si="47"/>
        <v>7.6450700082268562E-3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6.708620413026777</v>
      </c>
      <c r="H446" s="10">
        <f t="shared" si="48"/>
        <v>-6.5207632017769815E-2</v>
      </c>
      <c r="I446">
        <f t="shared" si="45"/>
        <v>-0.78249158421323783</v>
      </c>
      <c r="K446">
        <f t="shared" si="46"/>
        <v>-4.0396151366014488E-2</v>
      </c>
      <c r="M446">
        <f t="shared" si="43"/>
        <v>-0.15203751086324194</v>
      </c>
      <c r="N446" s="13">
        <f t="shared" si="47"/>
        <v>7.5394278603193674E-3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6.719592860901014</v>
      </c>
      <c r="H447" s="10">
        <f t="shared" si="48"/>
        <v>-6.4323751080470587E-2</v>
      </c>
      <c r="I447">
        <f t="shared" si="45"/>
        <v>-0.77188501296564704</v>
      </c>
      <c r="K447">
        <f t="shared" si="46"/>
        <v>-3.9911105912310549E-2</v>
      </c>
      <c r="M447">
        <f t="shared" si="43"/>
        <v>-0.15055061973991904</v>
      </c>
      <c r="N447" s="13">
        <f t="shared" si="47"/>
        <v>7.4350728788137735E-3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6.7305653087752528</v>
      </c>
      <c r="H448" s="10">
        <f t="shared" si="48"/>
        <v>-6.345120301117177E-2</v>
      </c>
      <c r="I448">
        <f t="shared" si="45"/>
        <v>-0.76141443613406123</v>
      </c>
      <c r="K448">
        <f t="shared" si="46"/>
        <v>-3.9431884495095118E-2</v>
      </c>
      <c r="M448">
        <f t="shared" si="43"/>
        <v>-0.14907825683016884</v>
      </c>
      <c r="N448" s="13">
        <f t="shared" si="47"/>
        <v>7.331992345721421E-3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6.7415377566494907</v>
      </c>
      <c r="H449" s="10">
        <f t="shared" si="48"/>
        <v>-6.2589852930051385E-2</v>
      </c>
      <c r="I449">
        <f t="shared" si="45"/>
        <v>-0.75107823516061667</v>
      </c>
      <c r="K449">
        <f t="shared" si="46"/>
        <v>-3.8958417184528048E-2</v>
      </c>
      <c r="M449">
        <f t="shared" si="43"/>
        <v>-0.14762028055924575</v>
      </c>
      <c r="N449" s="13">
        <f t="shared" si="47"/>
        <v>7.2301736228036614E-3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6.7525102045237277</v>
      </c>
      <c r="H450" s="10">
        <f t="shared" si="48"/>
        <v>-6.1739567404128719E-2</v>
      </c>
      <c r="I450">
        <f t="shared" si="45"/>
        <v>-0.7408748088495446</v>
      </c>
      <c r="K450">
        <f t="shared" si="46"/>
        <v>-3.8490634890399611E-2</v>
      </c>
      <c r="M450">
        <f t="shared" si="43"/>
        <v>-0.14617655072118854</v>
      </c>
      <c r="N450" s="13">
        <f t="shared" si="47"/>
        <v>7.129604151685438E-3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6.7634826523979665</v>
      </c>
      <c r="H451" s="10">
        <f t="shared" si="48"/>
        <v>-6.0900214433912095E-2</v>
      </c>
      <c r="I451">
        <f t="shared" si="45"/>
        <v>-0.73080257320694519</v>
      </c>
      <c r="K451">
        <f t="shared" si="46"/>
        <v>-3.8028469352050259E-2</v>
      </c>
      <c r="M451">
        <f t="shared" si="43"/>
        <v>-0.14474692846589687</v>
      </c>
      <c r="N451" s="13">
        <f t="shared" si="47"/>
        <v>7.0302714539614329E-3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6.7744551002722044</v>
      </c>
      <c r="H452" s="10">
        <f t="shared" si="48"/>
        <v>-6.0071663440147735E-2</v>
      </c>
      <c r="I452">
        <f t="shared" si="45"/>
        <v>-0.72085996128177277</v>
      </c>
      <c r="K452">
        <f t="shared" si="46"/>
        <v>-3.7571853128411846E-2</v>
      </c>
      <c r="M452">
        <f t="shared" si="43"/>
        <v>-0.14333127628632233</v>
      </c>
      <c r="N452" s="13">
        <f t="shared" si="47"/>
        <v>6.932163131294882E-3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6.7854275481464414</v>
      </c>
      <c r="H453" s="10">
        <f t="shared" si="48"/>
        <v>-5.9253785250667372E-2</v>
      </c>
      <c r="I453">
        <f t="shared" si="45"/>
        <v>-0.71104542300800844</v>
      </c>
      <c r="K453">
        <f t="shared" si="46"/>
        <v>-3.7120719588168011E-2</v>
      </c>
      <c r="M453">
        <f t="shared" si="43"/>
        <v>-0.14192945800577106</v>
      </c>
      <c r="N453" s="13">
        <f t="shared" si="47"/>
        <v>6.835266865508993E-3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6.7963999960206802</v>
      </c>
      <c r="H454" s="10">
        <f t="shared" si="48"/>
        <v>-5.844645208733542E-2</v>
      </c>
      <c r="I454">
        <f t="shared" si="45"/>
        <v>-0.70135742504802501</v>
      </c>
      <c r="K454">
        <f t="shared" si="46"/>
        <v>-3.6675002900032373E-2</v>
      </c>
      <c r="M454">
        <f t="shared" si="43"/>
        <v>-0.14054133876531669</v>
      </c>
      <c r="N454" s="13">
        <f t="shared" si="47"/>
        <v>6.7395704186705846E-3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6.8073724438949181</v>
      </c>
      <c r="H455" s="10">
        <f t="shared" si="48"/>
        <v>-5.7649537553093752E-2</v>
      </c>
      <c r="I455">
        <f t="shared" si="45"/>
        <v>-0.69179445063712497</v>
      </c>
      <c r="K455">
        <f t="shared" si="46"/>
        <v>-3.6234638023144132E-2</v>
      </c>
      <c r="M455">
        <f t="shared" si="43"/>
        <v>-0.13916678501132662</v>
      </c>
      <c r="N455" s="13">
        <f t="shared" si="47"/>
        <v>6.6450616331667732E-3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6.818344891769156</v>
      </c>
      <c r="H456" s="10">
        <f t="shared" si="48"/>
        <v>-5.6862916619104309E-2</v>
      </c>
      <c r="I456">
        <f t="shared" si="45"/>
        <v>-0.68235499942925171</v>
      </c>
      <c r="K456">
        <f t="shared" si="46"/>
        <v>-3.579956069757817E-2</v>
      </c>
      <c r="M456">
        <f t="shared" si="43"/>
        <v>-0.13780566448309656</v>
      </c>
      <c r="N456" s="13">
        <f t="shared" si="47"/>
        <v>6.5517284317738213E-3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6.829317339643393</v>
      </c>
      <c r="H457" s="10">
        <f t="shared" si="48"/>
        <v>-5.6086465611988191E-2</v>
      </c>
      <c r="I457">
        <f t="shared" si="45"/>
        <v>-0.67303758734385832</v>
      </c>
      <c r="K457">
        <f t="shared" si="46"/>
        <v>-3.5369707434969498E-2</v>
      </c>
      <c r="M457">
        <f t="shared" si="43"/>
        <v>-0.13645784620059451</v>
      </c>
      <c r="N457" s="13">
        <f t="shared" si="47"/>
        <v>6.4595588177186053E-3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6.8402897875176327</v>
      </c>
      <c r="H458" s="10">
        <f t="shared" si="48"/>
        <v>-5.5320062201161049E-2</v>
      </c>
      <c r="I458">
        <f t="shared" si="45"/>
        <v>-0.66384074641393265</v>
      </c>
      <c r="K458">
        <f t="shared" si="46"/>
        <v>-3.4945015509249909E-2</v>
      </c>
      <c r="M458">
        <f t="shared" si="43"/>
        <v>-0.13512320045231388</v>
      </c>
      <c r="N458" s="13">
        <f t="shared" si="47"/>
        <v>6.3685408747326117E-3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6.8512622353918697</v>
      </c>
      <c r="H459" s="10">
        <f t="shared" si="48"/>
        <v>-5.4563585386264005E-2</v>
      </c>
      <c r="I459">
        <f t="shared" si="45"/>
        <v>-0.65476302463516811</v>
      </c>
      <c r="K459">
        <f t="shared" si="46"/>
        <v>-3.4525422947496463E-2</v>
      </c>
      <c r="M459">
        <f t="shared" si="43"/>
        <v>-0.13380159878323561</v>
      </c>
      <c r="N459" s="13">
        <f t="shared" si="47"/>
        <v>6.2786627670986511E-3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6.8622346832661067</v>
      </c>
      <c r="H460" s="10">
        <f t="shared" si="48"/>
        <v>-5.3816915484689025E-2</v>
      </c>
      <c r="I460">
        <f t="shared" si="45"/>
        <v>-0.64580298581626827</v>
      </c>
      <c r="K460">
        <f t="shared" si="46"/>
        <v>-3.4110868520888654E-2</v>
      </c>
      <c r="M460">
        <f t="shared" si="43"/>
        <v>-0.13249291398289414</v>
      </c>
      <c r="N460" s="13">
        <f t="shared" si="47"/>
        <v>6.1899127396895732E-3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6.8732071311403455</v>
      </c>
      <c r="H461" s="10">
        <f t="shared" si="48"/>
        <v>-5.3079934119199083E-2</v>
      </c>
      <c r="I461">
        <f t="shared" si="45"/>
        <v>-0.63695920943038897</v>
      </c>
      <c r="K461">
        <f t="shared" si="46"/>
        <v>-3.3701291735775171E-2</v>
      </c>
      <c r="M461">
        <f t="shared" si="43"/>
        <v>-0.13119702007355338</v>
      </c>
      <c r="N461" s="13">
        <f t="shared" si="47"/>
        <v>6.1022791179999765E-3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6.8841795790145834</v>
      </c>
      <c r="H462" s="10">
        <f t="shared" si="48"/>
        <v>-5.2352524205641189E-2</v>
      </c>
      <c r="I462">
        <f t="shared" si="45"/>
        <v>-0.6282302904676943</v>
      </c>
      <c r="K462">
        <f t="shared" si="46"/>
        <v>-3.3296632824847558E-2</v>
      </c>
      <c r="M462">
        <f t="shared" si="43"/>
        <v>-0.12991379229848615</v>
      </c>
      <c r="N462" s="13">
        <f t="shared" si="47"/>
        <v>6.0157503081701711E-3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6.8951520268888205</v>
      </c>
      <c r="H463" s="10">
        <f t="shared" si="48"/>
        <v>-5.1634569940753078E-2</v>
      </c>
      <c r="I463">
        <f t="shared" si="45"/>
        <v>-0.61961483928903693</v>
      </c>
      <c r="K463">
        <f t="shared" si="46"/>
        <v>-3.2896832738419438E-2</v>
      </c>
      <c r="M463">
        <f t="shared" si="43"/>
        <v>-0.12864310711035976</v>
      </c>
      <c r="N463" s="13">
        <f t="shared" si="47"/>
        <v>5.9303147970026929E-3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6.9061244747630592</v>
      </c>
      <c r="H464" s="10">
        <f t="shared" si="48"/>
        <v>-5.0925956790061684E-2</v>
      </c>
      <c r="I464">
        <f t="shared" si="45"/>
        <v>-0.61111148148074024</v>
      </c>
      <c r="K464">
        <f t="shared" si="46"/>
        <v>-3.2501833135810891E-2</v>
      </c>
      <c r="M464">
        <f t="shared" si="43"/>
        <v>-0.12738484215972404</v>
      </c>
      <c r="N464" s="13">
        <f t="shared" si="47"/>
        <v>5.8459611519711694E-3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6.9170969226372971</v>
      </c>
      <c r="H465" s="10">
        <f t="shared" si="48"/>
        <v>-5.0226571475873873E-2</v>
      </c>
      <c r="I465">
        <f t="shared" si="45"/>
        <v>-0.6027188577104865</v>
      </c>
      <c r="K465">
        <f t="shared" si="46"/>
        <v>-3.2111576376835982E-2</v>
      </c>
      <c r="M465">
        <f t="shared" si="43"/>
        <v>-0.12613887628360504</v>
      </c>
      <c r="N465" s="13">
        <f t="shared" si="47"/>
        <v>5.7626780212218856E-3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6.9280693705115342</v>
      </c>
      <c r="H466" s="10">
        <f t="shared" si="48"/>
        <v>-4.9536301965357951E-2</v>
      </c>
      <c r="I466">
        <f t="shared" si="45"/>
        <v>-0.59443562358429536</v>
      </c>
      <c r="K466">
        <f t="shared" si="46"/>
        <v>-3.1726005513392642E-2</v>
      </c>
      <c r="M466">
        <f t="shared" si="43"/>
        <v>-0.12490508949420003</v>
      </c>
      <c r="N466" s="13">
        <f t="shared" si="47"/>
        <v>5.6804541335677408E-3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6.9390418183857729</v>
      </c>
      <c r="H467" s="10">
        <f t="shared" si="48"/>
        <v>-4.8855037458716215E-2</v>
      </c>
      <c r="I467">
        <f t="shared" si="45"/>
        <v>-0.58626044950459455</v>
      </c>
      <c r="K467">
        <f t="shared" si="46"/>
        <v>-3.1345064281153114E-2</v>
      </c>
      <c r="M467">
        <f t="shared" si="43"/>
        <v>-0.12368336296767377</v>
      </c>
      <c r="N467" s="13">
        <f t="shared" si="47"/>
        <v>5.5992782984745065E-3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6.9500142662600108</v>
      </c>
      <c r="H468" s="10">
        <f t="shared" si="48"/>
        <v>-4.818266837744712E-2</v>
      </c>
      <c r="I468">
        <f t="shared" ref="I468:I469" si="50">H468*$E$6</f>
        <v>-0.57819202052936547</v>
      </c>
      <c r="K468">
        <f t="shared" si="46"/>
        <v>-3.096869709135476E-2</v>
      </c>
      <c r="M468">
        <f t="shared" si="43"/>
        <v>-0.12247357903305796</v>
      </c>
      <c r="N468" s="13">
        <f t="shared" ref="N468:N469" si="51">(M468-H468)^2*O468</f>
        <v>5.519139406039951E-3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6.9609867141342487</v>
      </c>
      <c r="H469" s="10">
        <f t="shared" si="48"/>
        <v>-4.7519086352697422E-2</v>
      </c>
      <c r="I469">
        <f t="shared" si="50"/>
        <v>-0.57022903623236909</v>
      </c>
      <c r="K469">
        <f t="shared" si="46"/>
        <v>-3.0596849022688812E-2</v>
      </c>
      <c r="M469">
        <f t="shared" si="43"/>
        <v>-0.12127562116124947</v>
      </c>
      <c r="N469" s="13">
        <f t="shared" si="51"/>
        <v>5.4400264269651496E-3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254</v>
      </c>
      <c r="M3" s="35" t="s">
        <v>255</v>
      </c>
      <c r="N3" s="12" t="s">
        <v>255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255</v>
      </c>
      <c r="AD3" s="27" t="s">
        <v>195</v>
      </c>
      <c r="AF3" s="26" t="s">
        <v>193</v>
      </c>
      <c r="AG3" s="47" t="s">
        <v>192</v>
      </c>
      <c r="AH3" s="27" t="s">
        <v>255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250</v>
      </c>
    </row>
    <row r="87" spans="1:34" x14ac:dyDescent="0.4">
      <c r="C87" s="1" t="s">
        <v>253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273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J8" s="2" t="s">
        <v>35</v>
      </c>
      <c r="K8" s="4">
        <f>SQRT(2)</f>
        <v>1.4142135623730951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269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273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J8" s="2" t="s">
        <v>35</v>
      </c>
      <c r="K8" s="4">
        <f>2/SQRT(3)</f>
        <v>1.1547005383792517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269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274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273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269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fit_1NN_HCP</vt:lpstr>
      <vt:lpstr>fit_1NN_BCC</vt:lpstr>
      <vt:lpstr>fit_1NN_FCC</vt:lpstr>
      <vt:lpstr>table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2024-11-25T01:31:28Z</dcterms:modified>
</cp:coreProperties>
</file>