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CEF60217-C9E6-4A8D-BD61-87FD77E7EA9A}" xr6:coauthVersionLast="47" xr6:coauthVersionMax="47" xr10:uidLastSave="{00000000-0000-0000-0000-000000000000}"/>
  <bookViews>
    <workbookView xWindow="2655" yWindow="45" windowWidth="18330" windowHeight="14925" activeTab="1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0" l="1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H311" i="12"/>
  <c r="H89" i="12"/>
  <c r="H83" i="12"/>
  <c r="H35" i="12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<sst xmlns="http://schemas.openxmlformats.org/spreadsheetml/2006/main" count="2433" uniqueCount="287">
  <si>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</si>
  <si>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</si>
  <si>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</si>
  <si>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</si>
  <si>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</si>
  <si>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</si>
  <si>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</si>
  <si>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</si>
  <si>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</si>
  <si>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</si>
  <si>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</si>
  <si>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</si>
  <si>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</si>
  <si>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</si>
  <si>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</si>
  <si>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</si>
  <si>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</si>
  <si>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</si>
  <si>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</si>
  <si>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</si>
  <si>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</si>
  <si>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</si>
  <si>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</si>
  <si>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</si>
  <si>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</si>
  <si>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</si>
  <si>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</si>
  <si>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</si>
  <si>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</si>
  <si>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</si>
  <si>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</si>
  <si>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</si>
  <si>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</si>
  <si>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</si>
  <si>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</si>
  <si>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</si>
  <si>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</si>
  <si>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</si>
  <si>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</si>
  <si>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</si>
  <si>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</si>
  <si>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</si>
  <si>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</si>
  <si>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</si>
  <si>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</si>
  <si>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</si>
  <si>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</si>
  <si>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</si>
  <si>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</si>
  <si>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</si>
  <si>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</si>
  <si>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</si>
  <si>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</si>
  <si>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</si>
  <si>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</si>
  <si>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</si>
  <si>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</si>
  <si>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</si>
  <si>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</si>
  <si>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</si>
  <si>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</si>
  <si>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</si>
  <si>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</si>
  <si>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</si>
  <si>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</si>
  <si>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</si>
  <si>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</si>
  <si>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</si>
  <si>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</si>
  <si>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</si>
  <si>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</si>
  <si>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</si>
  <si>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</si>
  <si>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</si>
  <si>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</si>
  <si>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</si>
  <si>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</si>
  <si>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</si>
  <si>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</si>
  <si>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</si>
  <si>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</si>
  <si>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</si>
  <si>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</si>
  <si>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</si>
  <si>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</si>
  <si>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</si>
  <si>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</si>
  <si>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</si>
  <si>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</si>
  <si>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</si>
  <si>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</si>
  <si>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</si>
  <si>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</si>
  <si>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</si>
  <si>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</si>
  <si>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</si>
  <si>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</si>
  <si>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</si>
  <si>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</si>
  <si>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</si>
  <si>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</si>
  <si>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</si>
  <si>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</si>
  <si>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</si>
  <si>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</si>
  <si>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</si>
  <si>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</si>
  <si>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</si>
  <si>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</si>
  <si>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</si>
  <si>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</si>
  <si>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</si>
  <si>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</si>
  <si>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</si>
  <si>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</si>
  <si>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</si>
  <si>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</si>
  <si>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</si>
  <si>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</si>
  <si>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</si>
  <si>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</si>
  <si>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</si>
  <si>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</si>
  <si>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</si>
  <si>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</si>
  <si>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</si>
  <si>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</si>
  <si>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</si>
  <si>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</si>
  <si>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</si>
  <si>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</si>
  <si>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</si>
  <si>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</si>
  <si>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</si>
  <si>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</si>
  <si>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</si>
  <si>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</si>
  <si>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</si>
  <si>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</si>
  <si>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</si>
  <si>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</si>
  <si>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</si>
  <si>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</si>
  <si>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</si>
  <si>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</si>
  <si>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</si>
  <si>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</si>
  <si>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</si>
  <si>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</si>
  <si>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</si>
  <si>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</si>
  <si>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</si>
  <si>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</si>
  <si>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</si>
  <si>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</si>
  <si>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</si>
  <si>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</si>
  <si>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</si>
  <si>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</si>
  <si>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</si>
  <si>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</si>
  <si>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</si>
  <si>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</si>
  <si>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</si>
  <si>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</si>
  <si>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</si>
  <si>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</si>
  <si>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</si>
  <si>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</si>
  <si>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</si>
  <si>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</si>
  <si>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</si>
  <si>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</si>
  <si>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</si>
  <si>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</si>
  <si>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</si>
  <si>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</si>
  <si>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</si>
  <si>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</si>
  <si>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</si>
  <si>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</si>
  <si>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</si>
  <si>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</si>
  <si>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</si>
  <si>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</si>
  <si>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</si>
  <si>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</si>
  <si>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</si>
  <si>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</si>
  <si>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</si>
  <si>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</si>
  <si>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</si>
  <si>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</si>
  <si>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</si>
  <si>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</si>
  <si>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</si>
  <si>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</si>
  <si>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</si>
  <si>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</si>
  <si>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</si>
  <si>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</si>
  <si>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</si>
  <si>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</si>
  <si>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</si>
  <si>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</si>
  <si>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</si>
  <si>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</si>
  <si>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</si>
  <si>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</si>
  <si>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</si>
  <si>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</si>
  <si>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</si>
  <si>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</si>
  <si>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</si>
  <si>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</si>
  <si>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</si>
  <si>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</si>
  <si>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</si>
  <si>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</si>
  <si>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</si>
  <si>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</si>
  <si>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</si>
  <si>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</si>
  <si>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</si>
  <si>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</si>
  <si>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</si>
  <si>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</si>
  <si>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</si>
  <si>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</si>
  <si>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</si>
  <si>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</si>
  <si>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</si>
  <si>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</si>
  <si>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</si>
  <si>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</si>
  <si>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</si>
  <si>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</si>
  <si>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</si>
  <si>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</si>
  <si>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</si>
  <si>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</si>
  <si>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</si>
  <si>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</si>
  <si>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</si>
  <si>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</si>
  <si>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</si>
  <si>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</si>
  <si>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</si>
  <si>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</si>
  <si>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</si>
  <si>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</si>
  <si>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</si>
  <si>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</si>
  <si>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</si>
  <si>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</si>
  <si>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</si>
  <si>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</si>
  <si>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</si>
  <si>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</si>
  <si>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</si>
  <si>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</si>
  <si>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</si>
  <si>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</si>
  <si>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</si>
  <si>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</si>
  <si>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</si>
  <si>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</si>
  <si>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</si>
  <si>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</si>
  <si>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</si>
  <si>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</si>
  <si>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</si>
  <si>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</si>
  <si>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</si>
  <si>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</si>
  <si>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</si>
  <si>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</si>
  <si>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Ref: https://arxiv.org/pdf/1312.4047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</si>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</sst>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H8" sqref="H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119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184</v>
      </c>
      <c r="K4" s="2" t="s">
        <v>263</v>
      </c>
      <c r="L4" s="4">
        <f>O4</f>
        <v>0.62426526644846136</v>
      </c>
      <c r="N4" s="12" t="s">
        <v>263</v>
      </c>
      <c r="O4" s="4">
        <v>0.62426526644846136</v>
      </c>
      <c r="P4" t="s">
        <v>46</v>
      </c>
      <c r="Q4" s="26" t="s">
        <v>266</v>
      </c>
      <c r="R4">
        <f>$O$6*SQRT(2)</f>
        <v>4.0388070766776467</v>
      </c>
      <c r="S4" t="s">
        <v>274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46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110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1.2485305328969227</v>
      </c>
      <c r="N6" s="12" t="s">
        <v>23</v>
      </c>
      <c r="O6" s="4">
        <v>2.85586787182298</v>
      </c>
      <c r="P6" t="s">
        <v>46</v>
      </c>
    </row>
    <row r="7" spans="1:27" x14ac:dyDescent="0.4">
      <c r="A7" s="63" t="s">
        <v>1</v>
      </c>
      <c r="B7" s="67">
        <v>3.4079999999999999</v>
      </c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2.1138064538041004</v>
      </c>
      <c r="N7" s="18" t="s">
        <v>264</v>
      </c>
      <c r="O7" s="4">
        <f>2*O4</f>
        <v>1.2485305328969227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2.1138064538041004</v>
      </c>
      <c r="Q8" s="26" t="s">
        <v>268</v>
      </c>
      <c r="R8">
        <f>$O$6*SQRT(2)</f>
        <v>4.0388070766776467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110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267</v>
      </c>
      <c r="O12" s="20">
        <f>(O6-E4)/E4*100</f>
        <v>-3.607264466886828E-3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4.8286386296419348E-2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61</v>
      </c>
      <c r="R19" s="19">
        <f>O8/(O8-O5)*-B4/SQRT(L9)</f>
        <v>2.1625231682766626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57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58</v>
      </c>
      <c r="R25" s="19">
        <f>O8/(O8-O5)*-B4/SQRT(L9)</f>
        <v>2.1625231682766626</v>
      </c>
      <c r="V25" s="2" t="s">
        <v>102</v>
      </c>
      <c r="W25" s="1">
        <f>(-B4/(12*PI()*B6*W26))^(1/2)</f>
        <v>0.39096251500548501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2.0030590130493788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1.1169509380753668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L10" sqref="L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126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184</v>
      </c>
      <c r="K4" s="2" t="s">
        <v>263</v>
      </c>
      <c r="L4" s="4">
        <f>O4</f>
        <v>2.1173199620255176</v>
      </c>
      <c r="N4" s="12" t="s">
        <v>263</v>
      </c>
      <c r="O4" s="4">
        <v>2.1173199620255176</v>
      </c>
      <c r="P4" t="s">
        <v>46</v>
      </c>
      <c r="Q4" s="26" t="s">
        <v>268</v>
      </c>
      <c r="R4">
        <f>$O$6*2/SQRT(3)</f>
        <v>2.8399470207730975</v>
      </c>
      <c r="S4" t="s">
        <v>275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46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110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4.2346399240510353</v>
      </c>
      <c r="N6" s="12" t="s">
        <v>23</v>
      </c>
      <c r="O6" s="4">
        <v>2.459466265391435</v>
      </c>
      <c r="P6" t="s">
        <v>46</v>
      </c>
    </row>
    <row r="7" spans="1:27" x14ac:dyDescent="0.4">
      <c r="A7" s="63" t="s">
        <v>1</v>
      </c>
      <c r="B7" s="67">
        <v>3.9580000000000002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2.0404755914354338</v>
      </c>
      <c r="N7" s="18" t="s">
        <v>264</v>
      </c>
      <c r="O7" s="4">
        <f>2*O4</f>
        <v>4.2346399240510353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2.0404755914354338</v>
      </c>
      <c r="Q8" s="26" t="s">
        <v>268</v>
      </c>
      <c r="R8">
        <f>$O$6*2/SQRT(3)</f>
        <v>2.8399470207730975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110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267</v>
      </c>
      <c r="O12" s="20">
        <f>(O6-E4)/E4*100</f>
        <v>-4.3333229871201908E-3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0.43850880308988671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61</v>
      </c>
      <c r="R19" s="19">
        <f>O8/(O8-O5)*-B4/SQRT(L9)</f>
        <v>5.9886994619032272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57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58</v>
      </c>
      <c r="R25" s="19">
        <f>O8/(O8-O5)*-B4/SQRT(L9)</f>
        <v>5.9886994619032272</v>
      </c>
      <c r="V25" s="2" t="s">
        <v>102</v>
      </c>
      <c r="W25" s="1">
        <f>(-B4/(12*PI()*B6*W26))^(1/2)</f>
        <v>0.39216494029819043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2.4681359434086114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3.8306422018876281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L10" sqref="L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118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248</v>
      </c>
      <c r="H4" s="67">
        <v>3.2029999999999998</v>
      </c>
      <c r="K4" s="2" t="s">
        <v>263</v>
      </c>
      <c r="L4" s="4">
        <f>O4</f>
        <v>0.26529528655893597</v>
      </c>
      <c r="N4" s="12" t="s">
        <v>263</v>
      </c>
      <c r="O4" s="4">
        <v>0.26529528655893597</v>
      </c>
      <c r="P4" t="s">
        <v>46</v>
      </c>
      <c r="Q4" s="26" t="s">
        <v>268</v>
      </c>
      <c r="R4">
        <f>$O$6*(SQRT(4/3+$H$11^2/4)*($H$4/$E$4))</f>
        <v>4.5291019942572266</v>
      </c>
      <c r="S4" t="s">
        <v>276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249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46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110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0.53059057311787194</v>
      </c>
      <c r="N6" s="12" t="s">
        <v>23</v>
      </c>
      <c r="O6" s="4">
        <v>3.1813011530153066</v>
      </c>
      <c r="P6" t="s">
        <v>46</v>
      </c>
    </row>
    <row r="7" spans="1:27" x14ac:dyDescent="0.4">
      <c r="A7" s="63" t="s">
        <v>1</v>
      </c>
      <c r="B7" s="67">
        <v>2.895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2.3496256292593318</v>
      </c>
      <c r="N7" s="18" t="s">
        <v>264</v>
      </c>
      <c r="O7" s="4">
        <f>2*O4</f>
        <v>0.53059057311787194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2.3496256292593318</v>
      </c>
      <c r="Q8" s="26" t="s">
        <v>268</v>
      </c>
      <c r="R8">
        <f>$O$6*(SQRT(4/3+$H$11^2/4)*($H$4/$E$4))</f>
        <v>4.5291019942572266</v>
      </c>
      <c r="S8" t="s">
        <v>276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110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245</v>
      </c>
      <c r="H11" s="1">
        <f>H5/H4</f>
        <v>1.6006868560724321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247</v>
      </c>
      <c r="D12" s="3" t="s">
        <v>2</v>
      </c>
      <c r="E12" s="4">
        <f>(9*$B$6*$B$5/(-$B$4))^(1/2)</f>
        <v>5.2877695952006629</v>
      </c>
      <c r="G12" s="22" t="s">
        <v>250</v>
      </c>
      <c r="H12" s="1">
        <f>H4^3*H11*SQRT(3)/2</f>
        <v>45.55203950699493</v>
      </c>
      <c r="N12" s="22" t="s">
        <v>267</v>
      </c>
      <c r="O12" s="20">
        <f>(O6-E4)/E4*100</f>
        <v>0.64552416024672754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3.1608968004876927</v>
      </c>
      <c r="I13" s="1">
        <f>MAX(H13,H4)</f>
        <v>3.2029999999999998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5.5235574210225549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2.0601638442873937E-2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61</v>
      </c>
      <c r="R19" s="19">
        <f>O8/(O8-O5)*-B4/SQRT(L9)</f>
        <v>0.91844880822685671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57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58</v>
      </c>
      <c r="R25" s="19">
        <f>O8/(O8-O5)*-B4/SQRT(L9)</f>
        <v>0.91844880822685671</v>
      </c>
      <c r="V25" s="2" t="s">
        <v>102</v>
      </c>
      <c r="W25" s="1">
        <f>(-B4/(12*PI()*B6*W26))^(1/2)</f>
        <v>0.37136657177052829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1.4973184117130875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L10" sqref="L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275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286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285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280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282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281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283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272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273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O469"/>
  <sheetViews>
    <sheetView topLeftCell="A13" workbookViewId="0">
      <selection activeCell="M21" sqref="M21:M25"/>
    </sheetView>
  </sheetViews>
  <sheetFormatPr defaultRowHeight="18.75" x14ac:dyDescent="0.4"/>
  <sheetData>
    <row r="1" spans="1:10" x14ac:dyDescent="0.4">
      <c r="A1" s="38" t="s">
        <v>270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45</v>
      </c>
      <c r="B3" s="66" t="s">
        <v>186</v>
      </c>
      <c r="C3" s="64"/>
      <c r="D3" s="65" t="s">
        <v>170</v>
      </c>
      <c r="E3" s="66" t="s">
        <v>269</v>
      </c>
      <c r="F3" s="64"/>
      <c r="G3" s="65" t="s">
        <v>168</v>
      </c>
      <c r="H3" s="66" t="s">
        <v>269</v>
      </c>
      <c r="I3" s="64"/>
      <c r="J3" s="64"/>
    </row>
    <row r="4" spans="1:10" x14ac:dyDescent="0.4">
      <c r="A4" s="65" t="s">
        <v>11</v>
      </c>
      <c r="B4" s="69">
        <v>-1.1160000000000001</v>
      </c>
      <c r="C4" s="64"/>
      <c r="D4" s="65" t="s">
        <v>11</v>
      </c>
      <c r="E4" s="67">
        <v>-1.1214999999999999</v>
      </c>
      <c r="F4" s="64"/>
      <c r="G4" s="65" t="s">
        <v>11</v>
      </c>
      <c r="H4" s="67">
        <v>-1.1173999999999999</v>
      </c>
      <c r="I4" s="65" t="s">
        <v>2</v>
      </c>
      <c r="J4" s="67">
        <v>3.9</v>
      </c>
    </row>
    <row r="5" spans="1:10" x14ac:dyDescent="0.4">
      <c r="A5" s="65" t="s">
        <v>20</v>
      </c>
      <c r="B5" s="69">
        <v>39.994</v>
      </c>
      <c r="C5" s="64"/>
      <c r="D5" s="65" t="s">
        <v>20</v>
      </c>
      <c r="E5" s="67">
        <v>70.709999999999994</v>
      </c>
      <c r="F5" s="64"/>
      <c r="G5" s="65" t="s">
        <v>20</v>
      </c>
      <c r="H5" s="64">
        <v>41.868000000000002</v>
      </c>
      <c r="I5" s="65" t="s">
        <v>249</v>
      </c>
      <c r="J5" s="67">
        <v>6.3559999999999999</v>
      </c>
    </row>
    <row r="6" spans="1:10" x14ac:dyDescent="0.4">
      <c r="A6" s="65" t="s">
        <v>0</v>
      </c>
      <c r="B6" s="67">
        <v>1E-3</v>
      </c>
      <c r="C6" s="64"/>
      <c r="D6" s="65" t="s">
        <v>0</v>
      </c>
      <c r="E6" s="67">
        <v>1E-3</v>
      </c>
      <c r="F6" s="64"/>
      <c r="G6" s="65" t="s">
        <v>0</v>
      </c>
      <c r="H6" s="67">
        <v>1E-3</v>
      </c>
      <c r="I6" s="64"/>
      <c r="J6" s="64"/>
    </row>
    <row r="7" spans="1:10" x14ac:dyDescent="0.4">
      <c r="A7" s="68" t="s">
        <v>1</v>
      </c>
      <c r="B7" s="67">
        <v>4.6440000000000001</v>
      </c>
      <c r="C7" s="64"/>
      <c r="D7" s="68" t="s">
        <v>1</v>
      </c>
      <c r="E7" s="67">
        <v>4.6440000000000001</v>
      </c>
      <c r="F7" s="64"/>
      <c r="G7" s="68" t="s">
        <v>1</v>
      </c>
      <c r="H7" s="67">
        <v>4.6440000000000001</v>
      </c>
      <c r="J7" s="64"/>
    </row>
    <row r="9" spans="1:10" x14ac:dyDescent="0.4">
      <c r="A9" s="65" t="s">
        <v>45</v>
      </c>
      <c r="B9" s="66" t="s">
        <v>85</v>
      </c>
      <c r="C9" s="64"/>
      <c r="D9" s="65" t="s">
        <v>170</v>
      </c>
      <c r="E9" s="66" t="s">
        <v>85</v>
      </c>
      <c r="F9" s="64"/>
      <c r="G9" s="65" t="s">
        <v>168</v>
      </c>
      <c r="H9" s="66" t="s">
        <v>85</v>
      </c>
      <c r="I9" s="64"/>
      <c r="J9" s="64"/>
    </row>
    <row r="10" spans="1:10" x14ac:dyDescent="0.4">
      <c r="A10" s="65" t="s">
        <v>11</v>
      </c>
      <c r="B10" s="69">
        <v>-1.9059999999999999</v>
      </c>
      <c r="C10" s="64"/>
      <c r="D10" s="65" t="s">
        <v>11</v>
      </c>
      <c r="E10" s="67">
        <v>-1.9037999999999999</v>
      </c>
      <c r="F10" s="64"/>
      <c r="G10" s="65" t="s">
        <v>11</v>
      </c>
      <c r="H10" s="67">
        <v>-1.9064000000000001</v>
      </c>
      <c r="I10" s="65" t="s">
        <v>2</v>
      </c>
      <c r="J10" s="67">
        <v>3.0779999999999998</v>
      </c>
    </row>
    <row r="11" spans="1:10" x14ac:dyDescent="0.4">
      <c r="A11" s="65" t="s">
        <v>20</v>
      </c>
      <c r="B11" s="69">
        <v>20.154</v>
      </c>
      <c r="C11" s="64"/>
      <c r="D11" s="65" t="s">
        <v>20</v>
      </c>
      <c r="E11" s="67">
        <v>20.120999999999999</v>
      </c>
      <c r="F11" s="64"/>
      <c r="G11" s="65" t="s">
        <v>20</v>
      </c>
      <c r="H11">
        <v>20.190000000000001</v>
      </c>
      <c r="I11" s="65" t="s">
        <v>249</v>
      </c>
      <c r="J11" s="67">
        <v>4.923</v>
      </c>
    </row>
    <row r="12" spans="1:10" x14ac:dyDescent="0.4">
      <c r="A12" s="65" t="s">
        <v>0</v>
      </c>
      <c r="B12" s="67">
        <v>8.5000000000000006E-2</v>
      </c>
      <c r="C12" s="64"/>
      <c r="D12" s="65" t="s">
        <v>0</v>
      </c>
      <c r="E12" s="67">
        <v>8.5000000000000006E-2</v>
      </c>
      <c r="F12" s="64"/>
      <c r="G12" s="65" t="s">
        <v>0</v>
      </c>
      <c r="H12" s="67">
        <v>8.5000000000000006E-2</v>
      </c>
      <c r="I12" s="64"/>
      <c r="J12" s="64"/>
    </row>
    <row r="13" spans="1:10" x14ac:dyDescent="0.4">
      <c r="A13" s="68" t="s">
        <v>1</v>
      </c>
      <c r="B13" s="67">
        <v>2.2709999999999999</v>
      </c>
      <c r="C13" s="64"/>
      <c r="D13" s="68" t="s">
        <v>1</v>
      </c>
      <c r="E13" s="67">
        <v>2.2709999999999999</v>
      </c>
      <c r="F13" s="64"/>
      <c r="G13" s="68" t="s">
        <v>1</v>
      </c>
      <c r="H13" s="67">
        <v>2.2709999999999999</v>
      </c>
      <c r="I13" s="64"/>
      <c r="J13" s="64"/>
    </row>
    <row r="15" spans="1:10" x14ac:dyDescent="0.4">
      <c r="A15" s="65" t="s">
        <v>45</v>
      </c>
      <c r="B15" s="66" t="s">
        <v>116</v>
      </c>
      <c r="C15" s="64"/>
      <c r="D15" s="65" t="s">
        <v>170</v>
      </c>
      <c r="E15" s="66" t="s">
        <v>116</v>
      </c>
      <c r="F15" s="64"/>
      <c r="G15" s="65" t="s">
        <v>168</v>
      </c>
      <c r="H15" s="66" t="s">
        <v>116</v>
      </c>
      <c r="I15" s="64"/>
      <c r="J15" s="64"/>
    </row>
    <row r="16" spans="1:10" x14ac:dyDescent="0.4">
      <c r="A16" s="65" t="s">
        <v>11</v>
      </c>
      <c r="B16" s="69"/>
      <c r="C16" s="64"/>
      <c r="D16" s="65" t="s">
        <v>11</v>
      </c>
      <c r="E16" s="67">
        <v>-3.6436999999999999</v>
      </c>
      <c r="F16" s="64"/>
      <c r="G16" s="65" t="s">
        <v>11</v>
      </c>
      <c r="H16" s="67">
        <v>-3.7393999999999998</v>
      </c>
      <c r="I16" s="65" t="s">
        <v>2</v>
      </c>
      <c r="J16" s="67">
        <v>2.2599999999999998</v>
      </c>
    </row>
    <row r="17" spans="1:15" x14ac:dyDescent="0.4">
      <c r="A17" s="65" t="s">
        <v>20</v>
      </c>
      <c r="B17" s="69"/>
      <c r="C17" s="64"/>
      <c r="D17" s="65" t="s">
        <v>20</v>
      </c>
      <c r="E17" s="67">
        <v>7.8150000000000004</v>
      </c>
      <c r="F17" s="64"/>
      <c r="G17" s="65" t="s">
        <v>20</v>
      </c>
      <c r="H17">
        <v>7.8940000000000001</v>
      </c>
      <c r="I17" s="65" t="s">
        <v>249</v>
      </c>
      <c r="J17" s="67">
        <v>3.57</v>
      </c>
    </row>
    <row r="18" spans="1:15" x14ac:dyDescent="0.4">
      <c r="A18" s="65" t="s">
        <v>0</v>
      </c>
      <c r="B18" s="67">
        <v>0.751</v>
      </c>
      <c r="C18" s="64"/>
      <c r="D18" s="65" t="s">
        <v>0</v>
      </c>
      <c r="E18" s="67">
        <v>0.751</v>
      </c>
      <c r="F18" s="64"/>
      <c r="G18" s="65" t="s">
        <v>0</v>
      </c>
      <c r="H18" s="67">
        <v>0.751</v>
      </c>
      <c r="I18" s="64"/>
      <c r="J18" s="64"/>
    </row>
    <row r="19" spans="1:15" x14ac:dyDescent="0.4">
      <c r="A19" s="68" t="s">
        <v>1</v>
      </c>
      <c r="B19" s="67">
        <v>2.2349999999999999</v>
      </c>
      <c r="C19" s="64"/>
      <c r="D19" s="68" t="s">
        <v>1</v>
      </c>
      <c r="E19" s="67">
        <v>2.2349999999999999</v>
      </c>
      <c r="F19" s="64"/>
      <c r="G19" s="68" t="s">
        <v>1</v>
      </c>
      <c r="H19" s="67">
        <v>2.2349999999999999</v>
      </c>
      <c r="I19" s="64"/>
      <c r="J19" s="64"/>
    </row>
    <row r="20" spans="1:15" x14ac:dyDescent="0.4">
      <c r="A20" s="64"/>
      <c r="B20" s="71"/>
      <c r="C20" s="64"/>
      <c r="D20" s="64"/>
      <c r="E20" s="71"/>
      <c r="F20" s="64"/>
      <c r="G20" s="64"/>
      <c r="H20" s="71"/>
      <c r="I20" s="64"/>
      <c r="J20" s="64"/>
    </row>
    <row r="21" spans="1:15" x14ac:dyDescent="0.4">
      <c r="A21" s="65" t="s">
        <v>45</v>
      </c>
      <c r="B21" s="66" t="s">
        <v>0</v>
      </c>
      <c r="C21" s="64"/>
      <c r="D21" s="65" t="s">
        <v>170</v>
      </c>
      <c r="E21" s="66" t="s">
        <v>0</v>
      </c>
      <c r="F21" s="64"/>
      <c r="G21" s="65" t="s">
        <v>168</v>
      </c>
      <c r="H21" s="66" t="s">
        <v>0</v>
      </c>
      <c r="I21" s="64"/>
      <c r="J21" s="64"/>
      <c r="L21" s="65" t="s">
        <v>279</v>
      </c>
      <c r="M21" s="66" t="s">
        <v>0</v>
      </c>
      <c r="O21" t="s">
        <v>277</v>
      </c>
    </row>
    <row r="22" spans="1:15" x14ac:dyDescent="0.4">
      <c r="A22" s="65" t="s">
        <v>11</v>
      </c>
      <c r="B22" s="66">
        <v>5.5224119999999995E-2</v>
      </c>
      <c r="C22" s="64"/>
      <c r="D22" s="65" t="s">
        <v>11</v>
      </c>
      <c r="E22" s="67">
        <v>0.42547056000000005</v>
      </c>
      <c r="F22" s="64"/>
      <c r="G22" s="65" t="s">
        <v>11</v>
      </c>
      <c r="H22" s="67">
        <v>0.10908804</v>
      </c>
      <c r="I22" s="65" t="s">
        <v>2</v>
      </c>
      <c r="J22" s="67">
        <v>1.49</v>
      </c>
      <c r="L22" s="65" t="s">
        <v>11</v>
      </c>
      <c r="M22" s="66">
        <v>-0.15655901999999999</v>
      </c>
      <c r="O22" t="s">
        <v>278</v>
      </c>
    </row>
    <row r="23" spans="1:15" x14ac:dyDescent="0.4">
      <c r="A23" s="65" t="s">
        <v>20</v>
      </c>
      <c r="B23" s="69">
        <v>5.8275808063739998</v>
      </c>
      <c r="C23" s="64"/>
      <c r="D23" s="65" t="s">
        <v>20</v>
      </c>
      <c r="E23" s="67">
        <v>6.0925650476840003</v>
      </c>
      <c r="F23" s="64"/>
      <c r="G23" s="65" t="s">
        <v>20</v>
      </c>
      <c r="H23">
        <v>5.8474176155000004</v>
      </c>
      <c r="I23" s="65" t="s">
        <v>249</v>
      </c>
      <c r="J23" s="67">
        <v>3.03</v>
      </c>
      <c r="L23" s="65" t="s">
        <v>20</v>
      </c>
      <c r="M23" s="69">
        <v>6.6229776379710001</v>
      </c>
    </row>
    <row r="24" spans="1:15" x14ac:dyDescent="0.4">
      <c r="A24" s="65" t="s">
        <v>0</v>
      </c>
      <c r="B24" s="67">
        <v>1.4430000000000001</v>
      </c>
      <c r="C24" s="64"/>
      <c r="D24" s="65" t="s">
        <v>0</v>
      </c>
      <c r="E24" s="67">
        <v>1.4430000000000001</v>
      </c>
      <c r="F24" s="64"/>
      <c r="G24" s="65" t="s">
        <v>0</v>
      </c>
      <c r="H24" s="67">
        <v>1.4430000000000001</v>
      </c>
      <c r="I24" s="64"/>
      <c r="J24" s="64"/>
      <c r="L24" s="65" t="s">
        <v>0</v>
      </c>
      <c r="M24" s="67">
        <v>1.4430000000000001</v>
      </c>
    </row>
    <row r="25" spans="1:15" x14ac:dyDescent="0.4">
      <c r="A25" s="68" t="s">
        <v>1</v>
      </c>
      <c r="B25" s="67">
        <v>2.4529999999999998</v>
      </c>
      <c r="C25" s="64"/>
      <c r="D25" s="68" t="s">
        <v>1</v>
      </c>
      <c r="E25" s="67">
        <v>2.4529999999999998</v>
      </c>
      <c r="F25" s="64"/>
      <c r="G25" s="68" t="s">
        <v>1</v>
      </c>
      <c r="H25" s="67">
        <v>2.4529999999999998</v>
      </c>
      <c r="I25" s="64"/>
      <c r="J25" s="64"/>
      <c r="L25" s="68" t="s">
        <v>1</v>
      </c>
      <c r="M25" s="67">
        <v>2.4529999999999998</v>
      </c>
    </row>
    <row r="27" spans="1:15" x14ac:dyDescent="0.4">
      <c r="A27" s="65" t="s">
        <v>45</v>
      </c>
      <c r="B27" s="66" t="s">
        <v>192</v>
      </c>
      <c r="C27" s="64"/>
      <c r="D27" s="65" t="s">
        <v>170</v>
      </c>
      <c r="E27" s="66" t="s">
        <v>192</v>
      </c>
      <c r="F27" s="64"/>
      <c r="G27" s="65" t="s">
        <v>168</v>
      </c>
      <c r="H27" s="66" t="s">
        <v>192</v>
      </c>
      <c r="I27" s="64"/>
      <c r="J27" s="64"/>
    </row>
    <row r="28" spans="1:15" x14ac:dyDescent="0.4">
      <c r="A28" s="65" t="s">
        <v>11</v>
      </c>
      <c r="B28" s="69">
        <v>-3.8298999999999999</v>
      </c>
      <c r="C28" s="64"/>
      <c r="D28" s="65" t="s">
        <v>11</v>
      </c>
      <c r="E28" s="67"/>
      <c r="F28" s="64"/>
      <c r="G28" s="65" t="s">
        <v>11</v>
      </c>
      <c r="H28" s="67">
        <v>-4.7061999999999999</v>
      </c>
      <c r="I28" s="65" t="s">
        <v>2</v>
      </c>
      <c r="J28" s="67">
        <v>2.5190000000000001</v>
      </c>
    </row>
    <row r="29" spans="1:15" x14ac:dyDescent="0.4">
      <c r="A29" s="65" t="s">
        <v>20</v>
      </c>
      <c r="B29" s="69">
        <v>7.2709999999999999</v>
      </c>
      <c r="C29" s="64"/>
      <c r="D29" s="65" t="s">
        <v>20</v>
      </c>
      <c r="E29" s="67"/>
      <c r="F29" s="64"/>
      <c r="G29" s="65" t="s">
        <v>20</v>
      </c>
      <c r="H29" s="64">
        <v>6.7229999999999999</v>
      </c>
      <c r="I29" s="65" t="s">
        <v>249</v>
      </c>
      <c r="J29" s="67">
        <v>2.4460000000000002</v>
      </c>
    </row>
    <row r="30" spans="1:15" x14ac:dyDescent="0.4">
      <c r="A30" s="65" t="s">
        <v>0</v>
      </c>
      <c r="B30" s="67">
        <v>0.39400000000000002</v>
      </c>
      <c r="C30" s="64"/>
      <c r="D30" s="65" t="s">
        <v>0</v>
      </c>
      <c r="E30" s="67">
        <v>0.39400000000000002</v>
      </c>
      <c r="F30" s="64"/>
      <c r="G30" s="65" t="s">
        <v>0</v>
      </c>
      <c r="H30" s="67">
        <v>0.39400000000000002</v>
      </c>
      <c r="I30" s="64"/>
      <c r="J30" s="64"/>
    </row>
    <row r="31" spans="1:15" x14ac:dyDescent="0.4">
      <c r="A31" s="68" t="s">
        <v>1</v>
      </c>
      <c r="B31" s="67">
        <v>2.7389999999999999</v>
      </c>
      <c r="C31" s="64"/>
      <c r="D31" s="68" t="s">
        <v>1</v>
      </c>
      <c r="E31" s="67">
        <v>2.7389999999999999</v>
      </c>
      <c r="F31" s="64"/>
      <c r="G31" s="68" t="s">
        <v>1</v>
      </c>
      <c r="H31" s="67">
        <v>2.7389999999999999</v>
      </c>
      <c r="J31" s="64"/>
    </row>
    <row r="33" spans="1:10" x14ac:dyDescent="0.4">
      <c r="A33" s="65" t="s">
        <v>45</v>
      </c>
      <c r="B33" s="66" t="s">
        <v>117</v>
      </c>
      <c r="C33" s="64"/>
      <c r="D33" s="65" t="s">
        <v>170</v>
      </c>
      <c r="E33" s="66" t="s">
        <v>117</v>
      </c>
      <c r="F33" s="64"/>
      <c r="G33" s="65" t="s">
        <v>168</v>
      </c>
      <c r="H33" s="66" t="s">
        <v>117</v>
      </c>
      <c r="I33" s="64"/>
      <c r="J33" s="64"/>
    </row>
    <row r="34" spans="1:10" x14ac:dyDescent="0.4">
      <c r="A34" s="65" t="s">
        <v>11</v>
      </c>
      <c r="B34" s="69">
        <v>-1.3116000000000001</v>
      </c>
      <c r="C34" s="64"/>
      <c r="D34" s="65" t="s">
        <v>11</v>
      </c>
      <c r="E34" s="67">
        <v>-1.3097000000000001</v>
      </c>
      <c r="F34" s="64"/>
      <c r="G34" s="65" t="s">
        <v>11</v>
      </c>
      <c r="H34" s="67">
        <v>-1.3122</v>
      </c>
      <c r="I34" s="65" t="s">
        <v>2</v>
      </c>
      <c r="J34" s="67">
        <v>3.7589999999999999</v>
      </c>
    </row>
    <row r="35" spans="1:10" x14ac:dyDescent="0.4">
      <c r="A35" s="65" t="s">
        <v>20</v>
      </c>
      <c r="B35" s="69">
        <v>36.247</v>
      </c>
      <c r="C35" s="64"/>
      <c r="D35" s="65" t="s">
        <v>20</v>
      </c>
      <c r="E35" s="67">
        <v>36.323999999999998</v>
      </c>
      <c r="F35" s="64"/>
      <c r="G35" s="65" t="s">
        <v>20</v>
      </c>
      <c r="H35">
        <f>74.234/2</f>
        <v>37.116999999999997</v>
      </c>
      <c r="I35" s="65" t="s">
        <v>249</v>
      </c>
      <c r="J35" s="67">
        <v>6.0650000000000004</v>
      </c>
    </row>
    <row r="36" spans="1:10" x14ac:dyDescent="0.4">
      <c r="A36" s="65" t="s">
        <v>0</v>
      </c>
      <c r="B36" s="67">
        <v>4.7E-2</v>
      </c>
      <c r="C36" s="64"/>
      <c r="D36" s="65" t="s">
        <v>0</v>
      </c>
      <c r="E36" s="67">
        <v>4.7E-2</v>
      </c>
      <c r="F36" s="64"/>
      <c r="G36" s="65" t="s">
        <v>0</v>
      </c>
      <c r="H36" s="67">
        <v>4.7E-2</v>
      </c>
      <c r="I36" s="64"/>
      <c r="J36" s="64"/>
    </row>
    <row r="37" spans="1:10" x14ac:dyDescent="0.4">
      <c r="A37" s="68" t="s">
        <v>1</v>
      </c>
      <c r="B37" s="67">
        <v>2.6</v>
      </c>
      <c r="C37" s="64"/>
      <c r="D37" s="68" t="s">
        <v>1</v>
      </c>
      <c r="E37" s="67">
        <v>2.6</v>
      </c>
      <c r="F37" s="64"/>
      <c r="G37" s="68" t="s">
        <v>1</v>
      </c>
      <c r="H37" s="67">
        <v>2.6</v>
      </c>
      <c r="J37" s="64"/>
    </row>
    <row r="39" spans="1:10" x14ac:dyDescent="0.4">
      <c r="A39" s="65" t="s">
        <v>45</v>
      </c>
      <c r="B39" s="66" t="s">
        <v>118</v>
      </c>
      <c r="C39" s="64"/>
      <c r="D39" s="65" t="s">
        <v>170</v>
      </c>
      <c r="E39" s="66" t="s">
        <v>118</v>
      </c>
      <c r="F39" s="64"/>
      <c r="G39" s="65" t="s">
        <v>168</v>
      </c>
      <c r="H39" s="66" t="s">
        <v>118</v>
      </c>
      <c r="I39" s="64"/>
      <c r="J39" s="64"/>
    </row>
    <row r="40" spans="1:10" x14ac:dyDescent="0.4">
      <c r="A40" s="65" t="s">
        <v>11</v>
      </c>
      <c r="B40" s="69">
        <v>-1.5829</v>
      </c>
      <c r="C40" s="64"/>
      <c r="D40" s="65" t="s">
        <v>11</v>
      </c>
      <c r="E40" s="67">
        <v>-1.5745</v>
      </c>
      <c r="F40" s="64"/>
      <c r="G40" s="65" t="s">
        <v>11</v>
      </c>
      <c r="H40" s="67">
        <v>-1.5908</v>
      </c>
      <c r="I40" s="65" t="s">
        <v>2</v>
      </c>
      <c r="J40" s="67">
        <v>3.2029999999999998</v>
      </c>
    </row>
    <row r="41" spans="1:10" x14ac:dyDescent="0.4">
      <c r="A41" s="65" t="s">
        <v>20</v>
      </c>
      <c r="B41" s="69">
        <v>22.866</v>
      </c>
      <c r="C41" s="64"/>
      <c r="D41" s="65" t="s">
        <v>20</v>
      </c>
      <c r="E41" s="67">
        <v>22.928000000000001</v>
      </c>
      <c r="F41" s="64"/>
      <c r="G41" s="65" t="s">
        <v>20</v>
      </c>
      <c r="H41">
        <v>22.774999999999999</v>
      </c>
      <c r="I41" s="65" t="s">
        <v>249</v>
      </c>
      <c r="J41" s="67">
        <v>5.1269999999999998</v>
      </c>
    </row>
    <row r="42" spans="1:10" x14ac:dyDescent="0.4">
      <c r="A42" s="65" t="s">
        <v>0</v>
      </c>
      <c r="B42" s="67">
        <v>0.217</v>
      </c>
      <c r="C42" s="64"/>
      <c r="D42" s="65" t="s">
        <v>0</v>
      </c>
      <c r="E42" s="67">
        <v>0.217</v>
      </c>
      <c r="F42" s="64"/>
      <c r="G42" s="65" t="s">
        <v>0</v>
      </c>
      <c r="H42" s="67">
        <v>0.217</v>
      </c>
      <c r="I42" s="64"/>
      <c r="J42" s="64"/>
    </row>
    <row r="43" spans="1:10" x14ac:dyDescent="0.4">
      <c r="A43" s="68" t="s">
        <v>1</v>
      </c>
      <c r="B43" s="67">
        <v>2.895</v>
      </c>
      <c r="C43" s="64"/>
      <c r="D43" s="68" t="s">
        <v>1</v>
      </c>
      <c r="E43" s="67">
        <v>2.895</v>
      </c>
      <c r="F43" s="64"/>
      <c r="G43" s="68" t="s">
        <v>1</v>
      </c>
      <c r="H43" s="67">
        <v>2.895</v>
      </c>
      <c r="J43" s="64"/>
    </row>
    <row r="45" spans="1:10" x14ac:dyDescent="0.4">
      <c r="A45" s="65" t="s">
        <v>45</v>
      </c>
      <c r="B45" s="66" t="s">
        <v>119</v>
      </c>
      <c r="C45" s="64"/>
      <c r="D45" s="65" t="s">
        <v>170</v>
      </c>
      <c r="E45" s="66" t="s">
        <v>119</v>
      </c>
      <c r="F45" s="64"/>
      <c r="G45" s="65" t="s">
        <v>168</v>
      </c>
      <c r="H45" s="66" t="s">
        <v>119</v>
      </c>
      <c r="I45" s="64"/>
      <c r="J45" s="64"/>
    </row>
    <row r="46" spans="1:10" x14ac:dyDescent="0.4">
      <c r="A46" s="65" t="s">
        <v>11</v>
      </c>
      <c r="B46" s="69">
        <v>-3.7456</v>
      </c>
      <c r="C46" s="64"/>
      <c r="D46" s="65" t="s">
        <v>11</v>
      </c>
      <c r="E46" s="70">
        <v>-3.6530999999999998</v>
      </c>
      <c r="F46" s="64"/>
      <c r="G46" s="65" t="s">
        <v>11</v>
      </c>
      <c r="H46" s="67"/>
      <c r="I46" s="65" t="s">
        <v>2</v>
      </c>
      <c r="J46" s="67"/>
    </row>
    <row r="47" spans="1:10" x14ac:dyDescent="0.4">
      <c r="A47" s="65" t="s">
        <v>20</v>
      </c>
      <c r="B47" s="69">
        <v>16.472000000000001</v>
      </c>
      <c r="C47" s="64"/>
      <c r="D47" s="65" t="s">
        <v>20</v>
      </c>
      <c r="E47" s="67">
        <v>16.701000000000001</v>
      </c>
      <c r="F47" s="64"/>
      <c r="G47" s="65" t="s">
        <v>20</v>
      </c>
      <c r="I47" s="65" t="s">
        <v>249</v>
      </c>
      <c r="J47" s="67"/>
    </row>
    <row r="48" spans="1:10" x14ac:dyDescent="0.4">
      <c r="A48" s="65" t="s">
        <v>0</v>
      </c>
      <c r="B48" s="67">
        <v>0.46100000000000002</v>
      </c>
      <c r="C48" s="64"/>
      <c r="D48" s="65" t="s">
        <v>0</v>
      </c>
      <c r="E48" s="67">
        <v>0.46100000000000002</v>
      </c>
      <c r="F48" s="64"/>
      <c r="G48" s="65" t="s">
        <v>0</v>
      </c>
      <c r="H48" s="67"/>
      <c r="I48" s="64"/>
      <c r="J48" s="64"/>
    </row>
    <row r="49" spans="1:10" x14ac:dyDescent="0.4">
      <c r="A49" s="68" t="s">
        <v>1</v>
      </c>
      <c r="B49" s="67">
        <v>3.4079999999999999</v>
      </c>
      <c r="C49" s="64"/>
      <c r="D49" s="68" t="s">
        <v>1</v>
      </c>
      <c r="E49" s="67">
        <v>3.4079999999999999</v>
      </c>
      <c r="F49" s="64"/>
      <c r="G49" s="68" t="s">
        <v>1</v>
      </c>
      <c r="H49" s="67"/>
      <c r="J49" s="64"/>
    </row>
    <row r="51" spans="1:10" x14ac:dyDescent="0.4">
      <c r="A51" s="65" t="s">
        <v>45</v>
      </c>
      <c r="B51" s="66" t="s">
        <v>120</v>
      </c>
      <c r="C51" s="64"/>
      <c r="D51" s="65" t="s">
        <v>170</v>
      </c>
      <c r="E51" s="66" t="s">
        <v>120</v>
      </c>
      <c r="F51" s="64"/>
      <c r="G51" s="65" t="s">
        <v>168</v>
      </c>
      <c r="H51" s="66" t="s">
        <v>120</v>
      </c>
      <c r="I51" s="64"/>
      <c r="J51" s="64"/>
    </row>
    <row r="52" spans="1:10" x14ac:dyDescent="0.4">
      <c r="A52" s="65" t="s">
        <v>11</v>
      </c>
      <c r="B52" s="69">
        <v>-4.8937999999999997</v>
      </c>
      <c r="C52" s="64"/>
      <c r="D52" s="65" t="s">
        <v>11</v>
      </c>
      <c r="E52" s="50">
        <v>-4.8997999999999999</v>
      </c>
      <c r="F52" s="64"/>
      <c r="G52" s="65" t="s">
        <v>11</v>
      </c>
      <c r="H52" s="50">
        <v>-4.9123999999999999</v>
      </c>
      <c r="I52" s="65" t="s">
        <v>2</v>
      </c>
      <c r="J52" s="67">
        <v>2.6389999999999998</v>
      </c>
    </row>
    <row r="53" spans="1:10" x14ac:dyDescent="0.4">
      <c r="A53" s="65" t="s">
        <v>20</v>
      </c>
      <c r="B53" s="69">
        <v>14.484</v>
      </c>
      <c r="C53" s="64"/>
      <c r="D53" s="65" t="s">
        <v>20</v>
      </c>
      <c r="E53" s="67">
        <v>14.776</v>
      </c>
      <c r="F53" s="64"/>
      <c r="G53" s="65" t="s">
        <v>20</v>
      </c>
      <c r="H53" s="1">
        <v>14.371499999999999</v>
      </c>
      <c r="I53" s="65" t="s">
        <v>249</v>
      </c>
      <c r="J53" s="67">
        <v>4.7640000000000002</v>
      </c>
    </row>
    <row r="54" spans="1:10" x14ac:dyDescent="0.4">
      <c r="A54" s="65" t="s">
        <v>0</v>
      </c>
      <c r="B54" s="67">
        <v>0.52900000000000003</v>
      </c>
      <c r="C54" s="64"/>
      <c r="D54" s="65" t="s">
        <v>0</v>
      </c>
      <c r="E54" s="67">
        <v>0.52900000000000003</v>
      </c>
      <c r="F54" s="64"/>
      <c r="G54" s="65" t="s">
        <v>0</v>
      </c>
      <c r="H54" s="67">
        <v>0.52900000000000003</v>
      </c>
      <c r="I54" s="64"/>
      <c r="J54" s="64"/>
    </row>
    <row r="55" spans="1:10" x14ac:dyDescent="0.4">
      <c r="A55" s="68" t="s">
        <v>1</v>
      </c>
      <c r="B55" s="67">
        <v>3.1389999999999998</v>
      </c>
      <c r="C55" s="64"/>
      <c r="D55" s="68" t="s">
        <v>1</v>
      </c>
      <c r="E55" s="67">
        <v>3.1389999999999998</v>
      </c>
      <c r="F55" s="64"/>
      <c r="G55" s="68" t="s">
        <v>1</v>
      </c>
      <c r="H55" s="67">
        <v>3.1389999999999998</v>
      </c>
      <c r="J55" s="64"/>
    </row>
    <row r="57" spans="1:10" x14ac:dyDescent="0.4">
      <c r="A57" s="65" t="s">
        <v>45</v>
      </c>
      <c r="B57" s="66" t="s">
        <v>223</v>
      </c>
      <c r="C57" s="64"/>
      <c r="D57" s="65" t="s">
        <v>170</v>
      </c>
      <c r="E57" s="66" t="s">
        <v>223</v>
      </c>
      <c r="F57" s="64"/>
      <c r="G57" s="65" t="s">
        <v>168</v>
      </c>
      <c r="H57" s="66" t="s">
        <v>223</v>
      </c>
      <c r="I57" s="64"/>
      <c r="J57" s="64"/>
    </row>
    <row r="58" spans="1:10" x14ac:dyDescent="0.4">
      <c r="A58" s="65" t="s">
        <v>11</v>
      </c>
      <c r="B58" s="69">
        <v>-1.8955</v>
      </c>
      <c r="C58" s="64"/>
      <c r="D58" s="65" t="s">
        <v>11</v>
      </c>
      <c r="E58" s="50"/>
      <c r="F58" s="64"/>
      <c r="G58" s="65" t="s">
        <v>11</v>
      </c>
      <c r="H58" s="50"/>
      <c r="I58" s="65" t="s">
        <v>2</v>
      </c>
      <c r="J58" s="67"/>
    </row>
    <row r="59" spans="1:10" x14ac:dyDescent="0.4">
      <c r="A59" s="65" t="s">
        <v>20</v>
      </c>
      <c r="B59" s="69">
        <v>122.02500000000001</v>
      </c>
      <c r="C59" s="64"/>
      <c r="D59" s="65" t="s">
        <v>20</v>
      </c>
      <c r="E59" s="67"/>
      <c r="F59" s="64"/>
      <c r="G59" s="65" t="s">
        <v>20</v>
      </c>
      <c r="H59" s="1"/>
      <c r="I59" s="65" t="s">
        <v>249</v>
      </c>
      <c r="J59" s="67"/>
    </row>
    <row r="60" spans="1:10" x14ac:dyDescent="0.4">
      <c r="A60" s="65" t="s">
        <v>0</v>
      </c>
      <c r="B60" s="67">
        <v>0.36599999999999999</v>
      </c>
      <c r="C60" s="64"/>
      <c r="D60" s="65" t="s">
        <v>0</v>
      </c>
      <c r="E60" s="67">
        <v>0.36599999999999999</v>
      </c>
      <c r="F60" s="64"/>
      <c r="G60" s="65" t="s">
        <v>0</v>
      </c>
      <c r="H60" s="67">
        <v>0.36599999999999999</v>
      </c>
      <c r="I60" s="64"/>
      <c r="J60" s="64"/>
    </row>
    <row r="61" spans="1:10" x14ac:dyDescent="0.4">
      <c r="A61" s="68" t="s">
        <v>1</v>
      </c>
      <c r="B61" s="67">
        <v>3.1509999999999998</v>
      </c>
      <c r="C61" s="64"/>
      <c r="D61" s="68" t="s">
        <v>1</v>
      </c>
      <c r="E61" s="67">
        <v>3.1509999999999998</v>
      </c>
      <c r="F61" s="64"/>
      <c r="G61" s="68" t="s">
        <v>1</v>
      </c>
      <c r="H61" s="67">
        <v>3.1509999999999998</v>
      </c>
      <c r="J61" s="64"/>
    </row>
    <row r="63" spans="1:10" x14ac:dyDescent="0.4">
      <c r="A63" s="65" t="s">
        <v>45</v>
      </c>
      <c r="B63" s="66" t="s">
        <v>225</v>
      </c>
      <c r="C63" s="64"/>
      <c r="D63" s="65" t="s">
        <v>170</v>
      </c>
      <c r="E63" s="66" t="s">
        <v>225</v>
      </c>
      <c r="F63" s="64"/>
      <c r="G63" s="65" t="s">
        <v>168</v>
      </c>
      <c r="H63" s="66" t="s">
        <v>225</v>
      </c>
      <c r="I63" s="64"/>
      <c r="J63" s="64"/>
    </row>
    <row r="64" spans="1:10" x14ac:dyDescent="0.4">
      <c r="A64" s="65" t="s">
        <v>11</v>
      </c>
      <c r="B64" s="69">
        <v>-2.8351999999999999</v>
      </c>
      <c r="C64" s="64"/>
      <c r="D64" s="65" t="s">
        <v>11</v>
      </c>
      <c r="E64" s="50">
        <v>-2.9990000000000001</v>
      </c>
      <c r="F64" s="64"/>
      <c r="G64" s="65" t="s">
        <v>11</v>
      </c>
      <c r="H64" s="50"/>
      <c r="I64" s="65" t="s">
        <v>2</v>
      </c>
      <c r="J64" s="67"/>
    </row>
    <row r="65" spans="1:10" x14ac:dyDescent="0.4">
      <c r="A65" s="65" t="s">
        <v>20</v>
      </c>
      <c r="B65" s="69">
        <v>15.852</v>
      </c>
      <c r="C65" s="64"/>
      <c r="D65" s="65" t="s">
        <v>20</v>
      </c>
      <c r="E65" s="67">
        <v>15.795999999999999</v>
      </c>
      <c r="F65" s="64"/>
      <c r="G65" s="65" t="s">
        <v>20</v>
      </c>
      <c r="H65" s="1"/>
      <c r="I65" s="65" t="s">
        <v>249</v>
      </c>
      <c r="J65" s="67"/>
    </row>
    <row r="66" spans="1:10" x14ac:dyDescent="0.4">
      <c r="A66" s="65" t="s">
        <v>0</v>
      </c>
      <c r="B66" s="67">
        <v>0.20599999999999999</v>
      </c>
      <c r="C66" s="64"/>
      <c r="D66" s="65" t="s">
        <v>0</v>
      </c>
      <c r="E66" s="67">
        <v>0.20599999999999999</v>
      </c>
      <c r="F66" s="64"/>
      <c r="G66" s="65" t="s">
        <v>0</v>
      </c>
      <c r="H66" s="67">
        <v>0.20599999999999999</v>
      </c>
      <c r="I66" s="64"/>
      <c r="J66" s="64"/>
    </row>
    <row r="67" spans="1:10" x14ac:dyDescent="0.4">
      <c r="A67" s="68" t="s">
        <v>1</v>
      </c>
      <c r="B67" s="67">
        <v>2.899</v>
      </c>
      <c r="C67" s="64"/>
      <c r="D67" s="68" t="s">
        <v>1</v>
      </c>
      <c r="E67" s="67">
        <v>2.899</v>
      </c>
      <c r="F67" s="64"/>
      <c r="G67" s="68" t="s">
        <v>1</v>
      </c>
      <c r="H67" s="67">
        <v>2.899</v>
      </c>
      <c r="J67" s="64"/>
    </row>
    <row r="69" spans="1:10" x14ac:dyDescent="0.4">
      <c r="A69" s="65" t="s">
        <v>45</v>
      </c>
      <c r="B69" s="66" t="s">
        <v>121</v>
      </c>
      <c r="C69" s="64"/>
      <c r="D69" s="65" t="s">
        <v>170</v>
      </c>
      <c r="E69" s="66" t="s">
        <v>121</v>
      </c>
      <c r="F69" s="64"/>
      <c r="G69" s="65" t="s">
        <v>168</v>
      </c>
      <c r="H69" s="66" t="s">
        <v>121</v>
      </c>
      <c r="I69" s="64"/>
      <c r="J69" s="64"/>
    </row>
    <row r="70" spans="1:10" x14ac:dyDescent="0.4">
      <c r="A70" s="65" t="s">
        <v>11</v>
      </c>
      <c r="B70" s="69">
        <v>-1.0981000000000001</v>
      </c>
      <c r="C70" s="64"/>
      <c r="D70" s="65" t="s">
        <v>11</v>
      </c>
      <c r="E70" s="70">
        <v>-1.081</v>
      </c>
      <c r="F70" s="64"/>
      <c r="G70" s="65" t="s">
        <v>11</v>
      </c>
      <c r="H70" s="50">
        <v>-1.0988</v>
      </c>
      <c r="I70" s="65" t="s">
        <v>2</v>
      </c>
      <c r="J70" s="67">
        <v>4.758</v>
      </c>
    </row>
    <row r="71" spans="1:10" x14ac:dyDescent="0.4">
      <c r="A71" s="65" t="s">
        <v>20</v>
      </c>
      <c r="B71" s="69">
        <v>73.709999999999994</v>
      </c>
      <c r="C71" s="64"/>
      <c r="D71" s="65" t="s">
        <v>20</v>
      </c>
      <c r="E71" s="67">
        <v>72.853999999999999</v>
      </c>
      <c r="F71" s="64"/>
      <c r="G71" s="65" t="s">
        <v>20</v>
      </c>
      <c r="H71" s="1">
        <v>74.375</v>
      </c>
      <c r="I71" s="65" t="s">
        <v>249</v>
      </c>
      <c r="J71" s="67">
        <v>7.5869999999999997</v>
      </c>
    </row>
    <row r="72" spans="1:10" x14ac:dyDescent="0.4">
      <c r="A72" s="65" t="s">
        <v>0</v>
      </c>
      <c r="B72" s="67">
        <v>2.1999999999999999E-2</v>
      </c>
      <c r="C72" s="64"/>
      <c r="D72" s="65" t="s">
        <v>0</v>
      </c>
      <c r="E72" s="67">
        <v>2.1999999999999999E-2</v>
      </c>
      <c r="F72" s="64"/>
      <c r="G72" s="65" t="s">
        <v>0</v>
      </c>
      <c r="H72" s="67">
        <v>2.1999999999999999E-2</v>
      </c>
      <c r="I72" s="64"/>
      <c r="J72" s="64"/>
    </row>
    <row r="73" spans="1:10" x14ac:dyDescent="0.4">
      <c r="A73" s="68" t="s">
        <v>1</v>
      </c>
      <c r="B73" s="67">
        <v>2.6669999999999998</v>
      </c>
      <c r="C73" s="64"/>
      <c r="D73" s="68" t="s">
        <v>1</v>
      </c>
      <c r="E73" s="67">
        <v>2.6669999999999998</v>
      </c>
      <c r="F73" s="64"/>
      <c r="G73" s="68" t="s">
        <v>1</v>
      </c>
      <c r="H73" s="67">
        <v>2.6669999999999998</v>
      </c>
      <c r="J73" s="64"/>
    </row>
    <row r="75" spans="1:10" x14ac:dyDescent="0.4">
      <c r="A75" s="65" t="s">
        <v>45</v>
      </c>
      <c r="B75" s="66" t="s">
        <v>122</v>
      </c>
      <c r="C75" s="64"/>
      <c r="D75" s="65" t="s">
        <v>170</v>
      </c>
      <c r="E75" s="66" t="s">
        <v>122</v>
      </c>
      <c r="F75" s="64"/>
      <c r="G75" s="65" t="s">
        <v>168</v>
      </c>
      <c r="H75" s="66" t="s">
        <v>122</v>
      </c>
      <c r="I75" s="64"/>
      <c r="J75" s="64"/>
    </row>
    <row r="76" spans="1:10" x14ac:dyDescent="0.4">
      <c r="A76" s="65" t="s">
        <v>11</v>
      </c>
      <c r="B76" s="69">
        <v>-1.9984999999999999</v>
      </c>
      <c r="C76" s="64"/>
      <c r="D76" s="65" t="s">
        <v>11</v>
      </c>
      <c r="E76" s="50">
        <v>-1.982</v>
      </c>
      <c r="F76" s="64"/>
      <c r="G76" s="65" t="s">
        <v>11</v>
      </c>
      <c r="H76" s="50">
        <v>-1.9995000000000001</v>
      </c>
      <c r="I76" s="65" t="s">
        <v>2</v>
      </c>
      <c r="J76" s="67">
        <v>3.8969999999999998</v>
      </c>
    </row>
    <row r="77" spans="1:10" x14ac:dyDescent="0.4">
      <c r="A77" s="65" t="s">
        <v>20</v>
      </c>
      <c r="B77" s="69">
        <v>41.761000000000003</v>
      </c>
      <c r="C77" s="64"/>
      <c r="D77" s="65" t="s">
        <v>20</v>
      </c>
      <c r="E77" s="67">
        <v>42.171999999999997</v>
      </c>
      <c r="F77" s="64"/>
      <c r="G77" s="65" t="s">
        <v>20</v>
      </c>
      <c r="H77" s="1">
        <v>42.415500000000002</v>
      </c>
      <c r="I77" s="65" t="s">
        <v>249</v>
      </c>
      <c r="J77" s="67">
        <v>6.4509999999999996</v>
      </c>
    </row>
    <row r="78" spans="1:10" x14ac:dyDescent="0.4">
      <c r="A78" s="65" t="s">
        <v>0</v>
      </c>
      <c r="B78" s="67">
        <v>0.105</v>
      </c>
      <c r="C78" s="64"/>
      <c r="D78" s="65" t="s">
        <v>0</v>
      </c>
      <c r="E78" s="67">
        <v>0.105</v>
      </c>
      <c r="F78" s="64"/>
      <c r="G78" s="65" t="s">
        <v>0</v>
      </c>
      <c r="H78" s="67">
        <v>0.105</v>
      </c>
      <c r="I78" s="64"/>
      <c r="J78" s="64"/>
    </row>
    <row r="79" spans="1:10" x14ac:dyDescent="0.4">
      <c r="A79" s="68" t="s">
        <v>1</v>
      </c>
      <c r="B79" s="67">
        <v>2.173</v>
      </c>
      <c r="C79" s="64"/>
      <c r="D79" s="68" t="s">
        <v>1</v>
      </c>
      <c r="E79" s="67">
        <v>2.173</v>
      </c>
      <c r="F79" s="64"/>
      <c r="G79" s="68" t="s">
        <v>1</v>
      </c>
      <c r="H79" s="67">
        <v>2.173</v>
      </c>
      <c r="J79" s="64"/>
    </row>
    <row r="81" spans="1:10" x14ac:dyDescent="0.4">
      <c r="A81" s="65" t="s">
        <v>45</v>
      </c>
      <c r="B81" s="66" t="s">
        <v>188</v>
      </c>
      <c r="C81" s="64"/>
      <c r="D81" s="65" t="s">
        <v>170</v>
      </c>
      <c r="E81" s="66" t="s">
        <v>188</v>
      </c>
      <c r="F81" s="64"/>
      <c r="G81" s="65" t="s">
        <v>168</v>
      </c>
      <c r="H81" s="66" t="s">
        <v>188</v>
      </c>
      <c r="I81" s="64"/>
      <c r="J81" s="64"/>
    </row>
    <row r="82" spans="1:10" x14ac:dyDescent="0.4">
      <c r="A82" s="65" t="s">
        <v>11</v>
      </c>
      <c r="B82" s="69">
        <v>-6.2832999999999997</v>
      </c>
      <c r="C82" s="64"/>
      <c r="D82" s="65" t="s">
        <v>11</v>
      </c>
      <c r="E82" s="50">
        <v>-6.2286999999999999</v>
      </c>
      <c r="F82" s="64"/>
      <c r="G82" s="65" t="s">
        <v>11</v>
      </c>
      <c r="H82" s="50">
        <v>-6.3324999999999996</v>
      </c>
      <c r="I82" s="65" t="s">
        <v>2</v>
      </c>
      <c r="J82" s="67">
        <v>3.319</v>
      </c>
    </row>
    <row r="83" spans="1:10" x14ac:dyDescent="0.4">
      <c r="A83" s="65" t="s">
        <v>20</v>
      </c>
      <c r="B83" s="69">
        <v>24.635999999999999</v>
      </c>
      <c r="C83" s="64"/>
      <c r="D83" s="65" t="s">
        <v>20</v>
      </c>
      <c r="E83" s="67">
        <v>24.864999999999998</v>
      </c>
      <c r="F83" s="64"/>
      <c r="G83" s="65" t="s">
        <v>20</v>
      </c>
      <c r="H83">
        <f>49.388/2</f>
        <v>24.693999999999999</v>
      </c>
      <c r="I83" s="65" t="s">
        <v>249</v>
      </c>
      <c r="J83" s="67">
        <v>5.1779999999999999</v>
      </c>
    </row>
    <row r="84" spans="1:10" x14ac:dyDescent="0.4">
      <c r="A84" s="65" t="s">
        <v>0</v>
      </c>
      <c r="B84" s="67">
        <v>0.32600000000000001</v>
      </c>
      <c r="C84" s="64"/>
      <c r="D84" s="65" t="s">
        <v>0</v>
      </c>
      <c r="E84" s="67">
        <v>0.32600000000000001</v>
      </c>
      <c r="F84" s="64"/>
      <c r="G84" s="65" t="s">
        <v>0</v>
      </c>
      <c r="H84" s="67">
        <v>0.32600000000000001</v>
      </c>
      <c r="I84" s="64"/>
      <c r="J84" s="64"/>
    </row>
    <row r="85" spans="1:10" x14ac:dyDescent="0.4">
      <c r="A85" s="68" t="s">
        <v>1</v>
      </c>
      <c r="B85" s="67">
        <v>2.2559999999999998</v>
      </c>
      <c r="C85" s="64"/>
      <c r="D85" s="68" t="s">
        <v>1</v>
      </c>
      <c r="E85" s="67">
        <v>2.2559999999999998</v>
      </c>
      <c r="F85" s="64"/>
      <c r="G85" s="68" t="s">
        <v>1</v>
      </c>
      <c r="H85" s="67">
        <v>2.2559999999999998</v>
      </c>
      <c r="J85" s="64"/>
    </row>
    <row r="87" spans="1:10" x14ac:dyDescent="0.4">
      <c r="A87" s="65" t="s">
        <v>45</v>
      </c>
      <c r="B87" s="66" t="s">
        <v>123</v>
      </c>
      <c r="C87" s="64"/>
      <c r="D87" s="65" t="s">
        <v>170</v>
      </c>
      <c r="E87" s="66" t="s">
        <v>123</v>
      </c>
      <c r="F87" s="64"/>
      <c r="G87" s="65" t="s">
        <v>168</v>
      </c>
      <c r="H87" s="66" t="s">
        <v>123</v>
      </c>
      <c r="I87" s="64"/>
      <c r="J87" s="64"/>
    </row>
    <row r="88" spans="1:10" x14ac:dyDescent="0.4">
      <c r="A88" s="65" t="s">
        <v>11</v>
      </c>
      <c r="B88" s="69">
        <v>-7.8334999999999999</v>
      </c>
      <c r="C88" s="64"/>
      <c r="D88" s="65" t="s">
        <v>11</v>
      </c>
      <c r="E88" s="50">
        <v>-7.7835000000000001</v>
      </c>
      <c r="F88" s="64"/>
      <c r="G88" s="65" t="s">
        <v>11</v>
      </c>
      <c r="H88" s="50">
        <v>-7.8910999999999998</v>
      </c>
      <c r="I88" s="65" t="s">
        <v>2</v>
      </c>
      <c r="J88" s="67">
        <v>2.9340000000000002</v>
      </c>
    </row>
    <row r="89" spans="1:10" x14ac:dyDescent="0.4">
      <c r="A89" s="65" t="s">
        <v>20</v>
      </c>
      <c r="B89" s="69">
        <v>17.344999999999999</v>
      </c>
      <c r="C89" s="64"/>
      <c r="D89" s="65" t="s">
        <v>20</v>
      </c>
      <c r="E89" s="67">
        <v>17.187999999999999</v>
      </c>
      <c r="F89" s="64"/>
      <c r="G89" s="65" t="s">
        <v>20</v>
      </c>
      <c r="H89" s="1">
        <f>34.714/2</f>
        <v>17.356999999999999</v>
      </c>
      <c r="I89" s="65" t="s">
        <v>249</v>
      </c>
      <c r="J89" s="67">
        <v>4.657</v>
      </c>
    </row>
    <row r="90" spans="1:10" x14ac:dyDescent="0.4">
      <c r="A90" s="65" t="s">
        <v>0</v>
      </c>
      <c r="B90" s="67">
        <v>0.68100000000000005</v>
      </c>
      <c r="C90" s="64"/>
      <c r="D90" s="65" t="s">
        <v>0</v>
      </c>
      <c r="E90" s="67">
        <v>0.68100000000000005</v>
      </c>
      <c r="F90" s="64"/>
      <c r="G90" s="65" t="s">
        <v>0</v>
      </c>
      <c r="H90" s="67">
        <v>0.68100000000000005</v>
      </c>
      <c r="I90" s="64"/>
      <c r="J90" s="64"/>
    </row>
    <row r="91" spans="1:10" x14ac:dyDescent="0.4">
      <c r="A91" s="68" t="s">
        <v>1</v>
      </c>
      <c r="B91" s="67">
        <v>2.524</v>
      </c>
      <c r="C91" s="64"/>
      <c r="D91" s="68" t="s">
        <v>1</v>
      </c>
      <c r="E91" s="67">
        <v>2.524</v>
      </c>
      <c r="F91" s="64"/>
      <c r="G91" s="68" t="s">
        <v>1</v>
      </c>
      <c r="H91" s="67">
        <v>2.524</v>
      </c>
      <c r="J91" s="64"/>
    </row>
    <row r="93" spans="1:10" x14ac:dyDescent="0.4">
      <c r="A93" s="65" t="s">
        <v>45</v>
      </c>
      <c r="B93" s="66" t="s">
        <v>124</v>
      </c>
      <c r="C93" s="64"/>
      <c r="D93" s="65" t="s">
        <v>170</v>
      </c>
      <c r="E93" s="66" t="s">
        <v>124</v>
      </c>
      <c r="F93" s="64"/>
      <c r="G93" s="65" t="s">
        <v>168</v>
      </c>
      <c r="H93" s="66" t="s">
        <v>124</v>
      </c>
      <c r="I93" s="64"/>
      <c r="J93" s="64"/>
    </row>
    <row r="94" spans="1:10" x14ac:dyDescent="0.4">
      <c r="A94" s="65" t="s">
        <v>11</v>
      </c>
      <c r="B94" s="69">
        <v>-8.8367000000000004</v>
      </c>
      <c r="C94" s="64"/>
      <c r="D94" s="65" t="s">
        <v>11</v>
      </c>
      <c r="E94" s="50">
        <v>-9.0823999999999998</v>
      </c>
      <c r="F94" s="64"/>
      <c r="G94" s="65" t="s">
        <v>11</v>
      </c>
      <c r="H94" s="50"/>
      <c r="I94" s="65" t="s">
        <v>2</v>
      </c>
      <c r="J94" s="67"/>
    </row>
    <row r="95" spans="1:10" x14ac:dyDescent="0.4">
      <c r="A95" s="65" t="s">
        <v>20</v>
      </c>
      <c r="B95" s="69">
        <v>13.926</v>
      </c>
      <c r="C95" s="64"/>
      <c r="D95" s="65" t="s">
        <v>20</v>
      </c>
      <c r="E95" s="67">
        <v>13.4</v>
      </c>
      <c r="F95" s="64"/>
      <c r="G95" s="65" t="s">
        <v>20</v>
      </c>
      <c r="H95" s="1"/>
      <c r="I95" s="65" t="s">
        <v>249</v>
      </c>
      <c r="J95" s="67"/>
    </row>
    <row r="96" spans="1:10" x14ac:dyDescent="0.4">
      <c r="A96" s="65" t="s">
        <v>0</v>
      </c>
      <c r="B96" s="67">
        <v>1.1020000000000001</v>
      </c>
      <c r="C96" s="64"/>
      <c r="D96" s="65" t="s">
        <v>0</v>
      </c>
      <c r="E96" s="67">
        <v>1.1020000000000001</v>
      </c>
      <c r="F96" s="64"/>
      <c r="G96" s="65" t="s">
        <v>0</v>
      </c>
      <c r="H96" s="67">
        <v>1.1020000000000001</v>
      </c>
      <c r="I96" s="64"/>
      <c r="J96" s="64"/>
    </row>
    <row r="97" spans="1:10" x14ac:dyDescent="0.4">
      <c r="A97" s="68" t="s">
        <v>1</v>
      </c>
      <c r="B97" s="67">
        <v>2.726</v>
      </c>
      <c r="C97" s="64"/>
      <c r="D97" s="68" t="s">
        <v>1</v>
      </c>
      <c r="E97" s="67">
        <v>2.726</v>
      </c>
      <c r="F97" s="64"/>
      <c r="G97" s="68" t="s">
        <v>1</v>
      </c>
      <c r="H97" s="67">
        <v>2.726</v>
      </c>
      <c r="J97" s="64"/>
    </row>
    <row r="99" spans="1:10" x14ac:dyDescent="0.4">
      <c r="A99" s="65" t="s">
        <v>45</v>
      </c>
      <c r="B99" s="66" t="s">
        <v>125</v>
      </c>
      <c r="C99" s="64"/>
      <c r="D99" s="65" t="s">
        <v>170</v>
      </c>
      <c r="E99" s="66" t="s">
        <v>125</v>
      </c>
      <c r="F99" s="64"/>
      <c r="G99" s="65" t="s">
        <v>168</v>
      </c>
      <c r="H99" s="66" t="s">
        <v>125</v>
      </c>
      <c r="I99" s="64"/>
      <c r="J99" s="64"/>
    </row>
    <row r="100" spans="1:10" x14ac:dyDescent="0.4">
      <c r="A100" s="65" t="s">
        <v>11</v>
      </c>
      <c r="B100" s="50">
        <v>-9.2486999999999995</v>
      </c>
      <c r="C100" s="64"/>
      <c r="D100" s="65" t="s">
        <v>11</v>
      </c>
      <c r="E100" s="50">
        <v>-9.6530000000000005</v>
      </c>
      <c r="F100" s="64"/>
      <c r="G100" s="65" t="s">
        <v>11</v>
      </c>
      <c r="H100" s="50">
        <v>-9.2326999999999995</v>
      </c>
      <c r="I100" s="65" t="s">
        <v>2</v>
      </c>
      <c r="J100" s="67">
        <v>2.4910000000000001</v>
      </c>
    </row>
    <row r="101" spans="1:10" x14ac:dyDescent="0.4">
      <c r="A101" s="65" t="s">
        <v>20</v>
      </c>
      <c r="B101" s="69">
        <v>11.903</v>
      </c>
      <c r="C101" s="64"/>
      <c r="D101" s="65" t="s">
        <v>20</v>
      </c>
      <c r="E101" s="67">
        <v>23.74</v>
      </c>
      <c r="F101" s="64"/>
      <c r="G101" s="65" t="s">
        <v>20</v>
      </c>
      <c r="H101" s="1">
        <v>11.952</v>
      </c>
      <c r="I101" s="65" t="s">
        <v>249</v>
      </c>
      <c r="J101" s="67">
        <v>4.45</v>
      </c>
    </row>
    <row r="102" spans="1:10" x14ac:dyDescent="0.4">
      <c r="A102" s="65" t="s">
        <v>0</v>
      </c>
      <c r="B102" s="67">
        <v>1.5509999999999999</v>
      </c>
      <c r="C102" s="64"/>
      <c r="D102" s="65" t="s">
        <v>0</v>
      </c>
      <c r="E102" s="67">
        <v>1.5509999999999999</v>
      </c>
      <c r="F102" s="64"/>
      <c r="G102" s="65" t="s">
        <v>0</v>
      </c>
      <c r="H102" s="67">
        <v>1.5509999999999999</v>
      </c>
      <c r="I102" s="64"/>
      <c r="J102" s="64"/>
    </row>
    <row r="103" spans="1:10" x14ac:dyDescent="0.4">
      <c r="A103" s="68" t="s">
        <v>1</v>
      </c>
      <c r="B103" s="67">
        <v>3.1219999999999999</v>
      </c>
      <c r="C103" s="64"/>
      <c r="D103" s="68" t="s">
        <v>1</v>
      </c>
      <c r="E103" s="67">
        <v>3.1219999999999999</v>
      </c>
      <c r="F103" s="64"/>
      <c r="G103" s="68" t="s">
        <v>1</v>
      </c>
      <c r="H103" s="67">
        <v>3.1219999999999999</v>
      </c>
      <c r="J103" s="64"/>
    </row>
    <row r="105" spans="1:10" x14ac:dyDescent="0.4">
      <c r="A105" s="65" t="s">
        <v>45</v>
      </c>
      <c r="B105" s="66" t="s">
        <v>194</v>
      </c>
      <c r="C105" s="64"/>
      <c r="D105" s="65" t="s">
        <v>170</v>
      </c>
      <c r="E105" s="66" t="s">
        <v>194</v>
      </c>
      <c r="F105" s="64"/>
      <c r="G105" s="65" t="s">
        <v>168</v>
      </c>
      <c r="H105" s="66" t="s">
        <v>194</v>
      </c>
      <c r="I105" s="64"/>
      <c r="J105" s="64"/>
    </row>
    <row r="106" spans="1:10" x14ac:dyDescent="0.4">
      <c r="A106" s="65" t="s">
        <v>11</v>
      </c>
      <c r="B106" s="50">
        <v>-9.0786999999999995</v>
      </c>
      <c r="C106" s="64"/>
      <c r="D106" s="65" t="s">
        <v>11</v>
      </c>
      <c r="E106" s="50">
        <v>-9.0166000000000004</v>
      </c>
      <c r="F106" s="64"/>
      <c r="G106" s="65" t="s">
        <v>11</v>
      </c>
      <c r="H106" s="50"/>
      <c r="I106" s="65" t="s">
        <v>2</v>
      </c>
      <c r="J106" s="67"/>
    </row>
    <row r="107" spans="1:10" x14ac:dyDescent="0.4">
      <c r="A107" s="65" t="s">
        <v>20</v>
      </c>
      <c r="B107" s="69">
        <v>10.805999999999999</v>
      </c>
      <c r="C107" s="64"/>
      <c r="D107" s="65" t="s">
        <v>20</v>
      </c>
      <c r="E107" s="67">
        <v>10.968999999999999</v>
      </c>
      <c r="F107" s="64"/>
      <c r="G107" s="65" t="s">
        <v>20</v>
      </c>
      <c r="H107" s="1"/>
      <c r="I107" s="65" t="s">
        <v>249</v>
      </c>
      <c r="J107" s="67"/>
    </row>
    <row r="108" spans="1:10" x14ac:dyDescent="0.4">
      <c r="A108" s="65" t="s">
        <v>0</v>
      </c>
      <c r="B108" s="67">
        <v>1.0680000000000001</v>
      </c>
      <c r="C108" s="64"/>
      <c r="D108" s="65" t="s">
        <v>0</v>
      </c>
      <c r="E108" s="67">
        <v>1.0680000000000001</v>
      </c>
      <c r="F108" s="64"/>
      <c r="G108" s="65" t="s">
        <v>0</v>
      </c>
      <c r="H108" s="67">
        <v>1.0680000000000001</v>
      </c>
      <c r="I108" s="64"/>
      <c r="J108" s="64"/>
    </row>
    <row r="109" spans="1:10" x14ac:dyDescent="0.4">
      <c r="A109" s="68" t="s">
        <v>1</v>
      </c>
      <c r="B109" s="67">
        <v>5.3010000000000002</v>
      </c>
      <c r="C109" s="64"/>
      <c r="D109" s="68" t="s">
        <v>1</v>
      </c>
      <c r="E109" s="67">
        <v>5.3010000000000002</v>
      </c>
      <c r="F109" s="64"/>
      <c r="G109" s="68" t="s">
        <v>1</v>
      </c>
      <c r="H109" s="67">
        <v>5.3010000000000002</v>
      </c>
      <c r="J109" s="64"/>
    </row>
    <row r="111" spans="1:10" x14ac:dyDescent="0.4">
      <c r="A111" s="65" t="s">
        <v>45</v>
      </c>
      <c r="B111" s="66" t="s">
        <v>126</v>
      </c>
      <c r="C111" s="64"/>
      <c r="D111" s="65" t="s">
        <v>170</v>
      </c>
      <c r="E111" s="66" t="s">
        <v>126</v>
      </c>
      <c r="F111" s="64"/>
      <c r="G111" s="65" t="s">
        <v>168</v>
      </c>
      <c r="H111" s="66" t="s">
        <v>126</v>
      </c>
      <c r="I111" s="64"/>
      <c r="J111" s="64"/>
    </row>
    <row r="112" spans="1:10" x14ac:dyDescent="0.4">
      <c r="A112" s="65" t="s">
        <v>11</v>
      </c>
      <c r="B112" s="50">
        <v>-8.3155999999999999</v>
      </c>
      <c r="C112" s="64"/>
      <c r="D112" s="65" t="s">
        <v>11</v>
      </c>
      <c r="E112" s="50">
        <v>-8.4693000000000005</v>
      </c>
      <c r="F112" s="64"/>
      <c r="G112" s="65" t="s">
        <v>11</v>
      </c>
      <c r="H112" s="50">
        <v>-8.3720999999999997</v>
      </c>
      <c r="I112" s="65" t="s">
        <v>2</v>
      </c>
      <c r="J112" s="67">
        <v>2.4660000000000002</v>
      </c>
    </row>
    <row r="113" spans="1:10" x14ac:dyDescent="0.4">
      <c r="A113" s="65" t="s">
        <v>20</v>
      </c>
      <c r="B113" s="69">
        <v>12.114000000000001</v>
      </c>
      <c r="C113" s="64"/>
      <c r="D113" s="65" t="s">
        <v>20</v>
      </c>
      <c r="E113" s="67">
        <v>11.454000000000001</v>
      </c>
      <c r="F113" s="64"/>
      <c r="G113" s="65" t="s">
        <v>20</v>
      </c>
      <c r="H113" s="1">
        <v>10.268000000000001</v>
      </c>
      <c r="I113" s="65" t="s">
        <v>249</v>
      </c>
      <c r="J113" s="67">
        <v>3.9</v>
      </c>
    </row>
    <row r="114" spans="1:10" x14ac:dyDescent="0.4">
      <c r="A114" s="65" t="s">
        <v>0</v>
      </c>
      <c r="B114" s="67">
        <v>1.036</v>
      </c>
      <c r="C114" s="64"/>
      <c r="D114" s="65" t="s">
        <v>0</v>
      </c>
      <c r="E114" s="67">
        <v>1.036</v>
      </c>
      <c r="F114" s="64"/>
      <c r="G114" s="65" t="s">
        <v>0</v>
      </c>
      <c r="H114" s="67">
        <v>1.036</v>
      </c>
      <c r="I114" s="64"/>
      <c r="J114" s="64"/>
    </row>
    <row r="115" spans="1:10" x14ac:dyDescent="0.4">
      <c r="A115" s="68" t="s">
        <v>1</v>
      </c>
      <c r="B115" s="67">
        <v>3.9580000000000002</v>
      </c>
      <c r="C115" s="64"/>
      <c r="D115" s="68" t="s">
        <v>1</v>
      </c>
      <c r="E115" s="67">
        <v>3.9580000000000002</v>
      </c>
      <c r="F115" s="64"/>
      <c r="G115" s="68" t="s">
        <v>1</v>
      </c>
      <c r="H115" s="67">
        <v>3.9580000000000002</v>
      </c>
      <c r="J115" s="64"/>
    </row>
    <row r="117" spans="1:10" x14ac:dyDescent="0.4">
      <c r="A117" s="65" t="s">
        <v>45</v>
      </c>
      <c r="B117" s="66" t="s">
        <v>127</v>
      </c>
      <c r="C117" s="64"/>
      <c r="D117" s="65" t="s">
        <v>170</v>
      </c>
      <c r="E117" s="66" t="s">
        <v>127</v>
      </c>
      <c r="F117" s="64"/>
      <c r="G117" s="65" t="s">
        <v>168</v>
      </c>
      <c r="H117" s="66" t="s">
        <v>127</v>
      </c>
      <c r="I117" s="64"/>
      <c r="J117" s="64"/>
    </row>
    <row r="118" spans="1:10" x14ac:dyDescent="0.4">
      <c r="A118" s="65" t="s">
        <v>11</v>
      </c>
      <c r="B118" s="50">
        <v>-7.0922000000000001</v>
      </c>
      <c r="C118" s="64"/>
      <c r="D118" s="65" t="s">
        <v>11</v>
      </c>
      <c r="E118" s="50"/>
      <c r="F118" s="64"/>
      <c r="G118" s="65" t="s">
        <v>11</v>
      </c>
      <c r="H118" s="50">
        <v>-7.1082999999999998</v>
      </c>
      <c r="I118" s="65" t="s">
        <v>2</v>
      </c>
      <c r="J118" s="67">
        <v>2.5009999999999999</v>
      </c>
    </row>
    <row r="119" spans="1:10" x14ac:dyDescent="0.4">
      <c r="A119" s="65" t="s">
        <v>20</v>
      </c>
      <c r="B119" s="69">
        <v>10.913</v>
      </c>
      <c r="C119" s="64"/>
      <c r="D119" s="65" t="s">
        <v>20</v>
      </c>
      <c r="E119" s="67"/>
      <c r="F119" s="64"/>
      <c r="G119" s="65" t="s">
        <v>20</v>
      </c>
      <c r="H119" s="1">
        <v>10.922499999999999</v>
      </c>
      <c r="I119" s="65" t="s">
        <v>249</v>
      </c>
      <c r="J119" s="67">
        <v>4.0330000000000004</v>
      </c>
    </row>
    <row r="120" spans="1:10" x14ac:dyDescent="0.4">
      <c r="A120" s="65" t="s">
        <v>0</v>
      </c>
      <c r="B120" s="67">
        <v>1.2589999999999999</v>
      </c>
      <c r="C120" s="64"/>
      <c r="D120" s="65" t="s">
        <v>0</v>
      </c>
      <c r="E120" s="67">
        <v>1.2589999999999999</v>
      </c>
      <c r="F120" s="64"/>
      <c r="G120" s="65" t="s">
        <v>0</v>
      </c>
      <c r="H120" s="67">
        <v>1.2589999999999999</v>
      </c>
      <c r="I120" s="64"/>
      <c r="J120" s="64"/>
    </row>
    <row r="121" spans="1:10" x14ac:dyDescent="0.4">
      <c r="A121" s="68" t="s">
        <v>1</v>
      </c>
      <c r="B121" s="67">
        <v>3.4449999999999998</v>
      </c>
      <c r="C121" s="64"/>
      <c r="D121" s="68" t="s">
        <v>1</v>
      </c>
      <c r="E121" s="67">
        <v>3.4449999999999998</v>
      </c>
      <c r="F121" s="64"/>
      <c r="G121" s="68" t="s">
        <v>1</v>
      </c>
      <c r="H121" s="67">
        <v>3.4449999999999998</v>
      </c>
      <c r="J121" s="64"/>
    </row>
    <row r="123" spans="1:10" x14ac:dyDescent="0.4">
      <c r="A123" s="65" t="s">
        <v>45</v>
      </c>
      <c r="B123" s="66" t="s">
        <v>128</v>
      </c>
      <c r="C123" s="64"/>
      <c r="D123" s="65" t="s">
        <v>170</v>
      </c>
      <c r="E123" s="66" t="s">
        <v>128</v>
      </c>
      <c r="F123" s="64"/>
      <c r="G123" s="65" t="s">
        <v>168</v>
      </c>
      <c r="H123" s="66" t="s">
        <v>128</v>
      </c>
      <c r="I123" s="64"/>
      <c r="J123" s="64"/>
    </row>
    <row r="124" spans="1:10" x14ac:dyDescent="0.4">
      <c r="A124" s="65" t="s">
        <v>11</v>
      </c>
      <c r="B124" s="50">
        <v>-5.7797999999999998</v>
      </c>
      <c r="C124" s="64"/>
      <c r="D124" s="65" t="s">
        <v>11</v>
      </c>
      <c r="E124" s="50">
        <v>-5.6845999999999997</v>
      </c>
      <c r="F124" s="64"/>
      <c r="G124" s="65" t="s">
        <v>11</v>
      </c>
      <c r="H124" s="50">
        <v>-5.7539999999999996</v>
      </c>
      <c r="I124" s="65" t="s">
        <v>2</v>
      </c>
      <c r="J124" s="67">
        <v>2.4740000000000002</v>
      </c>
    </row>
    <row r="125" spans="1:10" x14ac:dyDescent="0.4">
      <c r="A125" s="65" t="s">
        <v>20</v>
      </c>
      <c r="B125" s="69">
        <v>10.772</v>
      </c>
      <c r="C125" s="64"/>
      <c r="D125" s="65" t="s">
        <v>20</v>
      </c>
      <c r="E125" s="67">
        <v>10.861000000000001</v>
      </c>
      <c r="F125" s="64"/>
      <c r="G125" s="65" t="s">
        <v>20</v>
      </c>
      <c r="H125" s="1">
        <v>10.79</v>
      </c>
      <c r="I125" s="65" t="s">
        <v>249</v>
      </c>
      <c r="J125" s="67">
        <v>4.07</v>
      </c>
    </row>
    <row r="126" spans="1:10" x14ac:dyDescent="0.4">
      <c r="A126" s="65" t="s">
        <v>0</v>
      </c>
      <c r="B126" s="67">
        <v>1.179</v>
      </c>
      <c r="C126" s="64"/>
      <c r="D126" s="65" t="s">
        <v>0</v>
      </c>
      <c r="E126" s="67">
        <v>1.179</v>
      </c>
      <c r="F126" s="64"/>
      <c r="G126" s="65" t="s">
        <v>0</v>
      </c>
      <c r="H126" s="67">
        <v>1.179</v>
      </c>
      <c r="I126" s="64"/>
      <c r="J126" s="64"/>
    </row>
    <row r="127" spans="1:10" x14ac:dyDescent="0.4">
      <c r="A127" s="68" t="s">
        <v>1</v>
      </c>
      <c r="B127" s="67">
        <v>3.637</v>
      </c>
      <c r="C127" s="64"/>
      <c r="D127" s="68" t="s">
        <v>1</v>
      </c>
      <c r="E127" s="67">
        <v>3.637</v>
      </c>
      <c r="F127" s="64"/>
      <c r="G127" s="68" t="s">
        <v>1</v>
      </c>
      <c r="H127" s="67">
        <v>3.637</v>
      </c>
      <c r="J127" s="64"/>
    </row>
    <row r="129" spans="1:10" x14ac:dyDescent="0.4">
      <c r="A129" s="65" t="s">
        <v>45</v>
      </c>
      <c r="B129" s="66" t="s">
        <v>105</v>
      </c>
      <c r="C129" s="64"/>
      <c r="D129" s="65" t="s">
        <v>170</v>
      </c>
      <c r="E129" s="66" t="s">
        <v>105</v>
      </c>
      <c r="F129" s="64"/>
      <c r="G129" s="65" t="s">
        <v>168</v>
      </c>
      <c r="H129" s="66" t="s">
        <v>105</v>
      </c>
      <c r="I129" s="64"/>
      <c r="J129" s="64"/>
    </row>
    <row r="130" spans="1:10" x14ac:dyDescent="0.4">
      <c r="A130" s="65" t="s">
        <v>11</v>
      </c>
      <c r="B130" s="50">
        <v>-4.0991999999999997</v>
      </c>
      <c r="C130" s="64"/>
      <c r="D130" s="65" t="s">
        <v>11</v>
      </c>
      <c r="E130" s="50">
        <v>-4.0621999999999998</v>
      </c>
      <c r="F130" s="64"/>
      <c r="G130" s="65" t="s">
        <v>11</v>
      </c>
      <c r="H130" s="50">
        <v>-4.0914999999999999</v>
      </c>
      <c r="I130" s="65" t="s">
        <v>2</v>
      </c>
      <c r="J130" s="67">
        <v>2.5510000000000002</v>
      </c>
    </row>
    <row r="131" spans="1:10" x14ac:dyDescent="0.4">
      <c r="A131" s="65" t="s">
        <v>20</v>
      </c>
      <c r="B131" s="69">
        <v>11.872</v>
      </c>
      <c r="C131" s="64"/>
      <c r="D131" s="65" t="s">
        <v>20</v>
      </c>
      <c r="E131" s="67">
        <v>11.853</v>
      </c>
      <c r="F131" s="64"/>
      <c r="G131" s="65" t="s">
        <v>20</v>
      </c>
      <c r="H131" s="1">
        <v>11.8085</v>
      </c>
      <c r="I131" s="65" t="s">
        <v>249</v>
      </c>
      <c r="J131" s="67">
        <v>4.1900000000000004</v>
      </c>
    </row>
    <row r="132" spans="1:10" x14ac:dyDescent="0.4">
      <c r="A132" s="65" t="s">
        <v>0</v>
      </c>
      <c r="B132" s="67">
        <v>0.83099999999999996</v>
      </c>
      <c r="C132" s="64"/>
      <c r="D132" s="65" t="s">
        <v>0</v>
      </c>
      <c r="E132" s="67">
        <v>0.83099999999999996</v>
      </c>
      <c r="F132" s="64"/>
      <c r="G132" s="65" t="s">
        <v>0</v>
      </c>
      <c r="H132" s="67">
        <v>0.83099999999999996</v>
      </c>
      <c r="I132" s="64"/>
      <c r="J132" s="64"/>
    </row>
    <row r="133" spans="1:10" x14ac:dyDescent="0.4">
      <c r="A133" s="68" t="s">
        <v>1</v>
      </c>
      <c r="B133" s="67">
        <v>3.7810000000000001</v>
      </c>
      <c r="C133" s="64"/>
      <c r="D133" s="68" t="s">
        <v>1</v>
      </c>
      <c r="E133" s="67">
        <v>3.7810000000000001</v>
      </c>
      <c r="F133" s="64"/>
      <c r="G133" s="68" t="s">
        <v>1</v>
      </c>
      <c r="H133" s="67">
        <v>3.7810000000000001</v>
      </c>
      <c r="J133" s="64"/>
    </row>
    <row r="135" spans="1:10" x14ac:dyDescent="0.4">
      <c r="A135" s="65" t="s">
        <v>45</v>
      </c>
      <c r="B135" s="66" t="s">
        <v>129</v>
      </c>
      <c r="C135" s="64"/>
      <c r="D135" s="65" t="s">
        <v>170</v>
      </c>
      <c r="E135" s="66" t="s">
        <v>129</v>
      </c>
      <c r="F135" s="64"/>
      <c r="G135" s="65" t="s">
        <v>168</v>
      </c>
      <c r="H135" s="66" t="s">
        <v>129</v>
      </c>
      <c r="I135" s="64"/>
      <c r="J135" s="64"/>
    </row>
    <row r="136" spans="1:10" x14ac:dyDescent="0.4">
      <c r="A136" s="65" t="s">
        <v>11</v>
      </c>
      <c r="B136" s="50"/>
      <c r="C136" s="64"/>
      <c r="D136" s="65" t="s">
        <v>11</v>
      </c>
      <c r="E136" s="50"/>
      <c r="F136" s="64"/>
      <c r="G136" s="65" t="s">
        <v>11</v>
      </c>
      <c r="H136" s="50">
        <v>-1.2595000000000001</v>
      </c>
      <c r="I136" s="65" t="s">
        <v>2</v>
      </c>
      <c r="J136" s="67">
        <v>2.6269999999999998</v>
      </c>
    </row>
    <row r="137" spans="1:10" x14ac:dyDescent="0.4">
      <c r="A137" s="65" t="s">
        <v>20</v>
      </c>
      <c r="B137" s="69"/>
      <c r="C137" s="64"/>
      <c r="D137" s="65" t="s">
        <v>20</v>
      </c>
      <c r="E137" s="67"/>
      <c r="F137" s="64"/>
      <c r="G137" s="65" t="s">
        <v>20</v>
      </c>
      <c r="H137" s="1">
        <v>15.557499999999999</v>
      </c>
      <c r="I137" s="65" t="s">
        <v>249</v>
      </c>
      <c r="J137" s="67">
        <v>5.2069999999999999</v>
      </c>
    </row>
    <row r="138" spans="1:10" x14ac:dyDescent="0.4">
      <c r="A138" s="65" t="s">
        <v>0</v>
      </c>
      <c r="B138" s="67">
        <v>0.42899999999999999</v>
      </c>
      <c r="C138" s="64"/>
      <c r="D138" s="65" t="s">
        <v>0</v>
      </c>
      <c r="E138" s="67">
        <v>0.42899999999999999</v>
      </c>
      <c r="F138" s="64"/>
      <c r="G138" s="65" t="s">
        <v>0</v>
      </c>
      <c r="H138" s="67">
        <v>0.42899999999999999</v>
      </c>
      <c r="I138" s="64"/>
      <c r="J138" s="64"/>
    </row>
    <row r="139" spans="1:10" x14ac:dyDescent="0.4">
      <c r="A139" s="68" t="s">
        <v>1</v>
      </c>
      <c r="B139" s="67">
        <v>4.0990000000000002</v>
      </c>
      <c r="C139" s="64"/>
      <c r="D139" s="68" t="s">
        <v>1</v>
      </c>
      <c r="E139" s="67">
        <v>4.0990000000000002</v>
      </c>
      <c r="F139" s="64"/>
      <c r="G139" s="68" t="s">
        <v>1</v>
      </c>
      <c r="H139" s="67">
        <v>4.0990000000000002</v>
      </c>
      <c r="J139" s="64"/>
    </row>
    <row r="141" spans="1:10" x14ac:dyDescent="0.4">
      <c r="A141" s="65" t="s">
        <v>45</v>
      </c>
      <c r="B141" s="66" t="s">
        <v>130</v>
      </c>
      <c r="C141" s="64"/>
      <c r="D141" s="65" t="s">
        <v>170</v>
      </c>
      <c r="E141" s="66" t="s">
        <v>130</v>
      </c>
      <c r="F141" s="64"/>
      <c r="G141" s="65" t="s">
        <v>168</v>
      </c>
      <c r="H141" s="66" t="s">
        <v>130</v>
      </c>
      <c r="I141" s="64"/>
      <c r="J141" s="64"/>
    </row>
    <row r="142" spans="1:10" x14ac:dyDescent="0.4">
      <c r="A142" s="65" t="s">
        <v>11</v>
      </c>
      <c r="B142" s="50">
        <v>-4.2889999999999997</v>
      </c>
      <c r="C142" s="64"/>
      <c r="D142" s="65" t="s">
        <v>11</v>
      </c>
      <c r="E142" s="50">
        <v>-4.2771999999999997</v>
      </c>
      <c r="F142" s="64"/>
      <c r="G142" s="65" t="s">
        <v>11</v>
      </c>
      <c r="H142" s="50">
        <v>-4.2916999999999996</v>
      </c>
      <c r="I142" s="65" t="s">
        <v>2</v>
      </c>
      <c r="J142" s="67">
        <v>2.9910000000000001</v>
      </c>
    </row>
    <row r="143" spans="1:10" x14ac:dyDescent="0.4">
      <c r="A143" s="65" t="s">
        <v>20</v>
      </c>
      <c r="B143" s="69">
        <v>19.652999999999999</v>
      </c>
      <c r="C143" s="64"/>
      <c r="D143" s="65" t="s">
        <v>20</v>
      </c>
      <c r="E143" s="67">
        <v>19.513999999999999</v>
      </c>
      <c r="F143" s="64"/>
      <c r="G143" s="65" t="s">
        <v>20</v>
      </c>
      <c r="H143" s="1">
        <v>19.383500000000002</v>
      </c>
      <c r="I143" s="65" t="s">
        <v>249</v>
      </c>
      <c r="J143" s="67">
        <v>5.0030000000000001</v>
      </c>
    </row>
    <row r="144" spans="1:10" x14ac:dyDescent="0.4">
      <c r="A144" s="65" t="s">
        <v>0</v>
      </c>
      <c r="B144" s="67">
        <v>0.35299999999999998</v>
      </c>
      <c r="C144" s="64"/>
      <c r="D144" s="65" t="s">
        <v>0</v>
      </c>
      <c r="E144" s="67">
        <v>0.35299999999999998</v>
      </c>
      <c r="F144" s="64"/>
      <c r="G144" s="65" t="s">
        <v>0</v>
      </c>
      <c r="H144" s="67">
        <v>0.35299999999999998</v>
      </c>
      <c r="I144" s="64"/>
      <c r="J144" s="64"/>
    </row>
    <row r="145" spans="1:10" x14ac:dyDescent="0.4">
      <c r="A145" s="68" t="s">
        <v>1</v>
      </c>
      <c r="B145" s="67">
        <v>3.5870000000000002</v>
      </c>
      <c r="C145" s="64"/>
      <c r="D145" s="68" t="s">
        <v>1</v>
      </c>
      <c r="E145" s="67">
        <v>3.5870000000000002</v>
      </c>
      <c r="F145" s="64"/>
      <c r="G145" s="68" t="s">
        <v>1</v>
      </c>
      <c r="H145" s="67">
        <v>3.5870000000000002</v>
      </c>
      <c r="J145" s="64"/>
    </row>
    <row r="147" spans="1:10" x14ac:dyDescent="0.4">
      <c r="A147" s="65" t="s">
        <v>45</v>
      </c>
      <c r="B147" s="66" t="s">
        <v>229</v>
      </c>
      <c r="C147" s="64"/>
      <c r="D147" s="65" t="s">
        <v>170</v>
      </c>
      <c r="E147" s="66" t="s">
        <v>229</v>
      </c>
      <c r="F147" s="64"/>
      <c r="G147" s="65" t="s">
        <v>168</v>
      </c>
      <c r="H147" s="66" t="s">
        <v>229</v>
      </c>
      <c r="I147" s="64"/>
      <c r="J147" s="64"/>
    </row>
    <row r="148" spans="1:10" x14ac:dyDescent="0.4">
      <c r="A148" s="65" t="s">
        <v>11</v>
      </c>
      <c r="B148" s="50">
        <v>-4.1005000000000003</v>
      </c>
      <c r="C148" s="64"/>
      <c r="D148" s="65" t="s">
        <v>11</v>
      </c>
      <c r="E148" s="50"/>
      <c r="F148" s="64"/>
      <c r="G148" s="65" t="s">
        <v>11</v>
      </c>
      <c r="H148" s="50"/>
      <c r="I148" s="65" t="s">
        <v>2</v>
      </c>
      <c r="J148" s="67"/>
    </row>
    <row r="149" spans="1:10" x14ac:dyDescent="0.4">
      <c r="A149" s="65" t="s">
        <v>20</v>
      </c>
      <c r="B149" s="69">
        <v>19.417999999999999</v>
      </c>
      <c r="C149" s="64"/>
      <c r="D149" s="65" t="s">
        <v>20</v>
      </c>
      <c r="E149" s="67"/>
      <c r="F149" s="64"/>
      <c r="G149" s="65" t="s">
        <v>20</v>
      </c>
      <c r="H149" s="1"/>
      <c r="I149" s="65" t="s">
        <v>249</v>
      </c>
      <c r="J149" s="67"/>
    </row>
    <row r="150" spans="1:10" x14ac:dyDescent="0.4">
      <c r="A150" s="65" t="s">
        <v>0</v>
      </c>
      <c r="B150" s="67">
        <v>0.41</v>
      </c>
      <c r="C150" s="64"/>
      <c r="D150" s="65" t="s">
        <v>0</v>
      </c>
      <c r="E150" s="67">
        <v>0.35299999999999998</v>
      </c>
      <c r="F150" s="64"/>
      <c r="G150" s="65" t="s">
        <v>0</v>
      </c>
      <c r="H150" s="67">
        <v>0.35299999999999998</v>
      </c>
      <c r="I150" s="64"/>
      <c r="J150" s="64"/>
    </row>
    <row r="151" spans="1:10" x14ac:dyDescent="0.4">
      <c r="A151" s="68" t="s">
        <v>1</v>
      </c>
      <c r="B151" s="67">
        <v>3.085</v>
      </c>
      <c r="C151" s="64"/>
      <c r="D151" s="68" t="s">
        <v>1</v>
      </c>
      <c r="E151" s="67">
        <v>3.5870000000000002</v>
      </c>
      <c r="F151" s="64"/>
      <c r="G151" s="68" t="s">
        <v>1</v>
      </c>
      <c r="H151" s="67">
        <v>3.5870000000000002</v>
      </c>
      <c r="J151" s="64"/>
    </row>
    <row r="153" spans="1:10" x14ac:dyDescent="0.4">
      <c r="A153" s="65" t="s">
        <v>45</v>
      </c>
      <c r="B153" s="66" t="s">
        <v>230</v>
      </c>
      <c r="C153" s="64"/>
      <c r="D153" s="65" t="s">
        <v>170</v>
      </c>
      <c r="E153" s="66" t="s">
        <v>230</v>
      </c>
      <c r="F153" s="64"/>
      <c r="G153" s="65" t="s">
        <v>168</v>
      </c>
      <c r="H153" s="66" t="s">
        <v>230</v>
      </c>
      <c r="I153" s="64"/>
      <c r="J153" s="64"/>
    </row>
    <row r="154" spans="1:10" x14ac:dyDescent="0.4">
      <c r="A154" s="65" t="s">
        <v>11</v>
      </c>
      <c r="B154" s="50"/>
      <c r="C154" s="64"/>
      <c r="D154" s="65" t="s">
        <v>11</v>
      </c>
      <c r="E154" s="50">
        <v>-2.8936000000000002</v>
      </c>
      <c r="F154" s="64"/>
      <c r="G154" s="65" t="s">
        <v>11</v>
      </c>
      <c r="H154" s="50"/>
      <c r="I154" s="65" t="s">
        <v>2</v>
      </c>
      <c r="J154" s="67"/>
    </row>
    <row r="155" spans="1:10" x14ac:dyDescent="0.4">
      <c r="A155" s="65" t="s">
        <v>20</v>
      </c>
      <c r="B155" s="69"/>
      <c r="C155" s="64"/>
      <c r="D155" s="65" t="s">
        <v>20</v>
      </c>
      <c r="E155" s="67">
        <v>20.492000000000001</v>
      </c>
      <c r="F155" s="64"/>
      <c r="G155" s="65" t="s">
        <v>20</v>
      </c>
      <c r="H155" s="1"/>
      <c r="I155" s="65" t="s">
        <v>249</v>
      </c>
      <c r="J155" s="67"/>
    </row>
    <row r="156" spans="1:10" x14ac:dyDescent="0.4">
      <c r="A156" s="65" t="s">
        <v>0</v>
      </c>
      <c r="B156" s="67">
        <v>0.28399999999999997</v>
      </c>
      <c r="C156" s="64"/>
      <c r="D156" s="65" t="s">
        <v>0</v>
      </c>
      <c r="E156" s="67">
        <v>0.28399999999999997</v>
      </c>
      <c r="F156" s="64"/>
      <c r="G156" s="65" t="s">
        <v>0</v>
      </c>
      <c r="H156" s="67">
        <v>0.28399999999999997</v>
      </c>
      <c r="I156" s="64"/>
      <c r="J156" s="64"/>
    </row>
    <row r="157" spans="1:10" x14ac:dyDescent="0.4">
      <c r="A157" s="68" t="s">
        <v>1</v>
      </c>
      <c r="B157" s="67">
        <v>3.3039999999999998</v>
      </c>
      <c r="C157" s="64"/>
      <c r="D157" s="68" t="s">
        <v>1</v>
      </c>
      <c r="E157" s="67">
        <v>3.3039999999999998</v>
      </c>
      <c r="F157" s="64"/>
      <c r="G157" s="68" t="s">
        <v>1</v>
      </c>
      <c r="H157" s="67">
        <v>3.3039999999999998</v>
      </c>
      <c r="J157" s="64"/>
    </row>
    <row r="159" spans="1:10" x14ac:dyDescent="0.4">
      <c r="A159" s="65" t="s">
        <v>45</v>
      </c>
      <c r="B159" s="66" t="s">
        <v>232</v>
      </c>
      <c r="C159" s="64"/>
      <c r="D159" s="65" t="s">
        <v>170</v>
      </c>
      <c r="E159" s="66" t="s">
        <v>232</v>
      </c>
      <c r="F159" s="64"/>
      <c r="G159" s="65" t="s">
        <v>168</v>
      </c>
      <c r="H159" s="66" t="s">
        <v>232</v>
      </c>
      <c r="I159" s="64"/>
      <c r="J159" s="64"/>
    </row>
    <row r="160" spans="1:10" x14ac:dyDescent="0.4">
      <c r="A160" s="65" t="s">
        <v>11</v>
      </c>
      <c r="B160" s="50">
        <v>-0.97070000000000001</v>
      </c>
      <c r="C160" s="64"/>
      <c r="D160" s="65" t="s">
        <v>11</v>
      </c>
      <c r="E160" s="50">
        <v>-1.0074000000000001</v>
      </c>
      <c r="F160" s="64"/>
      <c r="G160" s="65" t="s">
        <v>11</v>
      </c>
      <c r="H160" s="50"/>
      <c r="I160" s="65" t="s">
        <v>2</v>
      </c>
      <c r="J160" s="67"/>
    </row>
    <row r="161" spans="1:10" x14ac:dyDescent="0.4">
      <c r="A161" s="65" t="s">
        <v>20</v>
      </c>
      <c r="B161" s="69">
        <v>26.373999999999999</v>
      </c>
      <c r="C161" s="64"/>
      <c r="D161" s="65" t="s">
        <v>20</v>
      </c>
      <c r="E161" s="67">
        <v>26.596</v>
      </c>
      <c r="F161" s="64"/>
      <c r="G161" s="65" t="s">
        <v>20</v>
      </c>
      <c r="H161" s="1"/>
      <c r="I161" s="65" t="s">
        <v>249</v>
      </c>
      <c r="J161" s="67"/>
    </row>
    <row r="162" spans="1:10" x14ac:dyDescent="0.4">
      <c r="A162" s="65" t="s">
        <v>0</v>
      </c>
      <c r="B162" s="67">
        <v>0.13500000000000001</v>
      </c>
      <c r="C162" s="64"/>
      <c r="D162" s="65" t="s">
        <v>0</v>
      </c>
      <c r="E162" s="67">
        <v>0.13500000000000001</v>
      </c>
      <c r="F162" s="64"/>
      <c r="G162" s="65" t="s">
        <v>0</v>
      </c>
      <c r="H162" s="67">
        <v>0.13500000000000001</v>
      </c>
      <c r="I162" s="64"/>
      <c r="J162" s="64"/>
    </row>
    <row r="163" spans="1:10" x14ac:dyDescent="0.4">
      <c r="A163" s="68" t="s">
        <v>1</v>
      </c>
      <c r="B163" s="67">
        <v>3.6619999999999999</v>
      </c>
      <c r="C163" s="64"/>
      <c r="D163" s="68" t="s">
        <v>1</v>
      </c>
      <c r="E163" s="67">
        <v>3.6619999999999999</v>
      </c>
      <c r="F163" s="64"/>
      <c r="G163" s="68" t="s">
        <v>1</v>
      </c>
      <c r="H163" s="67">
        <v>3.6619999999999999</v>
      </c>
      <c r="J163" s="64"/>
    </row>
    <row r="165" spans="1:10" x14ac:dyDescent="0.4">
      <c r="A165" s="65" t="s">
        <v>45</v>
      </c>
      <c r="B165" s="66" t="s">
        <v>131</v>
      </c>
      <c r="C165" s="64"/>
      <c r="D165" s="65" t="s">
        <v>170</v>
      </c>
      <c r="E165" s="66" t="s">
        <v>131</v>
      </c>
      <c r="F165" s="64"/>
      <c r="G165" s="65" t="s">
        <v>168</v>
      </c>
      <c r="H165" s="66" t="s">
        <v>131</v>
      </c>
      <c r="I165" s="64"/>
      <c r="J165" s="64"/>
    </row>
    <row r="166" spans="1:10" x14ac:dyDescent="0.4">
      <c r="A166" s="65" t="s">
        <v>11</v>
      </c>
      <c r="B166" s="50">
        <v>-0.96519999999999995</v>
      </c>
      <c r="C166" s="64"/>
      <c r="D166" s="65" t="s">
        <v>11</v>
      </c>
      <c r="E166" s="50">
        <v>-0.97130000000000005</v>
      </c>
      <c r="F166" s="64"/>
      <c r="G166" s="65" t="s">
        <v>11</v>
      </c>
      <c r="H166" s="50">
        <v>-0.97050000000000003</v>
      </c>
      <c r="I166" s="65" t="s">
        <v>2</v>
      </c>
      <c r="J166" s="67">
        <v>5.0510000000000002</v>
      </c>
    </row>
    <row r="167" spans="1:10" x14ac:dyDescent="0.4">
      <c r="A167" s="65" t="s">
        <v>20</v>
      </c>
      <c r="B167" s="69">
        <v>90.891999999999996</v>
      </c>
      <c r="C167" s="64"/>
      <c r="D167" s="65" t="s">
        <v>20</v>
      </c>
      <c r="E167" s="67">
        <v>89.902000000000001</v>
      </c>
      <c r="F167" s="64"/>
      <c r="G167" s="65" t="s">
        <v>20</v>
      </c>
      <c r="H167" s="1">
        <v>90.495000000000005</v>
      </c>
      <c r="I167" s="65" t="s">
        <v>249</v>
      </c>
      <c r="J167" s="67">
        <v>8.1929999999999996</v>
      </c>
    </row>
    <row r="168" spans="1:10" x14ac:dyDescent="0.4">
      <c r="A168" s="65" t="s">
        <v>0</v>
      </c>
      <c r="B168" s="67">
        <v>1.7000000000000001E-2</v>
      </c>
      <c r="C168" s="64"/>
      <c r="D168" s="65" t="s">
        <v>0</v>
      </c>
      <c r="E168" s="67">
        <v>1.7000000000000001E-2</v>
      </c>
      <c r="F168" s="64"/>
      <c r="G168" s="65" t="s">
        <v>0</v>
      </c>
      <c r="H168" s="67">
        <v>1.7000000000000001E-2</v>
      </c>
      <c r="I168" s="64"/>
      <c r="J168" s="64"/>
    </row>
    <row r="169" spans="1:10" x14ac:dyDescent="0.4">
      <c r="A169" s="68" t="s">
        <v>1</v>
      </c>
      <c r="B169" s="67">
        <v>2.661</v>
      </c>
      <c r="C169" s="64"/>
      <c r="D169" s="68" t="s">
        <v>1</v>
      </c>
      <c r="E169" s="67">
        <v>2.661</v>
      </c>
      <c r="F169" s="64"/>
      <c r="G169" s="68" t="s">
        <v>1</v>
      </c>
      <c r="H169" s="67">
        <v>2.661</v>
      </c>
      <c r="J169" s="64"/>
    </row>
    <row r="171" spans="1:10" x14ac:dyDescent="0.4">
      <c r="A171" s="65" t="s">
        <v>45</v>
      </c>
      <c r="B171" s="66" t="s">
        <v>198</v>
      </c>
      <c r="C171" s="64"/>
      <c r="D171" s="65" t="s">
        <v>170</v>
      </c>
      <c r="E171" s="66" t="s">
        <v>198</v>
      </c>
      <c r="F171" s="64"/>
      <c r="G171" s="65" t="s">
        <v>168</v>
      </c>
      <c r="H171" s="66" t="s">
        <v>198</v>
      </c>
      <c r="I171" s="64"/>
      <c r="J171" s="64"/>
    </row>
    <row r="172" spans="1:10" x14ac:dyDescent="0.4">
      <c r="A172" s="65" t="s">
        <v>11</v>
      </c>
      <c r="B172" s="50">
        <v>-1.6831</v>
      </c>
      <c r="C172" s="64"/>
      <c r="D172" s="65" t="s">
        <v>11</v>
      </c>
      <c r="E172" s="50">
        <v>-1.6763999999999999</v>
      </c>
      <c r="F172" s="64"/>
      <c r="G172" s="65" t="s">
        <v>11</v>
      </c>
      <c r="H172" s="50">
        <v>-1.6839</v>
      </c>
      <c r="I172" s="65" t="s">
        <v>2</v>
      </c>
      <c r="J172" s="67">
        <v>4.2510000000000003</v>
      </c>
    </row>
    <row r="173" spans="1:10" x14ac:dyDescent="0.4">
      <c r="A173" s="65" t="s">
        <v>20</v>
      </c>
      <c r="B173" s="69">
        <v>54.610999999999997</v>
      </c>
      <c r="C173" s="64"/>
      <c r="D173" s="65" t="s">
        <v>20</v>
      </c>
      <c r="E173" s="67">
        <v>53.706000000000003</v>
      </c>
      <c r="F173" s="64"/>
      <c r="G173" s="65" t="s">
        <v>20</v>
      </c>
      <c r="H173" s="1">
        <v>55.220500000000001</v>
      </c>
      <c r="I173" s="65" t="s">
        <v>249</v>
      </c>
      <c r="J173" s="67">
        <v>7.056</v>
      </c>
    </row>
    <row r="174" spans="1:10" x14ac:dyDescent="0.4">
      <c r="A174" s="65" t="s">
        <v>0</v>
      </c>
      <c r="B174" s="67">
        <v>1.7000000000000001E-2</v>
      </c>
      <c r="C174" s="64"/>
      <c r="D174" s="65" t="s">
        <v>0</v>
      </c>
      <c r="E174" s="67">
        <v>1.7000000000000001E-2</v>
      </c>
      <c r="F174" s="64"/>
      <c r="G174" s="65" t="s">
        <v>0</v>
      </c>
      <c r="H174" s="67">
        <v>4.4999999999999998E-2</v>
      </c>
      <c r="I174" s="64"/>
      <c r="J174" s="64"/>
    </row>
    <row r="175" spans="1:10" x14ac:dyDescent="0.4">
      <c r="A175" s="68" t="s">
        <v>1</v>
      </c>
      <c r="B175" s="67">
        <v>2.661</v>
      </c>
      <c r="C175" s="64"/>
      <c r="D175" s="68" t="s">
        <v>1</v>
      </c>
      <c r="E175" s="67">
        <v>2.661</v>
      </c>
      <c r="F175" s="64"/>
      <c r="G175" s="68" t="s">
        <v>1</v>
      </c>
      <c r="H175" s="67">
        <v>5.3410000000000002</v>
      </c>
      <c r="J175" s="64"/>
    </row>
    <row r="177" spans="1:10" x14ac:dyDescent="0.4">
      <c r="A177" s="65" t="s">
        <v>45</v>
      </c>
      <c r="B177" s="66" t="s">
        <v>132</v>
      </c>
      <c r="C177" s="64"/>
      <c r="D177" s="65" t="s">
        <v>170</v>
      </c>
      <c r="E177" s="66" t="s">
        <v>132</v>
      </c>
      <c r="F177" s="64"/>
      <c r="G177" s="65" t="s">
        <v>168</v>
      </c>
      <c r="H177" s="66" t="s">
        <v>132</v>
      </c>
      <c r="I177" s="64"/>
      <c r="J177" s="64"/>
    </row>
    <row r="178" spans="1:10" x14ac:dyDescent="0.4">
      <c r="A178" s="65" t="s">
        <v>11</v>
      </c>
      <c r="B178" s="50">
        <v>-6.4424999999999999</v>
      </c>
      <c r="C178" s="64"/>
      <c r="D178" s="65" t="s">
        <v>11</v>
      </c>
      <c r="E178" s="50"/>
      <c r="F178" s="64"/>
      <c r="G178" s="65" t="s">
        <v>11</v>
      </c>
      <c r="H178" s="50">
        <v>-6.4629000000000003</v>
      </c>
      <c r="I178" s="65" t="s">
        <v>2</v>
      </c>
      <c r="J178" s="67">
        <v>3.6589999999999998</v>
      </c>
    </row>
    <row r="179" spans="1:10" x14ac:dyDescent="0.4">
      <c r="A179" s="65" t="s">
        <v>20</v>
      </c>
      <c r="B179" s="69">
        <v>32.439</v>
      </c>
      <c r="C179" s="64"/>
      <c r="D179" s="65" t="s">
        <v>20</v>
      </c>
      <c r="E179" s="67"/>
      <c r="F179" s="64"/>
      <c r="G179" s="65" t="s">
        <v>20</v>
      </c>
      <c r="H179" s="1">
        <v>32.847000000000001</v>
      </c>
      <c r="I179" s="65" t="s">
        <v>249</v>
      </c>
      <c r="J179" s="67">
        <v>5.6660000000000004</v>
      </c>
    </row>
    <row r="180" spans="1:10" x14ac:dyDescent="0.4">
      <c r="A180" s="65" t="s">
        <v>0</v>
      </c>
      <c r="B180" s="67">
        <v>0.245</v>
      </c>
      <c r="C180" s="64"/>
      <c r="D180" s="65" t="s">
        <v>0</v>
      </c>
      <c r="E180" s="67">
        <v>0.245</v>
      </c>
      <c r="F180" s="64"/>
      <c r="G180" s="65" t="s">
        <v>0</v>
      </c>
      <c r="H180" s="67">
        <v>0.245</v>
      </c>
      <c r="I180" s="64"/>
      <c r="J180" s="64"/>
    </row>
    <row r="181" spans="1:10" x14ac:dyDescent="0.4">
      <c r="A181" s="68" t="s">
        <v>1</v>
      </c>
      <c r="B181" s="67">
        <v>2.0310000000000001</v>
      </c>
      <c r="C181" s="64"/>
      <c r="D181" s="68" t="s">
        <v>1</v>
      </c>
      <c r="E181" s="67">
        <v>2.0310000000000001</v>
      </c>
      <c r="F181" s="64"/>
      <c r="G181" s="68" t="s">
        <v>1</v>
      </c>
      <c r="H181" s="67">
        <v>2.0310000000000001</v>
      </c>
      <c r="J181" s="64"/>
    </row>
    <row r="183" spans="1:10" x14ac:dyDescent="0.4">
      <c r="A183" s="65" t="s">
        <v>45</v>
      </c>
      <c r="B183" s="66" t="s">
        <v>133</v>
      </c>
      <c r="C183" s="64"/>
      <c r="D183" s="65" t="s">
        <v>170</v>
      </c>
      <c r="E183" s="66" t="s">
        <v>133</v>
      </c>
      <c r="F183" s="64"/>
      <c r="G183" s="65" t="s">
        <v>168</v>
      </c>
      <c r="H183" s="66" t="s">
        <v>133</v>
      </c>
      <c r="I183" s="64"/>
      <c r="J183" s="64"/>
    </row>
    <row r="184" spans="1:10" x14ac:dyDescent="0.4">
      <c r="A184" s="65" t="s">
        <v>11</v>
      </c>
      <c r="B184" s="50">
        <v>-8.5068999999999999</v>
      </c>
      <c r="C184" s="64"/>
      <c r="D184" s="65" t="s">
        <v>11</v>
      </c>
      <c r="E184" s="50">
        <v>-8.4731000000000005</v>
      </c>
      <c r="F184" s="64"/>
      <c r="G184" s="65" t="s">
        <v>11</v>
      </c>
      <c r="H184" s="70">
        <v>-8.5477000000000007</v>
      </c>
      <c r="I184" s="65" t="s">
        <v>2</v>
      </c>
      <c r="J184" s="67">
        <v>3.2389999999999999</v>
      </c>
    </row>
    <row r="185" spans="1:10" x14ac:dyDescent="0.4">
      <c r="A185" s="65" t="s">
        <v>20</v>
      </c>
      <c r="B185" s="69">
        <v>23.344999999999999</v>
      </c>
      <c r="C185" s="64"/>
      <c r="D185" s="65" t="s">
        <v>20</v>
      </c>
      <c r="E185" s="67">
        <v>23.004000000000001</v>
      </c>
      <c r="F185" s="64"/>
      <c r="G185" s="65" t="s">
        <v>20</v>
      </c>
      <c r="H185" s="1">
        <v>23.499500000000001</v>
      </c>
      <c r="I185" s="65" t="s">
        <v>249</v>
      </c>
      <c r="J185" s="67">
        <v>5.1719999999999997</v>
      </c>
    </row>
    <row r="186" spans="1:10" x14ac:dyDescent="0.4">
      <c r="A186" s="65" t="s">
        <v>0</v>
      </c>
      <c r="B186" s="67">
        <v>0.56999999999999995</v>
      </c>
      <c r="C186" s="64"/>
      <c r="D186" s="65" t="s">
        <v>0</v>
      </c>
      <c r="E186" s="67">
        <v>0.56999999999999995</v>
      </c>
      <c r="F186" s="64"/>
      <c r="G186" s="65" t="s">
        <v>0</v>
      </c>
      <c r="H186" s="67">
        <v>0.56999999999999995</v>
      </c>
      <c r="I186" s="64"/>
      <c r="J186" s="64"/>
    </row>
    <row r="187" spans="1:10" x14ac:dyDescent="0.4">
      <c r="A187" s="68" t="s">
        <v>1</v>
      </c>
      <c r="B187" s="67">
        <v>2.2959999999999998</v>
      </c>
      <c r="C187" s="64"/>
      <c r="D187" s="68" t="s">
        <v>1</v>
      </c>
      <c r="E187" s="67">
        <v>2.2959999999999998</v>
      </c>
      <c r="F187" s="64"/>
      <c r="G187" s="68" t="s">
        <v>1</v>
      </c>
      <c r="H187" s="67">
        <v>2.2959999999999998</v>
      </c>
      <c r="J187" s="64"/>
    </row>
    <row r="189" spans="1:10" x14ac:dyDescent="0.4">
      <c r="A189" s="65" t="s">
        <v>45</v>
      </c>
      <c r="B189" s="66" t="s">
        <v>134</v>
      </c>
      <c r="C189" s="64"/>
      <c r="D189" s="65" t="s">
        <v>170</v>
      </c>
      <c r="E189" s="66" t="s">
        <v>134</v>
      </c>
      <c r="F189" s="64"/>
      <c r="G189" s="65" t="s">
        <v>168</v>
      </c>
      <c r="H189" s="66" t="s">
        <v>134</v>
      </c>
      <c r="I189" s="64"/>
      <c r="J189" s="64"/>
    </row>
    <row r="190" spans="1:10" x14ac:dyDescent="0.4">
      <c r="A190" s="65" t="s">
        <v>11</v>
      </c>
      <c r="B190" s="50">
        <v>-9.7811000000000003</v>
      </c>
      <c r="C190" s="64"/>
      <c r="D190" s="65" t="s">
        <v>11</v>
      </c>
      <c r="E190" s="50">
        <v>-10.1013</v>
      </c>
      <c r="F190" s="64"/>
      <c r="G190" s="65" t="s">
        <v>11</v>
      </c>
      <c r="H190" s="70"/>
      <c r="I190" s="65" t="s">
        <v>2</v>
      </c>
      <c r="J190" s="67"/>
    </row>
    <row r="191" spans="1:10" x14ac:dyDescent="0.4">
      <c r="A191" s="65" t="s">
        <v>20</v>
      </c>
      <c r="B191" s="69">
        <v>18.936</v>
      </c>
      <c r="C191" s="64"/>
      <c r="D191" s="65" t="s">
        <v>20</v>
      </c>
      <c r="E191" s="67">
        <v>18.306000000000001</v>
      </c>
      <c r="F191" s="64"/>
      <c r="G191" s="65" t="s">
        <v>20</v>
      </c>
      <c r="H191" s="1"/>
      <c r="I191" s="65" t="s">
        <v>249</v>
      </c>
      <c r="J191" s="67"/>
    </row>
    <row r="192" spans="1:10" x14ac:dyDescent="0.4">
      <c r="A192" s="65" t="s">
        <v>0</v>
      </c>
      <c r="B192" s="67">
        <v>1.0469999999999999</v>
      </c>
      <c r="C192" s="64"/>
      <c r="D192" s="65" t="s">
        <v>0</v>
      </c>
      <c r="E192" s="67">
        <v>1.0469999999999999</v>
      </c>
      <c r="F192" s="64"/>
      <c r="G192" s="65" t="s">
        <v>0</v>
      </c>
      <c r="H192" s="67">
        <v>1.0469999999999999</v>
      </c>
      <c r="I192" s="64"/>
      <c r="J192" s="64"/>
    </row>
    <row r="193" spans="1:10" x14ac:dyDescent="0.4">
      <c r="A193" s="68" t="s">
        <v>1</v>
      </c>
      <c r="B193" s="67">
        <v>2.7519999999999998</v>
      </c>
      <c r="C193" s="64"/>
      <c r="D193" s="68" t="s">
        <v>1</v>
      </c>
      <c r="E193" s="67">
        <v>2.7519999999999998</v>
      </c>
      <c r="F193" s="64"/>
      <c r="G193" s="68" t="s">
        <v>1</v>
      </c>
      <c r="H193" s="67">
        <v>2.7519999999999998</v>
      </c>
      <c r="J193" s="64"/>
    </row>
    <row r="195" spans="1:10" x14ac:dyDescent="0.4">
      <c r="A195" s="65" t="s">
        <v>45</v>
      </c>
      <c r="B195" s="66" t="s">
        <v>135</v>
      </c>
      <c r="C195" s="64"/>
      <c r="D195" s="65" t="s">
        <v>170</v>
      </c>
      <c r="E195" s="66" t="s">
        <v>135</v>
      </c>
      <c r="F195" s="64"/>
      <c r="G195" s="65" t="s">
        <v>168</v>
      </c>
      <c r="H195" s="66" t="s">
        <v>135</v>
      </c>
      <c r="I195" s="64"/>
      <c r="J195" s="64"/>
    </row>
    <row r="196" spans="1:10" x14ac:dyDescent="0.4">
      <c r="A196" s="65" t="s">
        <v>11</v>
      </c>
      <c r="B196" s="50">
        <v>-10.4193</v>
      </c>
      <c r="C196" s="64"/>
      <c r="D196" s="65" t="s">
        <v>11</v>
      </c>
      <c r="E196" s="50">
        <v>-10.845599999999999</v>
      </c>
      <c r="F196" s="64"/>
      <c r="G196" s="65" t="s">
        <v>11</v>
      </c>
      <c r="H196" s="70"/>
      <c r="I196" s="65" t="s">
        <v>2</v>
      </c>
      <c r="J196" s="67"/>
    </row>
    <row r="197" spans="1:10" x14ac:dyDescent="0.4">
      <c r="A197" s="65" t="s">
        <v>20</v>
      </c>
      <c r="B197" s="69">
        <v>16.143999999999998</v>
      </c>
      <c r="C197" s="64"/>
      <c r="D197" s="65" t="s">
        <v>20</v>
      </c>
      <c r="E197" s="67">
        <v>15.891999999999999</v>
      </c>
      <c r="F197" s="64"/>
      <c r="G197" s="65" t="s">
        <v>20</v>
      </c>
      <c r="H197" s="1"/>
      <c r="I197" s="65" t="s">
        <v>249</v>
      </c>
      <c r="J197" s="67"/>
    </row>
    <row r="198" spans="1:10" x14ac:dyDescent="0.4">
      <c r="A198" s="65" t="s">
        <v>0</v>
      </c>
      <c r="B198" s="67">
        <v>1.5780000000000001</v>
      </c>
      <c r="C198" s="64"/>
      <c r="D198" s="65" t="s">
        <v>0</v>
      </c>
      <c r="E198" s="67">
        <v>1.5780000000000001</v>
      </c>
      <c r="F198" s="64"/>
      <c r="G198" s="65" t="s">
        <v>0</v>
      </c>
      <c r="H198" s="67">
        <v>1.5780000000000001</v>
      </c>
      <c r="I198" s="64"/>
      <c r="J198" s="64"/>
    </row>
    <row r="199" spans="1:10" x14ac:dyDescent="0.4">
      <c r="A199" s="68" t="s">
        <v>1</v>
      </c>
      <c r="B199" s="67">
        <v>3.2</v>
      </c>
      <c r="C199" s="64"/>
      <c r="D199" s="68" t="s">
        <v>1</v>
      </c>
      <c r="E199" s="67">
        <v>3.2</v>
      </c>
      <c r="F199" s="64"/>
      <c r="G199" s="68" t="s">
        <v>1</v>
      </c>
      <c r="H199" s="67">
        <v>3.2</v>
      </c>
      <c r="J199" s="64"/>
    </row>
    <row r="201" spans="1:10" x14ac:dyDescent="0.4">
      <c r="A201" s="65" t="s">
        <v>45</v>
      </c>
      <c r="B201" s="66" t="s">
        <v>200</v>
      </c>
      <c r="C201" s="64"/>
      <c r="D201" s="65" t="s">
        <v>170</v>
      </c>
      <c r="E201" s="66" t="s">
        <v>200</v>
      </c>
      <c r="F201" s="64"/>
      <c r="G201" s="65" t="s">
        <v>168</v>
      </c>
      <c r="H201" s="66" t="s">
        <v>200</v>
      </c>
      <c r="I201" s="64"/>
      <c r="J201" s="64"/>
    </row>
    <row r="202" spans="1:10" x14ac:dyDescent="0.4">
      <c r="A202" s="65" t="s">
        <v>11</v>
      </c>
      <c r="B202" s="50">
        <v>-10.293799999999999</v>
      </c>
      <c r="C202" s="64"/>
      <c r="D202" s="65" t="s">
        <v>11</v>
      </c>
      <c r="E202" s="50"/>
      <c r="F202" s="64"/>
      <c r="G202" s="65" t="s">
        <v>11</v>
      </c>
      <c r="H202" s="70">
        <v>-10.3606</v>
      </c>
      <c r="I202" s="65" t="s">
        <v>2</v>
      </c>
      <c r="J202" s="67">
        <v>2.7610000000000001</v>
      </c>
    </row>
    <row r="203" spans="1:10" x14ac:dyDescent="0.4">
      <c r="A203" s="65" t="s">
        <v>20</v>
      </c>
      <c r="B203" s="69">
        <v>14.66</v>
      </c>
      <c r="C203" s="64"/>
      <c r="D203" s="65" t="s">
        <v>20</v>
      </c>
      <c r="E203" s="67"/>
      <c r="F203" s="64"/>
      <c r="G203" s="65" t="s">
        <v>20</v>
      </c>
      <c r="H203" s="1">
        <v>14.5915</v>
      </c>
      <c r="I203" s="65" t="s">
        <v>249</v>
      </c>
      <c r="J203" s="67">
        <v>4.4210000000000003</v>
      </c>
    </row>
    <row r="204" spans="1:10" x14ac:dyDescent="0.4">
      <c r="A204" s="65" t="s">
        <v>0</v>
      </c>
      <c r="B204" s="67">
        <v>1.784</v>
      </c>
      <c r="C204" s="64"/>
      <c r="D204" s="65" t="s">
        <v>0</v>
      </c>
      <c r="E204" s="67"/>
      <c r="F204" s="64"/>
      <c r="G204" s="65" t="s">
        <v>0</v>
      </c>
      <c r="H204" s="67">
        <v>1.784</v>
      </c>
      <c r="I204" s="64"/>
      <c r="J204" s="64"/>
    </row>
    <row r="205" spans="1:10" x14ac:dyDescent="0.4">
      <c r="A205" s="68" t="s">
        <v>1</v>
      </c>
      <c r="B205" s="67">
        <v>3.39</v>
      </c>
      <c r="C205" s="64"/>
      <c r="D205" s="68" t="s">
        <v>1</v>
      </c>
      <c r="E205" s="67"/>
      <c r="F205" s="64"/>
      <c r="G205" s="68" t="s">
        <v>1</v>
      </c>
      <c r="H205" s="67">
        <v>3.39</v>
      </c>
      <c r="J205" s="64"/>
    </row>
    <row r="207" spans="1:10" x14ac:dyDescent="0.4">
      <c r="A207" s="65" t="s">
        <v>45</v>
      </c>
      <c r="B207" s="66" t="s">
        <v>136</v>
      </c>
      <c r="C207" s="64"/>
      <c r="D207" s="65" t="s">
        <v>170</v>
      </c>
      <c r="E207" s="66" t="s">
        <v>136</v>
      </c>
      <c r="F207" s="64"/>
      <c r="G207" s="65" t="s">
        <v>168</v>
      </c>
      <c r="H207" s="66" t="s">
        <v>136</v>
      </c>
      <c r="I207" s="64"/>
      <c r="J207" s="64"/>
    </row>
    <row r="208" spans="1:10" x14ac:dyDescent="0.4">
      <c r="A208" s="65" t="s">
        <v>11</v>
      </c>
      <c r="B208" s="50">
        <v>-9.1651000000000007</v>
      </c>
      <c r="C208" s="64"/>
      <c r="D208" s="65" t="s">
        <v>11</v>
      </c>
      <c r="E208" s="50"/>
      <c r="F208" s="64"/>
      <c r="G208" s="65" t="s">
        <v>11</v>
      </c>
      <c r="H208" s="70">
        <v>-9.2744</v>
      </c>
      <c r="I208" s="65" t="s">
        <v>2</v>
      </c>
      <c r="J208" s="67">
        <v>2.7330000000000001</v>
      </c>
    </row>
    <row r="209" spans="1:10" x14ac:dyDescent="0.4">
      <c r="A209" s="65" t="s">
        <v>20</v>
      </c>
      <c r="B209" s="69">
        <v>13.996</v>
      </c>
      <c r="C209" s="64"/>
      <c r="D209" s="65" t="s">
        <v>20</v>
      </c>
      <c r="E209" s="67"/>
      <c r="F209" s="64"/>
      <c r="G209" s="65" t="s">
        <v>20</v>
      </c>
      <c r="H209" s="1">
        <v>13.952</v>
      </c>
      <c r="I209" s="65" t="s">
        <v>249</v>
      </c>
      <c r="J209" s="67">
        <v>4.3140000000000001</v>
      </c>
    </row>
    <row r="210" spans="1:10" x14ac:dyDescent="0.4">
      <c r="A210" s="65" t="s">
        <v>0</v>
      </c>
      <c r="B210" s="67">
        <v>1.843</v>
      </c>
      <c r="C210" s="64"/>
      <c r="D210" s="65" t="s">
        <v>0</v>
      </c>
      <c r="E210" s="67">
        <v>1.843</v>
      </c>
      <c r="F210" s="64"/>
      <c r="G210" s="65" t="s">
        <v>0</v>
      </c>
      <c r="H210" s="67">
        <v>1.843</v>
      </c>
      <c r="I210" s="64"/>
      <c r="J210" s="64"/>
    </row>
    <row r="211" spans="1:10" x14ac:dyDescent="0.4">
      <c r="A211" s="68" t="s">
        <v>1</v>
      </c>
      <c r="B211" s="67">
        <v>3.7130000000000001</v>
      </c>
      <c r="C211" s="64"/>
      <c r="D211" s="68" t="s">
        <v>1</v>
      </c>
      <c r="E211" s="67">
        <v>3.7130000000000001</v>
      </c>
      <c r="F211" s="64"/>
      <c r="G211" s="68" t="s">
        <v>1</v>
      </c>
      <c r="H211" s="67">
        <v>3.7130000000000001</v>
      </c>
      <c r="J211" s="64"/>
    </row>
    <row r="213" spans="1:10" x14ac:dyDescent="0.4">
      <c r="A213" s="65" t="s">
        <v>45</v>
      </c>
      <c r="B213" s="66" t="s">
        <v>159</v>
      </c>
      <c r="C213" s="64"/>
      <c r="D213" s="65" t="s">
        <v>170</v>
      </c>
      <c r="E213" s="66" t="s">
        <v>159</v>
      </c>
      <c r="F213" s="64"/>
      <c r="G213" s="65" t="s">
        <v>168</v>
      </c>
      <c r="H213" s="66" t="s">
        <v>159</v>
      </c>
      <c r="I213" s="64"/>
      <c r="J213" s="64"/>
    </row>
    <row r="214" spans="1:10" x14ac:dyDescent="0.4">
      <c r="A214" s="65" t="s">
        <v>11</v>
      </c>
      <c r="B214" s="50">
        <v>-7.3384999999999998</v>
      </c>
      <c r="C214" s="64"/>
      <c r="D214" s="65" t="s">
        <v>11</v>
      </c>
      <c r="E214" s="50"/>
      <c r="F214" s="64"/>
      <c r="G214" s="65" t="s">
        <v>11</v>
      </c>
      <c r="H214" s="70"/>
      <c r="I214" s="65" t="s">
        <v>2</v>
      </c>
      <c r="J214" s="67"/>
    </row>
    <row r="215" spans="1:10" x14ac:dyDescent="0.4">
      <c r="A215" s="65" t="s">
        <v>20</v>
      </c>
      <c r="B215" s="69">
        <v>14.199</v>
      </c>
      <c r="C215" s="64"/>
      <c r="D215" s="65" t="s">
        <v>20</v>
      </c>
      <c r="E215" s="67"/>
      <c r="F215" s="64"/>
      <c r="G215" s="65" t="s">
        <v>20</v>
      </c>
      <c r="H215" s="1"/>
      <c r="I215" s="65" t="s">
        <v>249</v>
      </c>
      <c r="J215" s="67"/>
    </row>
    <row r="216" spans="1:10" x14ac:dyDescent="0.4">
      <c r="A216" s="65" t="s">
        <v>0</v>
      </c>
      <c r="B216" s="67">
        <v>1.496</v>
      </c>
      <c r="C216" s="64"/>
      <c r="D216" s="65" t="s">
        <v>0</v>
      </c>
      <c r="E216" s="67">
        <v>1.496</v>
      </c>
      <c r="F216" s="64"/>
      <c r="G216" s="65" t="s">
        <v>0</v>
      </c>
      <c r="H216" s="67">
        <v>1.496</v>
      </c>
      <c r="I216" s="64"/>
      <c r="J216" s="64"/>
    </row>
    <row r="217" spans="1:10" x14ac:dyDescent="0.4">
      <c r="A217" s="68" t="s">
        <v>1</v>
      </c>
      <c r="B217" s="67">
        <v>3.9740000000000002</v>
      </c>
      <c r="C217" s="64"/>
      <c r="D217" s="68" t="s">
        <v>1</v>
      </c>
      <c r="E217" s="67">
        <v>3.9740000000000002</v>
      </c>
      <c r="F217" s="64"/>
      <c r="G217" s="68" t="s">
        <v>1</v>
      </c>
      <c r="H217" s="67">
        <v>3.9740000000000002</v>
      </c>
      <c r="J217" s="64"/>
    </row>
    <row r="219" spans="1:10" x14ac:dyDescent="0.4">
      <c r="A219" s="65" t="s">
        <v>45</v>
      </c>
      <c r="B219" s="66" t="s">
        <v>137</v>
      </c>
      <c r="C219" s="64"/>
      <c r="D219" s="65" t="s">
        <v>170</v>
      </c>
      <c r="E219" s="66" t="s">
        <v>137</v>
      </c>
      <c r="F219" s="64"/>
      <c r="G219" s="65" t="s">
        <v>168</v>
      </c>
      <c r="H219" s="66" t="s">
        <v>137</v>
      </c>
      <c r="I219" s="64"/>
      <c r="J219" s="64"/>
    </row>
    <row r="220" spans="1:10" x14ac:dyDescent="0.4">
      <c r="A220" s="65" t="s">
        <v>11</v>
      </c>
      <c r="B220" s="50">
        <v>-5.1764999999999999</v>
      </c>
      <c r="C220" s="64"/>
      <c r="D220" s="65" t="s">
        <v>11</v>
      </c>
      <c r="E220" s="50"/>
      <c r="F220" s="64"/>
      <c r="G220" s="65" t="s">
        <v>11</v>
      </c>
      <c r="H220" s="70"/>
      <c r="I220" s="65" t="s">
        <v>2</v>
      </c>
      <c r="J220" s="67"/>
    </row>
    <row r="221" spans="1:10" x14ac:dyDescent="0.4">
      <c r="A221" s="65" t="s">
        <v>20</v>
      </c>
      <c r="B221" s="69">
        <v>15.49</v>
      </c>
      <c r="C221" s="64"/>
      <c r="D221" s="65" t="s">
        <v>20</v>
      </c>
      <c r="E221" s="67"/>
      <c r="F221" s="64"/>
      <c r="G221" s="65" t="s">
        <v>20</v>
      </c>
      <c r="H221" s="1"/>
      <c r="I221" s="65" t="s">
        <v>249</v>
      </c>
      <c r="J221" s="67"/>
    </row>
    <row r="222" spans="1:10" x14ac:dyDescent="0.4">
      <c r="A222" s="65" t="s">
        <v>0</v>
      </c>
      <c r="B222" s="67">
        <v>0.97399999999999998</v>
      </c>
      <c r="C222" s="64"/>
      <c r="D222" s="65" t="s">
        <v>0</v>
      </c>
      <c r="E222" s="67">
        <v>0.97399999999999998</v>
      </c>
      <c r="F222" s="64"/>
      <c r="G222" s="65" t="s">
        <v>0</v>
      </c>
      <c r="H222" s="67">
        <v>0.97399999999999998</v>
      </c>
      <c r="I222" s="64"/>
      <c r="J222" s="64"/>
    </row>
    <row r="223" spans="1:10" x14ac:dyDescent="0.4">
      <c r="A223" s="68" t="s">
        <v>1</v>
      </c>
      <c r="B223" s="67">
        <v>4.2569999999999997</v>
      </c>
      <c r="C223" s="64"/>
      <c r="D223" s="68" t="s">
        <v>1</v>
      </c>
      <c r="E223" s="67">
        <v>4.2569999999999997</v>
      </c>
      <c r="F223" s="64"/>
      <c r="G223" s="68" t="s">
        <v>1</v>
      </c>
      <c r="H223" s="67">
        <v>4.2569999999999997</v>
      </c>
      <c r="J223" s="64"/>
    </row>
    <row r="225" spans="1:10" x14ac:dyDescent="0.4">
      <c r="A225" s="65" t="s">
        <v>45</v>
      </c>
      <c r="B225" s="66" t="s">
        <v>112</v>
      </c>
      <c r="C225" s="64"/>
      <c r="D225" s="65" t="s">
        <v>170</v>
      </c>
      <c r="E225" s="66" t="s">
        <v>112</v>
      </c>
      <c r="F225" s="64"/>
      <c r="G225" s="65" t="s">
        <v>168</v>
      </c>
      <c r="H225" s="66" t="s">
        <v>112</v>
      </c>
      <c r="I225" s="64"/>
      <c r="J225" s="64"/>
    </row>
    <row r="226" spans="1:10" x14ac:dyDescent="0.4">
      <c r="A226" s="65" t="s">
        <v>11</v>
      </c>
      <c r="B226" s="50">
        <v>-2.8289</v>
      </c>
      <c r="C226" s="64"/>
      <c r="D226" s="65" t="s">
        <v>11</v>
      </c>
      <c r="E226" s="50"/>
      <c r="F226" s="64"/>
      <c r="G226" s="65" t="s">
        <v>11</v>
      </c>
      <c r="H226" s="70">
        <v>-2.8250000000000002</v>
      </c>
      <c r="I226" s="65" t="s">
        <v>2</v>
      </c>
      <c r="J226" s="67">
        <v>2.9529999999999998</v>
      </c>
    </row>
    <row r="227" spans="1:10" x14ac:dyDescent="0.4">
      <c r="A227" s="65" t="s">
        <v>20</v>
      </c>
      <c r="B227" s="69">
        <v>18.004999999999999</v>
      </c>
      <c r="C227" s="64"/>
      <c r="D227" s="65" t="s">
        <v>20</v>
      </c>
      <c r="E227" s="67"/>
      <c r="F227" s="64"/>
      <c r="G227" s="65" t="s">
        <v>20</v>
      </c>
      <c r="H227" s="1">
        <v>18.114000000000001</v>
      </c>
      <c r="I227" s="65" t="s">
        <v>249</v>
      </c>
      <c r="J227" s="67">
        <v>4.798</v>
      </c>
    </row>
    <row r="228" spans="1:10" x14ac:dyDescent="0.4">
      <c r="A228" s="65" t="s">
        <v>0</v>
      </c>
      <c r="B228" s="67">
        <v>0.52400000000000002</v>
      </c>
      <c r="C228" s="64"/>
      <c r="D228" s="65" t="s">
        <v>0</v>
      </c>
      <c r="E228" s="67">
        <v>0.52400000000000002</v>
      </c>
      <c r="F228" s="64"/>
      <c r="G228" s="65" t="s">
        <v>0</v>
      </c>
      <c r="H228" s="67">
        <v>0.52400000000000002</v>
      </c>
      <c r="I228" s="64"/>
      <c r="J228" s="64"/>
    </row>
    <row r="229" spans="1:10" x14ac:dyDescent="0.4">
      <c r="A229" s="68" t="s">
        <v>1</v>
      </c>
      <c r="B229" s="67">
        <v>4.4649999999999999</v>
      </c>
      <c r="C229" s="64"/>
      <c r="D229" s="68" t="s">
        <v>1</v>
      </c>
      <c r="E229" s="67">
        <v>4.4649999999999999</v>
      </c>
      <c r="F229" s="64"/>
      <c r="G229" s="68" t="s">
        <v>1</v>
      </c>
      <c r="H229" s="67">
        <v>4.4649999999999999</v>
      </c>
      <c r="J229" s="64"/>
    </row>
    <row r="231" spans="1:10" x14ac:dyDescent="0.4">
      <c r="A231" s="65" t="s">
        <v>45</v>
      </c>
      <c r="B231" s="66" t="s">
        <v>138</v>
      </c>
      <c r="C231" s="64"/>
      <c r="D231" s="65" t="s">
        <v>170</v>
      </c>
      <c r="E231" s="66" t="s">
        <v>138</v>
      </c>
      <c r="F231" s="64"/>
      <c r="G231" s="65" t="s">
        <v>168</v>
      </c>
      <c r="H231" s="66" t="s">
        <v>138</v>
      </c>
      <c r="I231" s="64"/>
      <c r="J231" s="64"/>
    </row>
    <row r="232" spans="1:10" x14ac:dyDescent="0.4">
      <c r="A232" s="65" t="s">
        <v>11</v>
      </c>
      <c r="B232" s="50">
        <v>-0.90480000000000005</v>
      </c>
      <c r="C232" s="64"/>
      <c r="D232" s="65" t="s">
        <v>11</v>
      </c>
      <c r="E232" s="50"/>
      <c r="F232" s="64"/>
      <c r="G232" s="65" t="s">
        <v>11</v>
      </c>
      <c r="H232" s="70">
        <v>-0.90620000000000001</v>
      </c>
      <c r="I232" s="65" t="s">
        <v>2</v>
      </c>
      <c r="J232" s="67">
        <v>3.008</v>
      </c>
    </row>
    <row r="233" spans="1:10" x14ac:dyDescent="0.4">
      <c r="A233" s="65" t="s">
        <v>20</v>
      </c>
      <c r="B233" s="69">
        <v>23.254999999999999</v>
      </c>
      <c r="C233" s="64"/>
      <c r="D233" s="65" t="s">
        <v>20</v>
      </c>
      <c r="E233" s="67"/>
      <c r="F233" s="64"/>
      <c r="G233" s="65" t="s">
        <v>20</v>
      </c>
      <c r="H233" s="1">
        <v>23.277999999999999</v>
      </c>
      <c r="I233" s="65" t="s">
        <v>249</v>
      </c>
      <c r="J233" s="67">
        <v>5.9420000000000002</v>
      </c>
    </row>
    <row r="234" spans="1:10" x14ac:dyDescent="0.4">
      <c r="A234" s="65" t="s">
        <v>0</v>
      </c>
      <c r="B234" s="67">
        <v>0.248</v>
      </c>
      <c r="C234" s="64"/>
      <c r="D234" s="65" t="s">
        <v>0</v>
      </c>
      <c r="E234" s="67">
        <v>0.248</v>
      </c>
      <c r="F234" s="64"/>
      <c r="G234" s="65" t="s">
        <v>0</v>
      </c>
      <c r="H234" s="67">
        <v>0.248</v>
      </c>
      <c r="I234" s="64"/>
      <c r="J234" s="64"/>
    </row>
    <row r="235" spans="1:10" x14ac:dyDescent="0.4">
      <c r="A235" s="68" t="s">
        <v>1</v>
      </c>
      <c r="B235" s="67">
        <v>4.83</v>
      </c>
      <c r="C235" s="64"/>
      <c r="D235" s="68" t="s">
        <v>1</v>
      </c>
      <c r="E235" s="67">
        <v>4.83</v>
      </c>
      <c r="F235" s="64"/>
      <c r="G235" s="68" t="s">
        <v>1</v>
      </c>
      <c r="H235" s="67">
        <v>4.83</v>
      </c>
      <c r="J235" s="64"/>
    </row>
    <row r="237" spans="1:10" x14ac:dyDescent="0.4">
      <c r="A237" s="65" t="s">
        <v>45</v>
      </c>
      <c r="B237" s="66" t="s">
        <v>139</v>
      </c>
      <c r="C237" s="64"/>
      <c r="D237" s="65" t="s">
        <v>170</v>
      </c>
      <c r="E237" s="66" t="s">
        <v>139</v>
      </c>
      <c r="F237" s="64"/>
      <c r="G237" s="65" t="s">
        <v>168</v>
      </c>
      <c r="H237" s="66" t="s">
        <v>139</v>
      </c>
      <c r="I237" s="64"/>
      <c r="J237" s="64"/>
    </row>
    <row r="238" spans="1:10" x14ac:dyDescent="0.4">
      <c r="A238" s="65" t="s">
        <v>11</v>
      </c>
      <c r="B238" s="50">
        <v>-2.7149000000000001</v>
      </c>
      <c r="C238" s="64"/>
      <c r="D238" s="65" t="s">
        <v>11</v>
      </c>
      <c r="E238" s="50">
        <v>-2.7168000000000001</v>
      </c>
      <c r="F238" s="64"/>
      <c r="G238" s="65" t="s">
        <v>11</v>
      </c>
      <c r="H238" s="70">
        <v>-2.7040000000000002</v>
      </c>
      <c r="I238" s="65" t="s">
        <v>2</v>
      </c>
      <c r="J238" s="67">
        <v>3.423</v>
      </c>
    </row>
    <row r="239" spans="1:10" x14ac:dyDescent="0.4">
      <c r="A239" s="65" t="s">
        <v>20</v>
      </c>
      <c r="B239" s="69">
        <v>27.58</v>
      </c>
      <c r="C239" s="64"/>
      <c r="D239" s="65" t="s">
        <v>20</v>
      </c>
      <c r="E239" s="67">
        <v>28.093</v>
      </c>
      <c r="F239" s="64"/>
      <c r="G239" s="65" t="s">
        <v>20</v>
      </c>
      <c r="H239" s="1">
        <v>28.282499999999999</v>
      </c>
      <c r="I239" s="65" t="s">
        <v>249</v>
      </c>
      <c r="J239" s="67">
        <v>5.5759999999999996</v>
      </c>
    </row>
    <row r="240" spans="1:10" x14ac:dyDescent="0.4">
      <c r="A240" s="65" t="s">
        <v>0</v>
      </c>
      <c r="B240" s="67">
        <v>0.21299999999999999</v>
      </c>
      <c r="C240" s="64"/>
      <c r="D240" s="65" t="s">
        <v>0</v>
      </c>
      <c r="E240" s="67">
        <v>0.21299999999999999</v>
      </c>
      <c r="F240" s="64"/>
      <c r="G240" s="65" t="s">
        <v>0</v>
      </c>
      <c r="H240" s="67">
        <v>0.21299999999999999</v>
      </c>
      <c r="I240" s="64"/>
      <c r="J240" s="64"/>
    </row>
    <row r="241" spans="1:10" x14ac:dyDescent="0.4">
      <c r="A241" s="68" t="s">
        <v>1</v>
      </c>
      <c r="B241" s="67">
        <v>3.8929999999999998</v>
      </c>
      <c r="C241" s="64"/>
      <c r="D241" s="68" t="s">
        <v>1</v>
      </c>
      <c r="E241" s="67">
        <v>3.8929999999999998</v>
      </c>
      <c r="F241" s="64"/>
      <c r="G241" s="68" t="s">
        <v>1</v>
      </c>
      <c r="H241" s="67">
        <v>3.8929999999999998</v>
      </c>
      <c r="J241" s="64"/>
    </row>
    <row r="243" spans="1:10" x14ac:dyDescent="0.4">
      <c r="A243" s="65" t="s">
        <v>45</v>
      </c>
      <c r="B243" s="66" t="s">
        <v>201</v>
      </c>
      <c r="C243" s="64"/>
      <c r="D243" s="65" t="s">
        <v>170</v>
      </c>
      <c r="E243" s="66" t="s">
        <v>201</v>
      </c>
      <c r="F243" s="64"/>
      <c r="G243" s="65" t="s">
        <v>168</v>
      </c>
      <c r="H243" s="66" t="s">
        <v>201</v>
      </c>
      <c r="I243" s="64"/>
      <c r="J243" s="64"/>
    </row>
    <row r="244" spans="1:10" x14ac:dyDescent="0.4">
      <c r="A244" s="65" t="s">
        <v>11</v>
      </c>
      <c r="B244" s="50">
        <v>-3.9552999999999998</v>
      </c>
      <c r="C244" s="64"/>
      <c r="D244" s="65" t="s">
        <v>11</v>
      </c>
      <c r="E244" s="50">
        <v>-3.9352999999999998</v>
      </c>
      <c r="F244" s="64"/>
      <c r="G244" s="65" t="s">
        <v>11</v>
      </c>
      <c r="H244" s="70"/>
      <c r="I244" s="65" t="s">
        <v>2</v>
      </c>
      <c r="J244" s="67"/>
    </row>
    <row r="245" spans="1:10" x14ac:dyDescent="0.4">
      <c r="A245" s="65" t="s">
        <v>20</v>
      </c>
      <c r="B245" s="69">
        <v>27.879000000000001</v>
      </c>
      <c r="C245" s="64"/>
      <c r="D245" s="65" t="s">
        <v>20</v>
      </c>
      <c r="E245" s="67">
        <v>27.64</v>
      </c>
      <c r="F245" s="64"/>
      <c r="G245" s="65" t="s">
        <v>20</v>
      </c>
      <c r="H245" s="1"/>
      <c r="I245" s="65" t="s">
        <v>249</v>
      </c>
      <c r="J245" s="67"/>
    </row>
    <row r="246" spans="1:10" x14ac:dyDescent="0.4">
      <c r="A246" s="65" t="s">
        <v>0</v>
      </c>
      <c r="B246" s="67">
        <v>0.28299999999999997</v>
      </c>
      <c r="C246" s="64"/>
      <c r="D246" s="65" t="s">
        <v>0</v>
      </c>
      <c r="E246" s="67">
        <v>0.28299999999999997</v>
      </c>
      <c r="F246" s="64"/>
      <c r="G246" s="65" t="s">
        <v>0</v>
      </c>
      <c r="H246" s="67">
        <v>0.28299999999999997</v>
      </c>
      <c r="I246" s="64"/>
      <c r="J246" s="64"/>
    </row>
    <row r="247" spans="1:10" x14ac:dyDescent="0.4">
      <c r="A247" s="68" t="s">
        <v>1</v>
      </c>
      <c r="B247" s="67">
        <v>3.54</v>
      </c>
      <c r="C247" s="64"/>
      <c r="D247" s="68" t="s">
        <v>1</v>
      </c>
      <c r="E247" s="67">
        <v>3.54</v>
      </c>
      <c r="F247" s="64"/>
      <c r="G247" s="68" t="s">
        <v>1</v>
      </c>
      <c r="H247" s="67">
        <v>3.54</v>
      </c>
      <c r="J247" s="64"/>
    </row>
    <row r="249" spans="1:10" x14ac:dyDescent="0.4">
      <c r="A249" s="65" t="s">
        <v>45</v>
      </c>
      <c r="B249" s="66" t="s">
        <v>203</v>
      </c>
      <c r="C249" s="64"/>
      <c r="D249" s="65" t="s">
        <v>170</v>
      </c>
      <c r="E249" s="66" t="s">
        <v>203</v>
      </c>
      <c r="F249" s="64"/>
      <c r="G249" s="65" t="s">
        <v>168</v>
      </c>
      <c r="H249" s="66" t="s">
        <v>203</v>
      </c>
      <c r="I249" s="64"/>
      <c r="J249" s="64"/>
    </row>
    <row r="250" spans="1:10" x14ac:dyDescent="0.4">
      <c r="A250" s="65" t="s">
        <v>11</v>
      </c>
      <c r="B250" s="50">
        <v>-3.8006000000000002</v>
      </c>
      <c r="C250" s="64"/>
      <c r="D250" s="65" t="s">
        <v>11</v>
      </c>
      <c r="E250" s="50">
        <v>-3.8904999999999998</v>
      </c>
      <c r="F250" s="64"/>
      <c r="G250" s="65" t="s">
        <v>11</v>
      </c>
      <c r="H250" s="70">
        <v>-3.8386999999999998</v>
      </c>
      <c r="I250" s="65" t="s">
        <v>2</v>
      </c>
      <c r="J250" s="67">
        <v>3.3940000000000001</v>
      </c>
    </row>
    <row r="251" spans="1:10" x14ac:dyDescent="0.4">
      <c r="A251" s="65" t="s">
        <v>20</v>
      </c>
      <c r="B251" s="69">
        <v>27.491</v>
      </c>
      <c r="C251" s="64"/>
      <c r="D251" s="65" t="s">
        <v>20</v>
      </c>
      <c r="E251" s="67">
        <v>27.119</v>
      </c>
      <c r="F251" s="64"/>
      <c r="G251" s="65" t="s">
        <v>20</v>
      </c>
      <c r="H251" s="1">
        <v>27.408999999999999</v>
      </c>
      <c r="I251" s="65" t="s">
        <v>249</v>
      </c>
      <c r="J251" s="67">
        <v>5.4950000000000001</v>
      </c>
    </row>
    <row r="252" spans="1:10" x14ac:dyDescent="0.4">
      <c r="A252" s="65" t="s">
        <v>0</v>
      </c>
      <c r="B252" s="67">
        <v>0.30599999999999999</v>
      </c>
      <c r="C252" s="64"/>
      <c r="D252" s="65" t="s">
        <v>0</v>
      </c>
      <c r="E252" s="67">
        <v>0.30599999999999999</v>
      </c>
      <c r="F252" s="64"/>
      <c r="G252" s="65" t="s">
        <v>0</v>
      </c>
      <c r="H252" s="67">
        <v>0.30599999999999999</v>
      </c>
      <c r="I252" s="64"/>
      <c r="J252" s="64"/>
    </row>
    <row r="253" spans="1:10" x14ac:dyDescent="0.4">
      <c r="A253" s="68" t="s">
        <v>1</v>
      </c>
      <c r="B253" s="67">
        <v>3.3769999999999998</v>
      </c>
      <c r="C253" s="64"/>
      <c r="D253" s="68" t="s">
        <v>1</v>
      </c>
      <c r="E253" s="67">
        <v>3.3769999999999998</v>
      </c>
      <c r="F253" s="64"/>
      <c r="G253" s="68" t="s">
        <v>1</v>
      </c>
      <c r="H253" s="67">
        <v>3.3769999999999998</v>
      </c>
      <c r="J253" s="64"/>
    </row>
    <row r="255" spans="1:10" x14ac:dyDescent="0.4">
      <c r="A255" s="65" t="s">
        <v>45</v>
      </c>
      <c r="B255" s="66" t="s">
        <v>234</v>
      </c>
      <c r="C255" s="64"/>
      <c r="D255" s="65" t="s">
        <v>170</v>
      </c>
      <c r="E255" s="66" t="s">
        <v>234</v>
      </c>
      <c r="F255" s="64"/>
      <c r="G255" s="65" t="s">
        <v>168</v>
      </c>
      <c r="H255" s="66" t="s">
        <v>234</v>
      </c>
      <c r="I255" s="64"/>
      <c r="J255" s="64"/>
    </row>
    <row r="256" spans="1:10" x14ac:dyDescent="0.4">
      <c r="A256" s="65" t="s">
        <v>11</v>
      </c>
      <c r="B256" s="50"/>
      <c r="C256" s="64"/>
      <c r="D256" s="65" t="s">
        <v>11</v>
      </c>
      <c r="E256" s="50">
        <v>-1.0550999999999999</v>
      </c>
      <c r="F256" s="64"/>
      <c r="G256" s="65" t="s">
        <v>11</v>
      </c>
      <c r="H256" s="70"/>
      <c r="I256" s="65" t="s">
        <v>2</v>
      </c>
      <c r="J256" s="67"/>
    </row>
    <row r="257" spans="1:10" x14ac:dyDescent="0.4">
      <c r="A257" s="65" t="s">
        <v>20</v>
      </c>
      <c r="B257" s="69"/>
      <c r="C257" s="64"/>
      <c r="D257" s="65" t="s">
        <v>20</v>
      </c>
      <c r="E257" s="67">
        <v>35.594999999999999</v>
      </c>
      <c r="F257" s="64"/>
      <c r="G257" s="65" t="s">
        <v>20</v>
      </c>
      <c r="H257" s="1"/>
      <c r="I257" s="65" t="s">
        <v>249</v>
      </c>
      <c r="J257" s="67"/>
    </row>
    <row r="258" spans="1:10" x14ac:dyDescent="0.4">
      <c r="A258" s="65" t="s">
        <v>0</v>
      </c>
      <c r="B258" s="67">
        <v>0.113</v>
      </c>
      <c r="C258" s="64"/>
      <c r="D258" s="65" t="s">
        <v>0</v>
      </c>
      <c r="E258" s="67">
        <v>0.113</v>
      </c>
      <c r="F258" s="64"/>
      <c r="G258" s="65" t="s">
        <v>0</v>
      </c>
      <c r="H258" s="67">
        <v>0.113</v>
      </c>
      <c r="I258" s="64"/>
      <c r="J258" s="64"/>
    </row>
    <row r="259" spans="1:10" x14ac:dyDescent="0.4">
      <c r="A259" s="68" t="s">
        <v>1</v>
      </c>
      <c r="B259" s="67">
        <v>3.835</v>
      </c>
      <c r="C259" s="64"/>
      <c r="D259" s="68" t="s">
        <v>1</v>
      </c>
      <c r="E259" s="67">
        <v>3.835</v>
      </c>
      <c r="F259" s="64"/>
      <c r="G259" s="68" t="s">
        <v>1</v>
      </c>
      <c r="H259" s="67">
        <v>3.835</v>
      </c>
      <c r="J259" s="64"/>
    </row>
    <row r="261" spans="1:10" x14ac:dyDescent="0.4">
      <c r="A261" s="65" t="s">
        <v>45</v>
      </c>
      <c r="B261" s="66" t="s">
        <v>140</v>
      </c>
      <c r="C261" s="64"/>
      <c r="D261" s="65" t="s">
        <v>170</v>
      </c>
      <c r="E261" s="66" t="s">
        <v>140</v>
      </c>
      <c r="F261" s="64"/>
      <c r="G261" s="65" t="s">
        <v>168</v>
      </c>
      <c r="H261" s="66" t="s">
        <v>140</v>
      </c>
      <c r="I261" s="64"/>
      <c r="J261" s="64"/>
    </row>
    <row r="262" spans="1:10" x14ac:dyDescent="0.4">
      <c r="A262" s="65" t="s">
        <v>11</v>
      </c>
      <c r="B262" s="50">
        <v>-0.85399999999999998</v>
      </c>
      <c r="C262" s="64"/>
      <c r="D262" s="65" t="s">
        <v>11</v>
      </c>
      <c r="E262" s="50">
        <v>-0.85660000000000003</v>
      </c>
      <c r="F262" s="64"/>
      <c r="G262" s="65" t="s">
        <v>11</v>
      </c>
      <c r="H262" s="70">
        <v>-0.86029999999999995</v>
      </c>
      <c r="I262" s="65" t="s">
        <v>2</v>
      </c>
      <c r="J262" s="67">
        <v>5.5119999999999996</v>
      </c>
    </row>
    <row r="263" spans="1:10" x14ac:dyDescent="0.4">
      <c r="A263" s="65" t="s">
        <v>20</v>
      </c>
      <c r="B263" s="69">
        <v>114.992</v>
      </c>
      <c r="C263" s="64"/>
      <c r="D263" s="65" t="s">
        <v>20</v>
      </c>
      <c r="E263" s="67">
        <v>114.05200000000001</v>
      </c>
      <c r="F263" s="64"/>
      <c r="G263" s="65" t="s">
        <v>20</v>
      </c>
      <c r="H263" s="1">
        <v>117.0235</v>
      </c>
      <c r="I263" s="65" t="s">
        <v>249</v>
      </c>
      <c r="J263" s="67">
        <v>8.8940000000000001</v>
      </c>
    </row>
    <row r="264" spans="1:10" x14ac:dyDescent="0.4">
      <c r="A264" s="65" t="s">
        <v>0</v>
      </c>
      <c r="B264" s="67">
        <v>1.2E-2</v>
      </c>
      <c r="C264" s="64"/>
      <c r="D264" s="65" t="s">
        <v>0</v>
      </c>
      <c r="E264" s="67">
        <v>1.2E-2</v>
      </c>
      <c r="F264" s="64"/>
      <c r="G264" s="65" t="s">
        <v>0</v>
      </c>
      <c r="H264" s="67">
        <v>1.2E-2</v>
      </c>
      <c r="I264" s="64"/>
      <c r="J264" s="64"/>
    </row>
    <row r="265" spans="1:10" x14ac:dyDescent="0.4">
      <c r="A265" s="68" t="s">
        <v>1</v>
      </c>
      <c r="B265" s="67">
        <v>2.29</v>
      </c>
      <c r="C265" s="64"/>
      <c r="D265" s="68" t="s">
        <v>1</v>
      </c>
      <c r="E265" s="67">
        <v>2.29</v>
      </c>
      <c r="F265" s="64"/>
      <c r="G265" s="68" t="s">
        <v>1</v>
      </c>
      <c r="H265" s="67">
        <v>2.29</v>
      </c>
      <c r="J265" s="64"/>
    </row>
    <row r="267" spans="1:10" x14ac:dyDescent="0.4">
      <c r="A267" s="65" t="s">
        <v>45</v>
      </c>
      <c r="B267" s="66" t="s">
        <v>141</v>
      </c>
      <c r="C267" s="64"/>
      <c r="D267" s="65" t="s">
        <v>170</v>
      </c>
      <c r="E267" s="66" t="s">
        <v>141</v>
      </c>
      <c r="F267" s="64"/>
      <c r="G267" s="65" t="s">
        <v>168</v>
      </c>
      <c r="H267" s="66" t="s">
        <v>141</v>
      </c>
      <c r="I267" s="64"/>
      <c r="J267" s="64"/>
    </row>
    <row r="268" spans="1:10" x14ac:dyDescent="0.4">
      <c r="A268" s="65" t="s">
        <v>11</v>
      </c>
      <c r="B268" s="50">
        <v>-1.9059999999999999</v>
      </c>
      <c r="C268" s="64"/>
      <c r="D268" s="65" t="s">
        <v>11</v>
      </c>
      <c r="E268" s="50">
        <v>-1.919</v>
      </c>
      <c r="F268" s="64"/>
      <c r="G268" s="65" t="s">
        <v>11</v>
      </c>
      <c r="H268" s="70">
        <v>-1.903</v>
      </c>
      <c r="I268" s="65" t="s">
        <v>2</v>
      </c>
      <c r="J268" s="67">
        <v>4.4790000000000001</v>
      </c>
    </row>
    <row r="269" spans="1:10" x14ac:dyDescent="0.4">
      <c r="A269" s="65" t="s">
        <v>20</v>
      </c>
      <c r="B269" s="69">
        <v>64.069999999999993</v>
      </c>
      <c r="C269" s="64"/>
      <c r="D269" s="65" t="s">
        <v>20</v>
      </c>
      <c r="E269" s="67">
        <v>63.643000000000001</v>
      </c>
      <c r="F269" s="64"/>
      <c r="G269" s="65" t="s">
        <v>20</v>
      </c>
      <c r="H269" s="1">
        <v>63.853499999999997</v>
      </c>
      <c r="I269" s="65" t="s">
        <v>249</v>
      </c>
      <c r="J269" s="67">
        <v>7.3520000000000003</v>
      </c>
    </row>
    <row r="270" spans="1:10" x14ac:dyDescent="0.4">
      <c r="A270" s="65" t="s">
        <v>0</v>
      </c>
      <c r="B270" s="67">
        <v>5.3999999999999999E-2</v>
      </c>
      <c r="C270" s="64"/>
      <c r="D270" s="65" t="s">
        <v>0</v>
      </c>
      <c r="E270" s="67">
        <v>5.3999999999999999E-2</v>
      </c>
      <c r="F270" s="64"/>
      <c r="G270" s="65" t="s">
        <v>0</v>
      </c>
      <c r="H270" s="67">
        <v>5.3999999999999999E-2</v>
      </c>
      <c r="I270" s="64"/>
      <c r="J270" s="64"/>
    </row>
    <row r="271" spans="1:10" x14ac:dyDescent="0.4">
      <c r="A271" s="68" t="s">
        <v>1</v>
      </c>
      <c r="B271" s="67">
        <v>1.897</v>
      </c>
      <c r="C271" s="64"/>
      <c r="D271" s="68" t="s">
        <v>1</v>
      </c>
      <c r="E271" s="67">
        <v>1.897</v>
      </c>
      <c r="F271" s="64"/>
      <c r="G271" s="68" t="s">
        <v>1</v>
      </c>
      <c r="H271" s="67">
        <v>1.897</v>
      </c>
      <c r="J271" s="64"/>
    </row>
    <row r="273" spans="1:10" x14ac:dyDescent="0.4">
      <c r="A273" s="65" t="s">
        <v>45</v>
      </c>
      <c r="B273" s="66" t="s">
        <v>204</v>
      </c>
      <c r="C273" s="64"/>
      <c r="D273" s="65" t="s">
        <v>170</v>
      </c>
      <c r="E273" s="66" t="s">
        <v>204</v>
      </c>
      <c r="F273" s="64"/>
      <c r="G273" s="65" t="s">
        <v>168</v>
      </c>
      <c r="H273" s="66" t="s">
        <v>204</v>
      </c>
      <c r="I273" s="64"/>
      <c r="J273" s="64"/>
    </row>
    <row r="274" spans="1:10" x14ac:dyDescent="0.4">
      <c r="A274" s="65" t="s">
        <v>11</v>
      </c>
      <c r="B274" s="50">
        <v>-4.9352999999999998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0"/>
      <c r="I274" s="65" t="s">
        <v>2</v>
      </c>
      <c r="J274" s="67"/>
    </row>
    <row r="275" spans="1:10" x14ac:dyDescent="0.4">
      <c r="A275" s="65" t="s">
        <v>20</v>
      </c>
      <c r="B275" s="69">
        <v>37.030999999999999</v>
      </c>
      <c r="C275" s="64"/>
      <c r="D275" s="65" t="s">
        <v>20</v>
      </c>
      <c r="E275" s="67">
        <v>37.673000000000002</v>
      </c>
      <c r="F275" s="64"/>
      <c r="G275" s="65" t="s">
        <v>20</v>
      </c>
      <c r="H275" s="1"/>
      <c r="I275" s="65" t="s">
        <v>249</v>
      </c>
      <c r="J275" s="67"/>
    </row>
    <row r="276" spans="1:10" x14ac:dyDescent="0.4">
      <c r="A276" s="65" t="s">
        <v>0</v>
      </c>
      <c r="B276" s="67">
        <v>0.155</v>
      </c>
      <c r="C276" s="64"/>
      <c r="D276" s="65" t="s">
        <v>0</v>
      </c>
      <c r="E276" s="67">
        <v>0.155</v>
      </c>
      <c r="F276" s="64"/>
      <c r="G276" s="65" t="s">
        <v>0</v>
      </c>
      <c r="H276" s="67">
        <v>0.155</v>
      </c>
      <c r="I276" s="64"/>
      <c r="J276" s="64"/>
    </row>
    <row r="277" spans="1:10" x14ac:dyDescent="0.4">
      <c r="A277" s="68" t="s">
        <v>1</v>
      </c>
      <c r="B277" s="67">
        <v>1.5609999999999999</v>
      </c>
      <c r="C277" s="64"/>
      <c r="D277" s="68" t="s">
        <v>1</v>
      </c>
      <c r="E277" s="67">
        <v>1.5609999999999999</v>
      </c>
      <c r="F277" s="64"/>
      <c r="G277" s="68" t="s">
        <v>1</v>
      </c>
      <c r="H277" s="67">
        <v>1.5609999999999999</v>
      </c>
      <c r="J277" s="64"/>
    </row>
    <row r="279" spans="1:10" x14ac:dyDescent="0.4">
      <c r="A279" s="65" t="s">
        <v>45</v>
      </c>
      <c r="B279" s="66" t="s">
        <v>142</v>
      </c>
      <c r="C279" s="64"/>
      <c r="D279" s="65" t="s">
        <v>170</v>
      </c>
      <c r="E279" s="66" t="s">
        <v>142</v>
      </c>
      <c r="F279" s="64"/>
      <c r="G279" s="65" t="s">
        <v>168</v>
      </c>
      <c r="H279" s="66" t="s">
        <v>142</v>
      </c>
      <c r="I279" s="64"/>
      <c r="J279" s="64"/>
    </row>
    <row r="280" spans="1:10" x14ac:dyDescent="0.4">
      <c r="A280" s="65" t="s">
        <v>11</v>
      </c>
      <c r="B280" s="50">
        <v>-5.9314999999999998</v>
      </c>
      <c r="C280" s="64"/>
      <c r="D280" s="65" t="s">
        <v>11</v>
      </c>
      <c r="E280" s="50">
        <v>-4.8025000000000002</v>
      </c>
      <c r="F280" s="64"/>
      <c r="G280" s="65" t="s">
        <v>11</v>
      </c>
      <c r="H280" s="70">
        <v>-5.8357999999999999</v>
      </c>
      <c r="I280" s="65" t="s">
        <v>2</v>
      </c>
      <c r="J280" s="67">
        <v>3.2610000000000001</v>
      </c>
    </row>
    <row r="281" spans="1:10" x14ac:dyDescent="0.4">
      <c r="A281" s="65" t="s">
        <v>20</v>
      </c>
      <c r="B281" s="69">
        <v>26.295999999999999</v>
      </c>
      <c r="C281" s="64"/>
      <c r="D281" s="65" t="s">
        <v>20</v>
      </c>
      <c r="E281" s="67">
        <v>37.673000000000002</v>
      </c>
      <c r="F281" s="64"/>
      <c r="G281" s="65" t="s">
        <v>20</v>
      </c>
      <c r="H281" s="1">
        <v>26.506499999999999</v>
      </c>
      <c r="I281" s="65" t="s">
        <v>249</v>
      </c>
      <c r="J281" s="67">
        <v>5.7560000000000002</v>
      </c>
    </row>
    <row r="282" spans="1:10" x14ac:dyDescent="0.4">
      <c r="A282" s="65" t="s">
        <v>0</v>
      </c>
      <c r="B282" s="67">
        <v>0.24399999999999999</v>
      </c>
      <c r="C282" s="64"/>
      <c r="D282" s="65" t="s">
        <v>0</v>
      </c>
      <c r="E282" s="67">
        <v>0.24399999999999999</v>
      </c>
      <c r="F282" s="64"/>
      <c r="G282" s="65" t="s">
        <v>0</v>
      </c>
      <c r="H282" s="67">
        <v>0.24399999999999999</v>
      </c>
      <c r="I282" s="64"/>
      <c r="J282" s="64"/>
    </row>
    <row r="283" spans="1:10" x14ac:dyDescent="0.4">
      <c r="A283" s="68" t="s">
        <v>1</v>
      </c>
      <c r="B283" s="67">
        <v>3.3029999999999999</v>
      </c>
      <c r="C283" s="64"/>
      <c r="D283" s="68" t="s">
        <v>1</v>
      </c>
      <c r="E283" s="67">
        <v>3.3029999999999999</v>
      </c>
      <c r="F283" s="64"/>
      <c r="G283" s="68" t="s">
        <v>1</v>
      </c>
      <c r="H283" s="67">
        <v>3.3029999999999999</v>
      </c>
      <c r="J283" s="64"/>
    </row>
    <row r="285" spans="1:10" x14ac:dyDescent="0.4">
      <c r="A285" s="65" t="s">
        <v>45</v>
      </c>
      <c r="B285" s="66" t="s">
        <v>205</v>
      </c>
      <c r="C285" s="64"/>
      <c r="D285" s="65" t="s">
        <v>170</v>
      </c>
      <c r="E285" s="66" t="s">
        <v>205</v>
      </c>
      <c r="F285" s="64"/>
      <c r="G285" s="65" t="s">
        <v>168</v>
      </c>
      <c r="H285" s="66" t="s">
        <v>205</v>
      </c>
      <c r="I285" s="64"/>
      <c r="J285" s="64"/>
    </row>
    <row r="286" spans="1:10" x14ac:dyDescent="0.4">
      <c r="A286" s="65" t="s">
        <v>11</v>
      </c>
      <c r="B286" s="50">
        <v>-4.7728999999999999</v>
      </c>
      <c r="C286" s="64"/>
      <c r="D286" s="65" t="s">
        <v>11</v>
      </c>
      <c r="E286" s="50">
        <v>-4.6452999999999998</v>
      </c>
      <c r="F286" s="64"/>
      <c r="G286" s="65" t="s">
        <v>11</v>
      </c>
      <c r="H286" s="70">
        <v>-4.7519999999999998</v>
      </c>
      <c r="I286" s="65" t="s">
        <v>2</v>
      </c>
      <c r="J286" s="67">
        <v>3.766</v>
      </c>
    </row>
    <row r="287" spans="1:10" x14ac:dyDescent="0.4">
      <c r="A287" s="65" t="s">
        <v>20</v>
      </c>
      <c r="B287" s="69">
        <v>36.56</v>
      </c>
      <c r="C287" s="64"/>
      <c r="D287" s="65" t="s">
        <v>20</v>
      </c>
      <c r="E287" s="67">
        <v>36.375</v>
      </c>
      <c r="F287" s="64"/>
      <c r="G287" s="65" t="s">
        <v>20</v>
      </c>
      <c r="H287" s="1">
        <v>36.521500000000003</v>
      </c>
      <c r="I287" s="65" t="s">
        <v>249</v>
      </c>
      <c r="J287" s="67">
        <v>5.9480000000000004</v>
      </c>
    </row>
    <row r="288" spans="1:10" x14ac:dyDescent="0.4">
      <c r="A288" s="65" t="s">
        <v>0</v>
      </c>
      <c r="B288" s="67">
        <v>0.19600000000000001</v>
      </c>
      <c r="C288" s="64"/>
      <c r="D288" s="65" t="s">
        <v>0</v>
      </c>
      <c r="E288" s="67">
        <v>0.19600000000000001</v>
      </c>
      <c r="F288" s="64"/>
      <c r="G288" s="65" t="s">
        <v>0</v>
      </c>
      <c r="H288" s="67">
        <v>0.19600000000000001</v>
      </c>
      <c r="I288" s="64"/>
      <c r="J288" s="64"/>
    </row>
    <row r="289" spans="1:10" x14ac:dyDescent="0.4">
      <c r="A289" s="68" t="s">
        <v>1</v>
      </c>
      <c r="B289" s="67">
        <v>1.9350000000000001</v>
      </c>
      <c r="C289" s="64"/>
      <c r="D289" s="68" t="s">
        <v>1</v>
      </c>
      <c r="E289" s="67">
        <v>1.9350000000000001</v>
      </c>
      <c r="F289" s="64"/>
      <c r="G289" s="68" t="s">
        <v>1</v>
      </c>
      <c r="H289" s="67">
        <v>1.9350000000000001</v>
      </c>
      <c r="J289" s="64"/>
    </row>
    <row r="291" spans="1:10" x14ac:dyDescent="0.4">
      <c r="A291" s="65" t="s">
        <v>45</v>
      </c>
      <c r="B291" s="66" t="s">
        <v>160</v>
      </c>
      <c r="C291" s="64"/>
      <c r="D291" s="65" t="s">
        <v>170</v>
      </c>
      <c r="E291" s="66" t="s">
        <v>160</v>
      </c>
      <c r="F291" s="64"/>
      <c r="G291" s="65" t="s">
        <v>168</v>
      </c>
      <c r="H291" s="66" t="s">
        <v>160</v>
      </c>
      <c r="I291" s="64"/>
      <c r="J291" s="64"/>
    </row>
    <row r="292" spans="1:10" x14ac:dyDescent="0.4">
      <c r="A292" s="65" t="s">
        <v>11</v>
      </c>
      <c r="B292" s="50">
        <v>-4.7591000000000001</v>
      </c>
      <c r="C292" s="64"/>
      <c r="D292" s="65" t="s">
        <v>11</v>
      </c>
      <c r="E292" s="50">
        <v>-4.6281999999999996</v>
      </c>
      <c r="F292" s="64"/>
      <c r="G292" s="65" t="s">
        <v>11</v>
      </c>
      <c r="H292" s="70"/>
      <c r="I292" s="65" t="s">
        <v>2</v>
      </c>
      <c r="J292" s="67"/>
    </row>
    <row r="293" spans="1:10" x14ac:dyDescent="0.4">
      <c r="A293" s="65" t="s">
        <v>20</v>
      </c>
      <c r="B293" s="69">
        <v>35.473999999999997</v>
      </c>
      <c r="C293" s="64"/>
      <c r="D293" s="65" t="s">
        <v>20</v>
      </c>
      <c r="E293" s="67">
        <v>35.308</v>
      </c>
      <c r="F293" s="64"/>
      <c r="G293" s="65" t="s">
        <v>20</v>
      </c>
      <c r="H293" s="1"/>
      <c r="I293" s="65" t="s">
        <v>249</v>
      </c>
      <c r="J293" s="67"/>
    </row>
    <row r="294" spans="1:10" x14ac:dyDescent="0.4">
      <c r="A294" s="65" t="s">
        <v>0</v>
      </c>
      <c r="B294" s="67">
        <v>0.20599999999999999</v>
      </c>
      <c r="C294" s="64"/>
      <c r="D294" s="65" t="s">
        <v>0</v>
      </c>
      <c r="E294" s="67">
        <v>0.20599999999999999</v>
      </c>
      <c r="F294" s="64"/>
      <c r="G294" s="65" t="s">
        <v>0</v>
      </c>
      <c r="H294" s="67">
        <v>0.20599999999999999</v>
      </c>
      <c r="I294" s="64"/>
      <c r="J294" s="64"/>
    </row>
    <row r="295" spans="1:10" x14ac:dyDescent="0.4">
      <c r="A295" s="68" t="s">
        <v>1</v>
      </c>
      <c r="B295" s="67">
        <v>1.94</v>
      </c>
      <c r="C295" s="64"/>
      <c r="D295" s="68" t="s">
        <v>1</v>
      </c>
      <c r="E295" s="67">
        <v>1.94</v>
      </c>
      <c r="F295" s="64"/>
      <c r="G295" s="68" t="s">
        <v>1</v>
      </c>
      <c r="H295" s="67">
        <v>1.94</v>
      </c>
      <c r="J295" s="64"/>
    </row>
    <row r="297" spans="1:10" x14ac:dyDescent="0.4">
      <c r="A297" s="65" t="s">
        <v>45</v>
      </c>
      <c r="B297" s="66" t="s">
        <v>206</v>
      </c>
      <c r="C297" s="64"/>
      <c r="D297" s="65" t="s">
        <v>170</v>
      </c>
      <c r="E297" s="66" t="s">
        <v>206</v>
      </c>
      <c r="F297" s="64"/>
      <c r="G297" s="65" t="s">
        <v>168</v>
      </c>
      <c r="H297" s="66" t="s">
        <v>206</v>
      </c>
      <c r="I297" s="64"/>
      <c r="J297" s="64"/>
    </row>
    <row r="298" spans="1:10" x14ac:dyDescent="0.4">
      <c r="A298" s="65" t="s">
        <v>11</v>
      </c>
      <c r="B298" s="50">
        <v>-4.7409999999999997</v>
      </c>
      <c r="C298" s="64"/>
      <c r="D298" s="65" t="s">
        <v>11</v>
      </c>
      <c r="E298" s="50"/>
      <c r="F298" s="64"/>
      <c r="G298" s="65" t="s">
        <v>11</v>
      </c>
      <c r="H298" s="70"/>
      <c r="I298" s="65" t="s">
        <v>2</v>
      </c>
      <c r="J298" s="67"/>
    </row>
    <row r="299" spans="1:10" x14ac:dyDescent="0.4">
      <c r="A299" s="65" t="s">
        <v>20</v>
      </c>
      <c r="B299" s="69">
        <v>34.51</v>
      </c>
      <c r="C299" s="64"/>
      <c r="D299" s="65" t="s">
        <v>20</v>
      </c>
      <c r="E299" s="67"/>
      <c r="F299" s="64"/>
      <c r="G299" s="65" t="s">
        <v>20</v>
      </c>
      <c r="H299" s="1"/>
      <c r="I299" s="65" t="s">
        <v>249</v>
      </c>
      <c r="J299" s="67"/>
    </row>
    <row r="300" spans="1:10" x14ac:dyDescent="0.4">
      <c r="A300" s="65" t="s">
        <v>0</v>
      </c>
      <c r="B300" s="67">
        <v>0.215</v>
      </c>
      <c r="C300" s="64"/>
      <c r="D300" s="65" t="s">
        <v>0</v>
      </c>
      <c r="E300" s="67">
        <v>0.215</v>
      </c>
      <c r="F300" s="64"/>
      <c r="G300" s="65" t="s">
        <v>0</v>
      </c>
      <c r="H300" s="67">
        <v>0.215</v>
      </c>
      <c r="I300" s="64"/>
      <c r="J300" s="64"/>
    </row>
    <row r="301" spans="1:10" x14ac:dyDescent="0.4">
      <c r="A301" s="68" t="s">
        <v>1</v>
      </c>
      <c r="B301" s="67">
        <v>1.968</v>
      </c>
      <c r="C301" s="64"/>
      <c r="D301" s="68" t="s">
        <v>1</v>
      </c>
      <c r="E301" s="67">
        <v>1.968</v>
      </c>
      <c r="F301" s="64"/>
      <c r="G301" s="68" t="s">
        <v>1</v>
      </c>
      <c r="H301" s="67">
        <v>1.968</v>
      </c>
      <c r="J301" s="64"/>
    </row>
    <row r="303" spans="1:10" x14ac:dyDescent="0.4">
      <c r="A303" s="65" t="s">
        <v>45</v>
      </c>
      <c r="B303" s="66" t="s">
        <v>207</v>
      </c>
      <c r="C303" s="64"/>
      <c r="D303" s="65" t="s">
        <v>170</v>
      </c>
      <c r="E303" s="66" t="s">
        <v>207</v>
      </c>
      <c r="F303" s="64"/>
      <c r="G303" s="65" t="s">
        <v>168</v>
      </c>
      <c r="H303" s="66" t="s">
        <v>207</v>
      </c>
      <c r="I303" s="64"/>
      <c r="J303" s="64"/>
    </row>
    <row r="304" spans="1:10" x14ac:dyDescent="0.4">
      <c r="A304" s="65" t="s">
        <v>11</v>
      </c>
      <c r="B304" s="50">
        <v>-4.7081</v>
      </c>
      <c r="C304" s="64"/>
      <c r="D304" s="65" t="s">
        <v>11</v>
      </c>
      <c r="E304" s="50"/>
      <c r="F304" s="64"/>
      <c r="G304" s="65" t="s">
        <v>11</v>
      </c>
      <c r="H304" s="70">
        <v>-4.6965000000000003</v>
      </c>
      <c r="I304" s="65" t="s">
        <v>2</v>
      </c>
      <c r="J304" s="67">
        <v>3.6819999999999999</v>
      </c>
    </row>
    <row r="305" spans="1:10" x14ac:dyDescent="0.4">
      <c r="A305" s="65" t="s">
        <v>20</v>
      </c>
      <c r="B305" s="69">
        <v>34.261000000000003</v>
      </c>
      <c r="C305" s="64"/>
      <c r="D305" s="65" t="s">
        <v>20</v>
      </c>
      <c r="E305" s="67"/>
      <c r="F305" s="64"/>
      <c r="G305" s="65" t="s">
        <v>20</v>
      </c>
      <c r="H305" s="1">
        <v>34.336500000000001</v>
      </c>
      <c r="I305" s="65" t="s">
        <v>249</v>
      </c>
      <c r="J305" s="67">
        <v>5.85</v>
      </c>
    </row>
    <row r="306" spans="1:10" x14ac:dyDescent="0.4">
      <c r="A306" s="65" t="s">
        <v>0</v>
      </c>
      <c r="B306" s="67">
        <v>0.222</v>
      </c>
      <c r="C306" s="64"/>
      <c r="D306" s="65" t="s">
        <v>0</v>
      </c>
      <c r="E306" s="67">
        <v>0.222</v>
      </c>
      <c r="F306" s="64"/>
      <c r="G306" s="65" t="s">
        <v>0</v>
      </c>
      <c r="H306" s="67">
        <v>0.222</v>
      </c>
      <c r="I306" s="64"/>
      <c r="J306" s="64"/>
    </row>
    <row r="307" spans="1:10" x14ac:dyDescent="0.4">
      <c r="A307" s="68" t="s">
        <v>1</v>
      </c>
      <c r="B307" s="67">
        <v>2.0339999999999998</v>
      </c>
      <c r="C307" s="64"/>
      <c r="D307" s="68" t="s">
        <v>1</v>
      </c>
      <c r="E307" s="67">
        <v>2.0339999999999998</v>
      </c>
      <c r="F307" s="64"/>
      <c r="G307" s="68" t="s">
        <v>1</v>
      </c>
      <c r="H307" s="67">
        <v>2.0339999999999998</v>
      </c>
      <c r="J307" s="64"/>
    </row>
    <row r="309" spans="1:10" x14ac:dyDescent="0.4">
      <c r="A309" s="65" t="s">
        <v>45</v>
      </c>
      <c r="B309" s="66" t="s">
        <v>143</v>
      </c>
      <c r="C309" s="64"/>
      <c r="D309" s="65" t="s">
        <v>170</v>
      </c>
      <c r="E309" s="66" t="s">
        <v>143</v>
      </c>
      <c r="F309" s="64"/>
      <c r="G309" s="65" t="s">
        <v>168</v>
      </c>
      <c r="H309" s="66" t="s">
        <v>143</v>
      </c>
      <c r="I309" s="64"/>
      <c r="J309" s="64"/>
    </row>
    <row r="310" spans="1:10" x14ac:dyDescent="0.4">
      <c r="A310" s="65" t="s">
        <v>11</v>
      </c>
      <c r="B310" s="50">
        <v>-10.2569</v>
      </c>
      <c r="C310" s="64"/>
      <c r="D310" s="65" t="s">
        <v>11</v>
      </c>
      <c r="E310" s="50">
        <v>-10.207000000000001</v>
      </c>
      <c r="F310" s="64"/>
      <c r="G310" s="65" t="s">
        <v>11</v>
      </c>
      <c r="H310" s="50">
        <v>-10.246499999999999</v>
      </c>
      <c r="I310" s="65" t="s">
        <v>2</v>
      </c>
      <c r="J310" s="67">
        <v>4.0510000000000002</v>
      </c>
    </row>
    <row r="311" spans="1:10" x14ac:dyDescent="0.4">
      <c r="A311" s="65" t="s">
        <v>20</v>
      </c>
      <c r="B311" s="69">
        <v>41.97</v>
      </c>
      <c r="C311" s="64"/>
      <c r="D311" s="65" t="s">
        <v>20</v>
      </c>
      <c r="E311" s="67">
        <v>49.917000000000002</v>
      </c>
      <c r="F311" s="64"/>
      <c r="G311" s="65" t="s">
        <v>20</v>
      </c>
      <c r="H311" s="1">
        <f>92.558/2</f>
        <v>46.279000000000003</v>
      </c>
      <c r="I311" s="65" t="s">
        <v>249</v>
      </c>
      <c r="J311" s="67">
        <v>6.5140000000000002</v>
      </c>
    </row>
    <row r="312" spans="1:10" x14ac:dyDescent="0.4">
      <c r="A312" s="65" t="s">
        <v>0</v>
      </c>
      <c r="B312" s="67">
        <v>8.5999999999999993E-2</v>
      </c>
      <c r="C312" s="64"/>
      <c r="D312" s="65" t="s">
        <v>0</v>
      </c>
      <c r="E312" s="67">
        <v>0.222</v>
      </c>
      <c r="F312" s="64"/>
      <c r="G312" s="65" t="s">
        <v>0</v>
      </c>
      <c r="H312" s="67">
        <v>0.222</v>
      </c>
      <c r="I312" s="64"/>
      <c r="J312" s="64"/>
    </row>
    <row r="313" spans="1:10" x14ac:dyDescent="0.4">
      <c r="A313" s="68" t="s">
        <v>1</v>
      </c>
      <c r="B313" s="67">
        <v>2.0790000000000002</v>
      </c>
      <c r="C313" s="64"/>
      <c r="D313" s="68" t="s">
        <v>1</v>
      </c>
      <c r="E313" s="67">
        <v>2.0339999999999998</v>
      </c>
      <c r="F313" s="64"/>
      <c r="G313" s="68" t="s">
        <v>1</v>
      </c>
      <c r="H313" s="67">
        <v>2.0339999999999998</v>
      </c>
      <c r="J313" s="64"/>
    </row>
    <row r="315" spans="1:10" x14ac:dyDescent="0.4">
      <c r="A315" s="65" t="s">
        <v>45</v>
      </c>
      <c r="B315" s="66" t="s">
        <v>144</v>
      </c>
      <c r="C315" s="64"/>
      <c r="D315" s="65" t="s">
        <v>170</v>
      </c>
      <c r="E315" s="66" t="s">
        <v>144</v>
      </c>
      <c r="F315" s="64"/>
      <c r="G315" s="65" t="s">
        <v>168</v>
      </c>
      <c r="H315" s="66" t="s">
        <v>144</v>
      </c>
      <c r="I315" s="64"/>
      <c r="J315" s="64"/>
    </row>
    <row r="316" spans="1:10" x14ac:dyDescent="0.4">
      <c r="A316" s="65" t="s">
        <v>11</v>
      </c>
      <c r="B316" s="50">
        <v>-14.027699999999999</v>
      </c>
      <c r="C316" s="64"/>
      <c r="D316" s="65" t="s">
        <v>11</v>
      </c>
      <c r="E316" s="50">
        <v>-13.9885</v>
      </c>
      <c r="F316" s="64"/>
      <c r="G316" s="65" t="s">
        <v>11</v>
      </c>
      <c r="H316" s="50">
        <v>-14.0761</v>
      </c>
      <c r="I316" s="65" t="s">
        <v>2</v>
      </c>
      <c r="J316" s="67">
        <v>3.6139999999999999</v>
      </c>
    </row>
    <row r="317" spans="1:10" x14ac:dyDescent="0.4">
      <c r="A317" s="65" t="s">
        <v>20</v>
      </c>
      <c r="B317" s="69">
        <v>32.067</v>
      </c>
      <c r="C317" s="64"/>
      <c r="D317" s="65" t="s">
        <v>20</v>
      </c>
      <c r="E317" s="67">
        <v>32.893000000000001</v>
      </c>
      <c r="F317" s="64"/>
      <c r="G317" s="65" t="s">
        <v>20</v>
      </c>
      <c r="H317" s="1">
        <v>32.631999999999998</v>
      </c>
      <c r="I317" s="65" t="s">
        <v>249</v>
      </c>
      <c r="J317" s="67">
        <v>5.77</v>
      </c>
    </row>
    <row r="318" spans="1:10" x14ac:dyDescent="0.4">
      <c r="A318" s="65" t="s">
        <v>0</v>
      </c>
      <c r="B318" s="67">
        <v>0.20499999999999999</v>
      </c>
      <c r="C318" s="64"/>
      <c r="D318" s="65" t="s">
        <v>0</v>
      </c>
      <c r="E318" s="67">
        <v>0.20499999999999999</v>
      </c>
      <c r="F318" s="64"/>
      <c r="G318" s="65" t="s">
        <v>0</v>
      </c>
      <c r="H318" s="67">
        <v>0.20499999999999999</v>
      </c>
      <c r="I318" s="64"/>
      <c r="J318" s="64"/>
    </row>
    <row r="319" spans="1:10" x14ac:dyDescent="0.4">
      <c r="A319" s="68" t="s">
        <v>1</v>
      </c>
      <c r="B319" s="67">
        <v>1.9410000000000001</v>
      </c>
      <c r="C319" s="64"/>
      <c r="D319" s="68" t="s">
        <v>1</v>
      </c>
      <c r="E319" s="67">
        <v>1.9410000000000001</v>
      </c>
      <c r="F319" s="64"/>
      <c r="G319" s="68" t="s">
        <v>1</v>
      </c>
      <c r="H319" s="67">
        <v>1.9410000000000001</v>
      </c>
      <c r="J319" s="64"/>
    </row>
    <row r="321" spans="1:10" x14ac:dyDescent="0.4">
      <c r="A321" s="65" t="s">
        <v>45</v>
      </c>
      <c r="B321" s="66" t="s">
        <v>208</v>
      </c>
      <c r="C321" s="64"/>
      <c r="D321" s="65" t="s">
        <v>170</v>
      </c>
      <c r="E321" s="66" t="s">
        <v>208</v>
      </c>
      <c r="F321" s="64"/>
      <c r="G321" s="65" t="s">
        <v>168</v>
      </c>
      <c r="H321" s="66" t="s">
        <v>208</v>
      </c>
      <c r="I321" s="64"/>
      <c r="J321" s="64"/>
    </row>
    <row r="322" spans="1:10" x14ac:dyDescent="0.4">
      <c r="A322" s="65" t="s">
        <v>11</v>
      </c>
      <c r="B322" s="50">
        <v>-4.6154999999999999</v>
      </c>
      <c r="C322" s="64"/>
      <c r="D322" s="65" t="s">
        <v>11</v>
      </c>
      <c r="E322" s="50">
        <v>-4.4863</v>
      </c>
      <c r="F322" s="64"/>
      <c r="G322" s="65" t="s">
        <v>11</v>
      </c>
      <c r="H322" s="50">
        <v>-4.6154999999999999</v>
      </c>
      <c r="I322" s="65" t="s">
        <v>2</v>
      </c>
      <c r="J322" s="67">
        <v>3.64</v>
      </c>
    </row>
    <row r="323" spans="1:10" x14ac:dyDescent="0.4">
      <c r="A323" s="65" t="s">
        <v>20</v>
      </c>
      <c r="B323" s="69">
        <v>31.927</v>
      </c>
      <c r="C323" s="64"/>
      <c r="D323" s="65" t="s">
        <v>20</v>
      </c>
      <c r="E323" s="67">
        <v>32.481999999999999</v>
      </c>
      <c r="F323" s="64"/>
      <c r="G323" s="65" t="s">
        <v>20</v>
      </c>
      <c r="H323" s="1">
        <v>32.5</v>
      </c>
      <c r="I323" s="65" t="s">
        <v>249</v>
      </c>
      <c r="J323" s="67">
        <v>5.6639999999999997</v>
      </c>
    </row>
    <row r="324" spans="1:10" x14ac:dyDescent="0.4">
      <c r="A324" s="65" t="s">
        <v>0</v>
      </c>
      <c r="B324" s="67">
        <v>0.245</v>
      </c>
      <c r="C324" s="64"/>
      <c r="D324" s="65" t="s">
        <v>0</v>
      </c>
      <c r="E324" s="67">
        <v>0.245</v>
      </c>
      <c r="F324" s="64"/>
      <c r="G324" s="65" t="s">
        <v>0</v>
      </c>
      <c r="H324" s="67">
        <v>0.245</v>
      </c>
      <c r="I324" s="64"/>
      <c r="J324" s="64"/>
    </row>
    <row r="325" spans="1:10" x14ac:dyDescent="0.4">
      <c r="A325" s="68" t="s">
        <v>1</v>
      </c>
      <c r="B325" s="67">
        <v>2.1549999999999998</v>
      </c>
      <c r="C325" s="64"/>
      <c r="D325" s="68" t="s">
        <v>1</v>
      </c>
      <c r="E325" s="67">
        <v>2.1549999999999998</v>
      </c>
      <c r="F325" s="64"/>
      <c r="G325" s="68" t="s">
        <v>1</v>
      </c>
      <c r="H325" s="67">
        <v>2.1549999999999998</v>
      </c>
      <c r="J325" s="64"/>
    </row>
    <row r="327" spans="1:10" x14ac:dyDescent="0.4">
      <c r="A327" s="65" t="s">
        <v>45</v>
      </c>
      <c r="B327" s="66" t="s">
        <v>145</v>
      </c>
      <c r="C327" s="64"/>
      <c r="D327" s="65" t="s">
        <v>170</v>
      </c>
      <c r="E327" s="66" t="s">
        <v>145</v>
      </c>
      <c r="F327" s="64"/>
      <c r="G327" s="65" t="s">
        <v>168</v>
      </c>
      <c r="H327" s="66" t="s">
        <v>145</v>
      </c>
      <c r="I327" s="64"/>
      <c r="J327" s="64"/>
    </row>
    <row r="328" spans="1:10" x14ac:dyDescent="0.4">
      <c r="A328" s="65" t="s">
        <v>11</v>
      </c>
      <c r="B328" s="50">
        <v>-4.5854999999999997</v>
      </c>
      <c r="C328" s="64"/>
      <c r="D328" s="65" t="s">
        <v>11</v>
      </c>
      <c r="E328" s="50">
        <v>-4.4598000000000004</v>
      </c>
      <c r="F328" s="64"/>
      <c r="G328" s="65" t="s">
        <v>11</v>
      </c>
      <c r="H328" s="50">
        <v>-4.5872999999999999</v>
      </c>
      <c r="I328" s="65" t="s">
        <v>2</v>
      </c>
      <c r="J328" s="67">
        <v>3.6269999999999998</v>
      </c>
    </row>
    <row r="329" spans="1:10" x14ac:dyDescent="0.4">
      <c r="A329" s="65" t="s">
        <v>20</v>
      </c>
      <c r="B329" s="69">
        <v>31.471</v>
      </c>
      <c r="C329" s="64"/>
      <c r="D329" s="65" t="s">
        <v>20</v>
      </c>
      <c r="E329" s="67">
        <v>32.030999999999999</v>
      </c>
      <c r="F329" s="64"/>
      <c r="G329" s="65" t="s">
        <v>20</v>
      </c>
      <c r="H329" s="1">
        <v>31.987500000000001</v>
      </c>
      <c r="I329" s="65" t="s">
        <v>249</v>
      </c>
      <c r="J329" s="67">
        <v>5.6159999999999997</v>
      </c>
    </row>
    <row r="330" spans="1:10" x14ac:dyDescent="0.4">
      <c r="A330" s="65" t="s">
        <v>0</v>
      </c>
      <c r="B330" s="67">
        <v>0.252</v>
      </c>
      <c r="C330" s="64"/>
      <c r="D330" s="65" t="s">
        <v>0</v>
      </c>
      <c r="E330" s="67">
        <v>0.252</v>
      </c>
      <c r="F330" s="64"/>
      <c r="G330" s="65" t="s">
        <v>0</v>
      </c>
      <c r="H330" s="67">
        <v>0.252</v>
      </c>
      <c r="I330" s="64"/>
      <c r="J330" s="64"/>
    </row>
    <row r="331" spans="1:10" x14ac:dyDescent="0.4">
      <c r="A331" s="68" t="s">
        <v>1</v>
      </c>
      <c r="B331" s="67">
        <v>2.173</v>
      </c>
      <c r="C331" s="64"/>
      <c r="D331" s="68" t="s">
        <v>1</v>
      </c>
      <c r="E331" s="67">
        <v>2.173</v>
      </c>
      <c r="F331" s="64"/>
      <c r="G331" s="68" t="s">
        <v>1</v>
      </c>
      <c r="H331" s="67">
        <v>2.173</v>
      </c>
      <c r="J331" s="64"/>
    </row>
    <row r="333" spans="1:10" x14ac:dyDescent="0.4">
      <c r="A333" s="65" t="s">
        <v>45</v>
      </c>
      <c r="B333" s="66" t="s">
        <v>209</v>
      </c>
      <c r="C333" s="64"/>
      <c r="D333" s="65" t="s">
        <v>170</v>
      </c>
      <c r="E333" s="66" t="s">
        <v>209</v>
      </c>
      <c r="F333" s="64"/>
      <c r="G333" s="65" t="s">
        <v>168</v>
      </c>
      <c r="H333" s="66" t="s">
        <v>209</v>
      </c>
      <c r="I333" s="64"/>
      <c r="J333" s="64"/>
    </row>
    <row r="334" spans="1:10" x14ac:dyDescent="0.4">
      <c r="A334" s="65" t="s">
        <v>11</v>
      </c>
      <c r="B334" s="50">
        <v>-4.5587</v>
      </c>
      <c r="C334" s="64"/>
      <c r="D334" s="65" t="s">
        <v>11</v>
      </c>
      <c r="E334" s="50">
        <v>-4.4374000000000002</v>
      </c>
      <c r="F334" s="64"/>
      <c r="G334" s="65" t="s">
        <v>11</v>
      </c>
      <c r="H334" s="50">
        <v>-4.5682999999999998</v>
      </c>
      <c r="I334" s="65" t="s">
        <v>2</v>
      </c>
      <c r="J334" s="67">
        <v>3.609</v>
      </c>
    </row>
    <row r="335" spans="1:10" x14ac:dyDescent="0.4">
      <c r="A335" s="65" t="s">
        <v>20</v>
      </c>
      <c r="B335" s="69">
        <v>30.943999999999999</v>
      </c>
      <c r="C335" s="64"/>
      <c r="D335" s="65" t="s">
        <v>20</v>
      </c>
      <c r="E335" s="67">
        <v>31.593</v>
      </c>
      <c r="F335" s="64"/>
      <c r="G335" s="65" t="s">
        <v>20</v>
      </c>
      <c r="H335" s="1">
        <v>31.452500000000001</v>
      </c>
      <c r="I335" s="65" t="s">
        <v>249</v>
      </c>
      <c r="J335" s="67">
        <v>5.5780000000000003</v>
      </c>
    </row>
    <row r="336" spans="1:10" x14ac:dyDescent="0.4">
      <c r="A336" s="65" t="s">
        <v>0</v>
      </c>
      <c r="B336" s="67">
        <v>0.252</v>
      </c>
      <c r="C336" s="64"/>
      <c r="D336" s="65" t="s">
        <v>0</v>
      </c>
      <c r="E336" s="67">
        <v>0.252</v>
      </c>
      <c r="F336" s="64"/>
      <c r="G336" s="65" t="s">
        <v>0</v>
      </c>
      <c r="H336" s="67">
        <v>0.25800000000000001</v>
      </c>
      <c r="I336" s="64"/>
      <c r="J336" s="64"/>
    </row>
    <row r="337" spans="1:10" x14ac:dyDescent="0.4">
      <c r="A337" s="68" t="s">
        <v>1</v>
      </c>
      <c r="B337" s="67">
        <v>2.173</v>
      </c>
      <c r="C337" s="64"/>
      <c r="D337" s="68" t="s">
        <v>1</v>
      </c>
      <c r="E337" s="67">
        <v>2.173</v>
      </c>
      <c r="F337" s="64"/>
      <c r="G337" s="68" t="s">
        <v>1</v>
      </c>
      <c r="H337" s="67">
        <v>1.9790000000000001</v>
      </c>
      <c r="J337" s="64"/>
    </row>
    <row r="339" spans="1:10" x14ac:dyDescent="0.4">
      <c r="A339" s="65" t="s">
        <v>45</v>
      </c>
      <c r="B339" s="66" t="s">
        <v>146</v>
      </c>
      <c r="C339" s="64"/>
      <c r="D339" s="65" t="s">
        <v>170</v>
      </c>
      <c r="E339" s="66" t="s">
        <v>146</v>
      </c>
      <c r="F339" s="64"/>
      <c r="G339" s="65" t="s">
        <v>168</v>
      </c>
      <c r="H339" s="66" t="s">
        <v>146</v>
      </c>
      <c r="I339" s="64"/>
      <c r="J339" s="64"/>
    </row>
    <row r="340" spans="1:10" x14ac:dyDescent="0.4">
      <c r="A340" s="65" t="s">
        <v>11</v>
      </c>
      <c r="B340" s="50">
        <v>-4.5407999999999999</v>
      </c>
      <c r="C340" s="64"/>
      <c r="D340" s="65" t="s">
        <v>11</v>
      </c>
      <c r="E340" s="50">
        <v>-4.4248000000000003</v>
      </c>
      <c r="F340" s="64"/>
      <c r="G340" s="65" t="s">
        <v>11</v>
      </c>
      <c r="H340" s="50">
        <v>-4.5574000000000003</v>
      </c>
      <c r="I340" s="65" t="s">
        <v>2</v>
      </c>
      <c r="J340" s="67">
        <v>3.5870000000000002</v>
      </c>
    </row>
    <row r="341" spans="1:10" x14ac:dyDescent="0.4">
      <c r="A341" s="65" t="s">
        <v>20</v>
      </c>
      <c r="B341" s="69">
        <v>30.492000000000001</v>
      </c>
      <c r="C341" s="64"/>
      <c r="D341" s="65" t="s">
        <v>20</v>
      </c>
      <c r="E341" s="67">
        <v>31.103999999999999</v>
      </c>
      <c r="F341" s="64"/>
      <c r="G341" s="65" t="s">
        <v>20</v>
      </c>
      <c r="H341" s="1">
        <v>30.9025</v>
      </c>
      <c r="I341" s="65" t="s">
        <v>249</v>
      </c>
      <c r="J341" s="67">
        <v>5.5460000000000003</v>
      </c>
    </row>
    <row r="342" spans="1:10" x14ac:dyDescent="0.4">
      <c r="A342" s="65" t="s">
        <v>0</v>
      </c>
      <c r="B342" s="67">
        <v>0.26500000000000001</v>
      </c>
      <c r="C342" s="64"/>
      <c r="D342" s="65" t="s">
        <v>0</v>
      </c>
      <c r="E342" s="67">
        <v>0.26500000000000001</v>
      </c>
      <c r="F342" s="64"/>
      <c r="G342" s="65" t="s">
        <v>0</v>
      </c>
      <c r="H342" s="67">
        <v>0.26500000000000001</v>
      </c>
      <c r="I342" s="64"/>
      <c r="J342" s="64"/>
    </row>
    <row r="343" spans="1:10" x14ac:dyDescent="0.4">
      <c r="A343" s="68" t="s">
        <v>1</v>
      </c>
      <c r="B343" s="67">
        <v>2.036</v>
      </c>
      <c r="C343" s="64"/>
      <c r="D343" s="68" t="s">
        <v>1</v>
      </c>
      <c r="E343" s="67">
        <v>2.036</v>
      </c>
      <c r="F343" s="64"/>
      <c r="G343" s="68" t="s">
        <v>1</v>
      </c>
      <c r="H343" s="67">
        <v>2.036</v>
      </c>
      <c r="J343" s="64"/>
    </row>
    <row r="345" spans="1:10" x14ac:dyDescent="0.4">
      <c r="A345" s="65" t="s">
        <v>45</v>
      </c>
      <c r="B345" s="66" t="s">
        <v>237</v>
      </c>
      <c r="C345" s="64"/>
      <c r="D345" s="65" t="s">
        <v>170</v>
      </c>
      <c r="E345" s="66" t="s">
        <v>237</v>
      </c>
      <c r="F345" s="64"/>
      <c r="G345" s="65" t="s">
        <v>168</v>
      </c>
      <c r="H345" s="66" t="s">
        <v>237</v>
      </c>
      <c r="I345" s="64"/>
      <c r="J345" s="64"/>
    </row>
    <row r="346" spans="1:10" x14ac:dyDescent="0.4">
      <c r="A346" s="65" t="s">
        <v>11</v>
      </c>
      <c r="B346" s="50">
        <v>-4.4443999999999999</v>
      </c>
      <c r="C346" s="64"/>
      <c r="D346" s="65" t="s">
        <v>11</v>
      </c>
      <c r="E346" s="50">
        <v>-4.3350999999999997</v>
      </c>
      <c r="F346" s="64"/>
      <c r="G346" s="65" t="s">
        <v>11</v>
      </c>
      <c r="H346" s="50">
        <v>-4.4722</v>
      </c>
      <c r="I346" s="65" t="s">
        <v>2</v>
      </c>
      <c r="J346" s="67">
        <v>3.5630000000000002</v>
      </c>
    </row>
    <row r="347" spans="1:10" x14ac:dyDescent="0.4">
      <c r="A347" s="65" t="s">
        <v>20</v>
      </c>
      <c r="B347" s="69">
        <v>30.01</v>
      </c>
      <c r="C347" s="64"/>
      <c r="D347" s="65" t="s">
        <v>20</v>
      </c>
      <c r="E347" s="67">
        <v>30.603999999999999</v>
      </c>
      <c r="F347" s="64"/>
      <c r="G347" s="65" t="s">
        <v>20</v>
      </c>
      <c r="H347" s="1">
        <v>30.3</v>
      </c>
      <c r="I347" s="65" t="s">
        <v>249</v>
      </c>
      <c r="J347" s="67">
        <v>5.5129999999999999</v>
      </c>
    </row>
    <row r="348" spans="1:10" x14ac:dyDescent="0.4">
      <c r="A348" s="65" t="s">
        <v>0</v>
      </c>
      <c r="B348" s="67"/>
      <c r="C348" s="64"/>
      <c r="D348" s="65" t="s">
        <v>0</v>
      </c>
      <c r="E348" s="67"/>
      <c r="F348" s="64"/>
      <c r="G348" s="65" t="s">
        <v>0</v>
      </c>
      <c r="H348" s="67"/>
      <c r="I348" s="64"/>
      <c r="J348" s="64"/>
    </row>
    <row r="349" spans="1:10" x14ac:dyDescent="0.4">
      <c r="A349" s="68" t="s">
        <v>1</v>
      </c>
      <c r="B349" s="67"/>
      <c r="C349" s="64"/>
      <c r="D349" s="68" t="s">
        <v>1</v>
      </c>
      <c r="E349" s="67"/>
      <c r="F349" s="64"/>
      <c r="G349" s="68" t="s">
        <v>1</v>
      </c>
      <c r="H349" s="67"/>
      <c r="J349" s="64"/>
    </row>
    <row r="351" spans="1:10" x14ac:dyDescent="0.4">
      <c r="A351" s="65" t="s">
        <v>45</v>
      </c>
      <c r="B351" s="66" t="s">
        <v>147</v>
      </c>
      <c r="C351" s="64"/>
      <c r="D351" s="65" t="s">
        <v>170</v>
      </c>
      <c r="E351" s="66" t="s">
        <v>147</v>
      </c>
      <c r="F351" s="64"/>
      <c r="G351" s="65" t="s">
        <v>168</v>
      </c>
      <c r="H351" s="66" t="s">
        <v>147</v>
      </c>
      <c r="I351" s="64"/>
      <c r="J351" s="64"/>
    </row>
    <row r="352" spans="1:10" x14ac:dyDescent="0.4">
      <c r="A352" s="65" t="s">
        <v>11</v>
      </c>
      <c r="B352" s="50">
        <v>-1.5367999999999999</v>
      </c>
      <c r="C352" s="64"/>
      <c r="D352" s="65" t="s">
        <v>11</v>
      </c>
      <c r="E352" s="50">
        <v>-1.5224</v>
      </c>
      <c r="F352" s="64"/>
      <c r="G352" s="65" t="s">
        <v>11</v>
      </c>
      <c r="H352" s="50">
        <v>-1.5259</v>
      </c>
      <c r="I352" s="65" t="s">
        <v>2</v>
      </c>
      <c r="J352" s="67">
        <v>3.8530000000000002</v>
      </c>
    </row>
    <row r="353" spans="1:10" x14ac:dyDescent="0.4">
      <c r="A353" s="65" t="s">
        <v>20</v>
      </c>
      <c r="B353" s="69">
        <v>40.453000000000003</v>
      </c>
      <c r="C353" s="64"/>
      <c r="D353" s="65" t="s">
        <v>20</v>
      </c>
      <c r="E353" s="67">
        <v>39.835999999999999</v>
      </c>
      <c r="F353" s="64"/>
      <c r="G353" s="65" t="s">
        <v>20</v>
      </c>
      <c r="H353" s="1">
        <v>40.991</v>
      </c>
      <c r="I353" s="65" t="s">
        <v>249</v>
      </c>
      <c r="J353" s="67">
        <v>6.3769999999999998</v>
      </c>
    </row>
    <row r="354" spans="1:10" x14ac:dyDescent="0.4">
      <c r="A354" s="65" t="s">
        <v>0</v>
      </c>
      <c r="B354" s="67"/>
      <c r="C354" s="64"/>
      <c r="D354" s="65" t="s">
        <v>0</v>
      </c>
      <c r="E354" s="67"/>
      <c r="F354" s="64"/>
      <c r="G354" s="65" t="s">
        <v>0</v>
      </c>
      <c r="H354" s="67"/>
      <c r="I354" s="64"/>
      <c r="J354" s="64"/>
    </row>
    <row r="355" spans="1:10" x14ac:dyDescent="0.4">
      <c r="A355" s="68" t="s">
        <v>1</v>
      </c>
      <c r="B355" s="67"/>
      <c r="C355" s="64"/>
      <c r="D355" s="68" t="s">
        <v>1</v>
      </c>
      <c r="E355" s="67"/>
      <c r="F355" s="64"/>
      <c r="G355" s="68" t="s">
        <v>1</v>
      </c>
      <c r="H355" s="67"/>
      <c r="J355" s="64"/>
    </row>
    <row r="357" spans="1:10" x14ac:dyDescent="0.4">
      <c r="A357" s="65" t="s">
        <v>45</v>
      </c>
      <c r="B357" s="66" t="s">
        <v>210</v>
      </c>
      <c r="C357" s="64"/>
      <c r="D357" s="65" t="s">
        <v>170</v>
      </c>
      <c r="E357" s="66" t="s">
        <v>210</v>
      </c>
      <c r="F357" s="64"/>
      <c r="G357" s="65" t="s">
        <v>168</v>
      </c>
      <c r="H357" s="66" t="s">
        <v>210</v>
      </c>
      <c r="I357" s="64"/>
      <c r="J357" s="64"/>
    </row>
    <row r="358" spans="1:10" x14ac:dyDescent="0.4">
      <c r="A358" s="65" t="s">
        <v>11</v>
      </c>
      <c r="B358" s="50"/>
      <c r="C358" s="64"/>
      <c r="D358" s="65" t="s">
        <v>11</v>
      </c>
      <c r="E358" s="50">
        <v>-4.3888999999999996</v>
      </c>
      <c r="F358" s="64"/>
      <c r="G358" s="65" t="s">
        <v>11</v>
      </c>
      <c r="H358" s="50">
        <v>-4.5209999999999999</v>
      </c>
      <c r="I358" s="65" t="s">
        <v>2</v>
      </c>
      <c r="J358" s="67">
        <v>3.5249999999999999</v>
      </c>
    </row>
    <row r="359" spans="1:10" x14ac:dyDescent="0.4">
      <c r="A359" s="65" t="s">
        <v>20</v>
      </c>
      <c r="B359" s="69"/>
      <c r="C359" s="64"/>
      <c r="D359" s="65" t="s">
        <v>20</v>
      </c>
      <c r="E359" s="67">
        <v>29.852</v>
      </c>
      <c r="F359" s="64"/>
      <c r="G359" s="65" t="s">
        <v>20</v>
      </c>
      <c r="H359" s="1">
        <v>29.4315</v>
      </c>
      <c r="I359" s="65" t="s">
        <v>249</v>
      </c>
      <c r="J359" s="67">
        <v>5.4710000000000001</v>
      </c>
    </row>
    <row r="360" spans="1:10" x14ac:dyDescent="0.4">
      <c r="A360" s="65" t="s">
        <v>0</v>
      </c>
      <c r="B360" s="67">
        <v>0.28299999999999997</v>
      </c>
      <c r="C360" s="64"/>
      <c r="D360" s="65" t="s">
        <v>0</v>
      </c>
      <c r="E360" s="67">
        <v>0.28299999999999997</v>
      </c>
      <c r="F360" s="64"/>
      <c r="G360" s="65" t="s">
        <v>0</v>
      </c>
      <c r="H360" s="67">
        <v>0.28299999999999997</v>
      </c>
      <c r="I360" s="64"/>
      <c r="J360" s="64"/>
    </row>
    <row r="361" spans="1:10" x14ac:dyDescent="0.4">
      <c r="A361" s="68" t="s">
        <v>1</v>
      </c>
      <c r="B361" s="1">
        <v>2.2629999999999999</v>
      </c>
      <c r="C361" s="64"/>
      <c r="D361" s="68" t="s">
        <v>1</v>
      </c>
      <c r="E361" s="1">
        <v>2.2629999999999999</v>
      </c>
      <c r="F361" s="64"/>
      <c r="G361" s="68" t="s">
        <v>1</v>
      </c>
      <c r="H361" s="1">
        <v>2.2629999999999999</v>
      </c>
      <c r="J361" s="64"/>
    </row>
    <row r="363" spans="1:10" x14ac:dyDescent="0.4">
      <c r="A363" s="65" t="s">
        <v>45</v>
      </c>
      <c r="B363" s="66" t="s">
        <v>148</v>
      </c>
      <c r="C363" s="64"/>
      <c r="D363" s="65" t="s">
        <v>170</v>
      </c>
      <c r="E363" s="66" t="s">
        <v>148</v>
      </c>
      <c r="F363" s="64"/>
      <c r="G363" s="65" t="s">
        <v>168</v>
      </c>
      <c r="H363" s="66" t="s">
        <v>148</v>
      </c>
      <c r="I363" s="64"/>
      <c r="J363" s="64"/>
    </row>
    <row r="364" spans="1:10" x14ac:dyDescent="0.4">
      <c r="A364" s="65" t="s">
        <v>11</v>
      </c>
      <c r="B364" s="50">
        <v>-9.8841000000000001</v>
      </c>
      <c r="C364" s="64"/>
      <c r="D364" s="65" t="s">
        <v>11</v>
      </c>
      <c r="E364" s="50">
        <v>-9.7779000000000007</v>
      </c>
      <c r="F364" s="64"/>
      <c r="G364" s="65" t="s">
        <v>11</v>
      </c>
      <c r="H364" s="50">
        <v>-9.9572000000000003</v>
      </c>
      <c r="I364" s="65" t="s">
        <v>2</v>
      </c>
      <c r="J364" s="67">
        <v>3.198</v>
      </c>
    </row>
    <row r="365" spans="1:10" x14ac:dyDescent="0.4">
      <c r="A365" s="65" t="s">
        <v>20</v>
      </c>
      <c r="B365" s="69">
        <v>22.501000000000001</v>
      </c>
      <c r="C365" s="64"/>
      <c r="D365" s="65" t="s">
        <v>20</v>
      </c>
      <c r="E365" s="67">
        <v>22.212</v>
      </c>
      <c r="F365" s="64"/>
      <c r="G365" s="65" t="s">
        <v>20</v>
      </c>
      <c r="H365" s="1">
        <v>22.482500000000002</v>
      </c>
      <c r="I365" s="65" t="s">
        <v>249</v>
      </c>
      <c r="J365" s="67">
        <v>5.0750000000000002</v>
      </c>
    </row>
    <row r="366" spans="1:10" x14ac:dyDescent="0.4">
      <c r="A366" s="65" t="s">
        <v>0</v>
      </c>
      <c r="B366" s="67">
        <v>0.65600000000000003</v>
      </c>
      <c r="C366" s="64"/>
      <c r="D366" s="65" t="s">
        <v>0</v>
      </c>
      <c r="E366" s="67">
        <v>0.65600000000000003</v>
      </c>
      <c r="F366" s="64"/>
      <c r="G366" s="65" t="s">
        <v>0</v>
      </c>
      <c r="H366" s="67">
        <v>0.65600000000000003</v>
      </c>
      <c r="I366" s="64"/>
      <c r="J366" s="64"/>
    </row>
    <row r="367" spans="1:10" x14ac:dyDescent="0.4">
      <c r="A367" s="68" t="s">
        <v>1</v>
      </c>
      <c r="B367" s="1">
        <v>2.3410000000000002</v>
      </c>
      <c r="C367" s="64"/>
      <c r="D367" s="68" t="s">
        <v>1</v>
      </c>
      <c r="E367" s="1">
        <v>2.3410000000000002</v>
      </c>
      <c r="F367" s="64"/>
      <c r="G367" s="68" t="s">
        <v>1</v>
      </c>
      <c r="H367" s="1">
        <v>2.3410000000000002</v>
      </c>
      <c r="J367" s="64"/>
    </row>
    <row r="369" spans="1:10" x14ac:dyDescent="0.4">
      <c r="A369" s="65" t="s">
        <v>45</v>
      </c>
      <c r="B369" s="66" t="s">
        <v>149</v>
      </c>
      <c r="C369" s="64"/>
      <c r="D369" s="65" t="s">
        <v>170</v>
      </c>
      <c r="E369" s="66" t="s">
        <v>149</v>
      </c>
      <c r="F369" s="64"/>
      <c r="G369" s="65" t="s">
        <v>168</v>
      </c>
      <c r="H369" s="66" t="s">
        <v>149</v>
      </c>
      <c r="I369" s="64"/>
      <c r="J369" s="64"/>
    </row>
    <row r="370" spans="1:10" x14ac:dyDescent="0.4">
      <c r="A370" s="65" t="s">
        <v>11</v>
      </c>
      <c r="B370" s="50">
        <v>-11.6129</v>
      </c>
      <c r="C370" s="64"/>
      <c r="D370" s="65" t="s">
        <v>11</v>
      </c>
      <c r="E370" s="50">
        <v>-11.857799999999999</v>
      </c>
      <c r="F370" s="64"/>
      <c r="G370" s="65" t="s">
        <v>11</v>
      </c>
      <c r="H370" s="50"/>
      <c r="I370" s="65" t="s">
        <v>2</v>
      </c>
      <c r="J370" s="67"/>
    </row>
    <row r="371" spans="1:10" x14ac:dyDescent="0.4">
      <c r="A371" s="65" t="s">
        <v>20</v>
      </c>
      <c r="B371" s="69">
        <v>18.88</v>
      </c>
      <c r="C371" s="64"/>
      <c r="D371" s="65" t="s">
        <v>20</v>
      </c>
      <c r="E371" s="69">
        <v>18.335000000000001</v>
      </c>
      <c r="F371" s="64"/>
      <c r="G371" s="65" t="s">
        <v>20</v>
      </c>
      <c r="H371" s="1"/>
      <c r="I371" s="65" t="s">
        <v>249</v>
      </c>
      <c r="J371" s="67"/>
    </row>
    <row r="372" spans="1:10" x14ac:dyDescent="0.4">
      <c r="A372" s="65" t="s">
        <v>0</v>
      </c>
      <c r="B372" s="67">
        <v>1.181</v>
      </c>
      <c r="C372" s="64"/>
      <c r="D372" s="65" t="s">
        <v>0</v>
      </c>
      <c r="E372" s="67">
        <v>1.181</v>
      </c>
      <c r="F372" s="64"/>
      <c r="G372" s="65" t="s">
        <v>0</v>
      </c>
      <c r="H372" s="67">
        <v>1.181</v>
      </c>
      <c r="I372" s="64"/>
      <c r="J372" s="64"/>
    </row>
    <row r="373" spans="1:10" x14ac:dyDescent="0.4">
      <c r="A373" s="68" t="s">
        <v>1</v>
      </c>
      <c r="B373" s="1">
        <v>2.6859999999999999</v>
      </c>
      <c r="C373" s="64"/>
      <c r="D373" s="68" t="s">
        <v>1</v>
      </c>
      <c r="E373" s="1">
        <v>2.6859999999999999</v>
      </c>
      <c r="F373" s="64"/>
      <c r="G373" s="68" t="s">
        <v>1</v>
      </c>
      <c r="H373" s="1">
        <v>2.6859999999999999</v>
      </c>
      <c r="J373" s="64"/>
    </row>
    <row r="375" spans="1:10" x14ac:dyDescent="0.4">
      <c r="A375" s="65" t="s">
        <v>45</v>
      </c>
      <c r="B375" s="66" t="s">
        <v>150</v>
      </c>
      <c r="C375" s="64"/>
      <c r="D375" s="65" t="s">
        <v>170</v>
      </c>
      <c r="E375" s="66" t="s">
        <v>150</v>
      </c>
      <c r="F375" s="64"/>
      <c r="G375" s="65" t="s">
        <v>168</v>
      </c>
      <c r="H375" s="66" t="s">
        <v>150</v>
      </c>
      <c r="I375" s="64"/>
      <c r="J375" s="64"/>
    </row>
    <row r="376" spans="1:10" x14ac:dyDescent="0.4">
      <c r="A376" s="65" t="s">
        <v>11</v>
      </c>
      <c r="B376" s="50">
        <v>-12.486700000000001</v>
      </c>
      <c r="C376" s="64"/>
      <c r="D376" s="65" t="s">
        <v>11</v>
      </c>
      <c r="E376" s="50">
        <v>-12.9581</v>
      </c>
      <c r="F376" s="64"/>
      <c r="G376" s="65" t="s">
        <v>11</v>
      </c>
      <c r="H376" s="50"/>
      <c r="I376" s="65" t="s">
        <v>2</v>
      </c>
      <c r="J376" s="67"/>
    </row>
    <row r="377" spans="1:10" x14ac:dyDescent="0.4">
      <c r="A377" s="65" t="s">
        <v>20</v>
      </c>
      <c r="B377" s="69">
        <v>16.524999999999999</v>
      </c>
      <c r="C377" s="64"/>
      <c r="D377" s="65" t="s">
        <v>20</v>
      </c>
      <c r="E377" s="69">
        <v>16.190999999999999</v>
      </c>
      <c r="F377" s="64"/>
      <c r="G377" s="65" t="s">
        <v>20</v>
      </c>
      <c r="H377" s="1"/>
      <c r="I377" s="65" t="s">
        <v>249</v>
      </c>
      <c r="J377" s="67"/>
    </row>
    <row r="378" spans="1:10" x14ac:dyDescent="0.4">
      <c r="A378" s="65" t="s">
        <v>0</v>
      </c>
      <c r="B378" s="67">
        <v>1.8280000000000001</v>
      </c>
      <c r="C378" s="64"/>
      <c r="D378" s="65" t="s">
        <v>0</v>
      </c>
      <c r="E378" s="67">
        <v>1.8280000000000001</v>
      </c>
      <c r="F378" s="64"/>
      <c r="G378" s="65" t="s">
        <v>0</v>
      </c>
      <c r="H378" s="67">
        <v>1.8280000000000001</v>
      </c>
      <c r="I378" s="64"/>
      <c r="J378" s="64"/>
    </row>
    <row r="379" spans="1:10" x14ac:dyDescent="0.4">
      <c r="A379" s="68" t="s">
        <v>1</v>
      </c>
      <c r="B379" s="1">
        <v>3.11</v>
      </c>
      <c r="C379" s="64"/>
      <c r="D379" s="68" t="s">
        <v>1</v>
      </c>
      <c r="E379" s="1">
        <v>3.11</v>
      </c>
      <c r="F379" s="64"/>
      <c r="G379" s="68" t="s">
        <v>1</v>
      </c>
      <c r="H379" s="1">
        <v>3.11</v>
      </c>
      <c r="J379" s="64"/>
    </row>
    <row r="381" spans="1:10" x14ac:dyDescent="0.4">
      <c r="A381" s="65" t="s">
        <v>45</v>
      </c>
      <c r="B381" s="66" t="s">
        <v>151</v>
      </c>
      <c r="C381" s="64"/>
      <c r="D381" s="65" t="s">
        <v>170</v>
      </c>
      <c r="E381" s="66" t="s">
        <v>151</v>
      </c>
      <c r="F381" s="64"/>
      <c r="G381" s="65" t="s">
        <v>168</v>
      </c>
      <c r="H381" s="66" t="s">
        <v>151</v>
      </c>
      <c r="I381" s="64"/>
      <c r="J381" s="64"/>
    </row>
    <row r="382" spans="1:10" x14ac:dyDescent="0.4">
      <c r="A382" s="65" t="s">
        <v>11</v>
      </c>
      <c r="B382" s="50">
        <v>-12.3818</v>
      </c>
      <c r="C382" s="64"/>
      <c r="D382" s="65" t="s">
        <v>11</v>
      </c>
      <c r="E382" s="50"/>
      <c r="F382" s="64"/>
      <c r="G382" s="65" t="s">
        <v>11</v>
      </c>
      <c r="H382" s="50">
        <v>-12.4445</v>
      </c>
      <c r="I382" s="65" t="s">
        <v>2</v>
      </c>
      <c r="J382" s="67">
        <v>2.7810000000000001</v>
      </c>
    </row>
    <row r="383" spans="1:10" x14ac:dyDescent="0.4">
      <c r="A383" s="65" t="s">
        <v>20</v>
      </c>
      <c r="B383" s="69">
        <v>15.116</v>
      </c>
      <c r="C383" s="64"/>
      <c r="D383" s="65" t="s">
        <v>20</v>
      </c>
      <c r="E383" s="69"/>
      <c r="F383" s="64"/>
      <c r="G383" s="65" t="s">
        <v>20</v>
      </c>
      <c r="H383" s="1">
        <v>15.061</v>
      </c>
      <c r="I383" s="65" t="s">
        <v>249</v>
      </c>
      <c r="J383" s="67">
        <v>4.4969999999999999</v>
      </c>
    </row>
    <row r="384" spans="1:10" x14ac:dyDescent="0.4">
      <c r="A384" s="65" t="s">
        <v>0</v>
      </c>
      <c r="B384" s="67">
        <v>2.1779999999999999</v>
      </c>
      <c r="C384" s="64"/>
      <c r="D384" s="65" t="s">
        <v>0</v>
      </c>
      <c r="E384" s="67">
        <v>2.1779999999999999</v>
      </c>
      <c r="F384" s="64"/>
      <c r="G384" s="65" t="s">
        <v>0</v>
      </c>
      <c r="H384" s="67">
        <v>2.1779999999999999</v>
      </c>
      <c r="I384" s="64"/>
      <c r="J384" s="64"/>
    </row>
    <row r="385" spans="1:10" x14ac:dyDescent="0.4">
      <c r="A385" s="68" t="s">
        <v>1</v>
      </c>
      <c r="B385" s="1">
        <v>3.359</v>
      </c>
      <c r="C385" s="64"/>
      <c r="D385" s="68" t="s">
        <v>1</v>
      </c>
      <c r="E385" s="1">
        <v>3.359</v>
      </c>
      <c r="F385" s="64"/>
      <c r="G385" s="68" t="s">
        <v>1</v>
      </c>
      <c r="H385" s="1">
        <v>3.359</v>
      </c>
      <c r="J385" s="64"/>
    </row>
    <row r="387" spans="1:10" x14ac:dyDescent="0.4">
      <c r="A387" s="65" t="s">
        <v>45</v>
      </c>
      <c r="B387" s="66" t="s">
        <v>211</v>
      </c>
      <c r="C387" s="64"/>
      <c r="D387" s="65" t="s">
        <v>170</v>
      </c>
      <c r="E387" s="66" t="s">
        <v>211</v>
      </c>
      <c r="F387" s="64"/>
      <c r="G387" s="65" t="s">
        <v>168</v>
      </c>
      <c r="H387" s="66" t="s">
        <v>211</v>
      </c>
      <c r="I387" s="64"/>
      <c r="J387" s="64"/>
    </row>
    <row r="388" spans="1:10" x14ac:dyDescent="0.4">
      <c r="A388" s="65" t="s">
        <v>11</v>
      </c>
      <c r="B388" s="50">
        <v>-11.093999999999999</v>
      </c>
      <c r="C388" s="64"/>
      <c r="D388" s="65" t="s">
        <v>11</v>
      </c>
      <c r="E388" s="50"/>
      <c r="F388" s="64"/>
      <c r="G388" s="65" t="s">
        <v>11</v>
      </c>
      <c r="H388" s="50">
        <v>-11.2273</v>
      </c>
      <c r="I388" s="65" t="s">
        <v>2</v>
      </c>
      <c r="J388" s="67">
        <v>2.7589999999999999</v>
      </c>
    </row>
    <row r="389" spans="1:10" x14ac:dyDescent="0.4">
      <c r="A389" s="65" t="s">
        <v>20</v>
      </c>
      <c r="B389" s="69">
        <v>14.417</v>
      </c>
      <c r="C389" s="64"/>
      <c r="D389" s="65" t="s">
        <v>20</v>
      </c>
      <c r="E389" s="69"/>
      <c r="F389" s="64"/>
      <c r="G389" s="65" t="s">
        <v>20</v>
      </c>
      <c r="H389" s="1">
        <v>14.355499999999999</v>
      </c>
      <c r="I389" s="65" t="s">
        <v>249</v>
      </c>
      <c r="J389" s="67">
        <v>4.3570000000000002</v>
      </c>
    </row>
    <row r="390" spans="1:10" x14ac:dyDescent="0.4">
      <c r="A390" s="65" t="s">
        <v>0</v>
      </c>
      <c r="B390" s="67">
        <v>2.3889999999999998</v>
      </c>
      <c r="C390" s="64"/>
      <c r="D390" s="65" t="s">
        <v>0</v>
      </c>
      <c r="E390" s="67">
        <v>2.3889999999999998</v>
      </c>
      <c r="F390" s="64"/>
      <c r="G390" s="65" t="s">
        <v>0</v>
      </c>
      <c r="H390" s="67">
        <v>2.3889999999999998</v>
      </c>
      <c r="I390" s="64"/>
      <c r="J390" s="64"/>
    </row>
    <row r="391" spans="1:10" x14ac:dyDescent="0.4">
      <c r="A391" s="68" t="s">
        <v>1</v>
      </c>
      <c r="B391" s="1">
        <v>3.6960000000000002</v>
      </c>
      <c r="C391" s="64"/>
      <c r="D391" s="68" t="s">
        <v>1</v>
      </c>
      <c r="E391" s="1">
        <v>3.6960000000000002</v>
      </c>
      <c r="F391" s="64"/>
      <c r="G391" s="68" t="s">
        <v>1</v>
      </c>
      <c r="H391" s="1">
        <v>3.6960000000000002</v>
      </c>
      <c r="J391" s="64"/>
    </row>
    <row r="393" spans="1:10" x14ac:dyDescent="0.4">
      <c r="A393" s="65" t="s">
        <v>45</v>
      </c>
      <c r="B393" s="66" t="s">
        <v>152</v>
      </c>
      <c r="C393" s="64"/>
      <c r="D393" s="65" t="s">
        <v>170</v>
      </c>
      <c r="E393" s="66" t="s">
        <v>152</v>
      </c>
      <c r="F393" s="64"/>
      <c r="G393" s="65" t="s">
        <v>168</v>
      </c>
      <c r="H393" s="66" t="s">
        <v>152</v>
      </c>
      <c r="I393" s="64"/>
      <c r="J393" s="64"/>
    </row>
    <row r="394" spans="1:10" x14ac:dyDescent="0.4">
      <c r="A394" s="65" t="s">
        <v>11</v>
      </c>
      <c r="B394" s="50">
        <v>-8.8384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7"/>
    </row>
    <row r="395" spans="1:10" x14ac:dyDescent="0.4">
      <c r="A395" s="65" t="s">
        <v>20</v>
      </c>
      <c r="B395" s="69">
        <v>14.555</v>
      </c>
      <c r="C395" s="64"/>
      <c r="D395" s="65" t="s">
        <v>20</v>
      </c>
      <c r="E395" s="69"/>
      <c r="F395" s="64"/>
      <c r="G395" s="65" t="s">
        <v>20</v>
      </c>
      <c r="H395" s="1"/>
      <c r="I395" s="65" t="s">
        <v>249</v>
      </c>
      <c r="J395" s="67"/>
    </row>
    <row r="396" spans="1:10" x14ac:dyDescent="0.4">
      <c r="A396" s="65" t="s">
        <v>0</v>
      </c>
      <c r="B396" s="67">
        <v>2.0499999999999998</v>
      </c>
      <c r="C396" s="64"/>
      <c r="D396" s="65" t="s">
        <v>0</v>
      </c>
      <c r="E396" s="67">
        <v>2.0499999999999998</v>
      </c>
      <c r="F396" s="64"/>
      <c r="G396" s="65" t="s">
        <v>0</v>
      </c>
      <c r="H396" s="67">
        <v>2.0499999999999998</v>
      </c>
      <c r="I396" s="64"/>
      <c r="J396" s="64"/>
    </row>
    <row r="397" spans="1:10" x14ac:dyDescent="0.4">
      <c r="A397" s="68" t="s">
        <v>1</v>
      </c>
      <c r="B397" s="1">
        <v>3.883</v>
      </c>
      <c r="C397" s="64"/>
      <c r="D397" s="68" t="s">
        <v>1</v>
      </c>
      <c r="E397" s="1">
        <v>3.883</v>
      </c>
      <c r="F397" s="64"/>
      <c r="G397" s="68" t="s">
        <v>1</v>
      </c>
      <c r="H397" s="1">
        <v>3.883</v>
      </c>
      <c r="J397" s="64"/>
    </row>
    <row r="399" spans="1:10" x14ac:dyDescent="0.4">
      <c r="A399" s="65" t="s">
        <v>45</v>
      </c>
      <c r="B399" s="66" t="s">
        <v>153</v>
      </c>
      <c r="C399" s="64"/>
      <c r="D399" s="65" t="s">
        <v>170</v>
      </c>
      <c r="E399" s="66" t="s">
        <v>153</v>
      </c>
      <c r="F399" s="64"/>
      <c r="G399" s="65" t="s">
        <v>168</v>
      </c>
      <c r="H399" s="66" t="s">
        <v>153</v>
      </c>
      <c r="I399" s="64"/>
      <c r="J399" s="64"/>
    </row>
    <row r="400" spans="1:10" x14ac:dyDescent="0.4">
      <c r="A400" s="65" t="s">
        <v>11</v>
      </c>
      <c r="B400" s="50">
        <v>-6.0709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7"/>
    </row>
    <row r="401" spans="1:10" x14ac:dyDescent="0.4">
      <c r="A401" s="65" t="s">
        <v>20</v>
      </c>
      <c r="B401" s="69">
        <v>15.723000000000001</v>
      </c>
      <c r="C401" s="64"/>
      <c r="D401" s="65" t="s">
        <v>20</v>
      </c>
      <c r="E401" s="69"/>
      <c r="F401" s="64"/>
      <c r="G401" s="65" t="s">
        <v>20</v>
      </c>
      <c r="H401" s="1"/>
      <c r="I401" s="65" t="s">
        <v>249</v>
      </c>
      <c r="J401" s="67"/>
    </row>
    <row r="402" spans="1:10" x14ac:dyDescent="0.4">
      <c r="A402" s="65" t="s">
        <v>0</v>
      </c>
      <c r="B402" s="67">
        <v>1.45</v>
      </c>
      <c r="C402" s="64"/>
      <c r="D402" s="65" t="s">
        <v>0</v>
      </c>
      <c r="E402" s="67">
        <v>1.45</v>
      </c>
      <c r="F402" s="64"/>
      <c r="G402" s="65" t="s">
        <v>0</v>
      </c>
      <c r="H402" s="67">
        <v>1.45</v>
      </c>
      <c r="I402" s="64"/>
      <c r="J402" s="64"/>
    </row>
    <row r="403" spans="1:10" x14ac:dyDescent="0.4">
      <c r="A403" s="68" t="s">
        <v>1</v>
      </c>
      <c r="B403" s="1">
        <v>4.2439999999999998</v>
      </c>
      <c r="C403" s="64"/>
      <c r="D403" s="68" t="s">
        <v>1</v>
      </c>
      <c r="E403" s="1">
        <v>4.2439999999999998</v>
      </c>
      <c r="F403" s="64"/>
      <c r="G403" s="68" t="s">
        <v>1</v>
      </c>
      <c r="H403" s="1">
        <v>4.2439999999999998</v>
      </c>
      <c r="J403" s="64"/>
    </row>
    <row r="405" spans="1:10" x14ac:dyDescent="0.4">
      <c r="A405" s="65" t="s">
        <v>45</v>
      </c>
      <c r="B405" s="66" t="s">
        <v>154</v>
      </c>
      <c r="C405" s="64"/>
      <c r="D405" s="65" t="s">
        <v>170</v>
      </c>
      <c r="E405" s="66" t="s">
        <v>154</v>
      </c>
      <c r="F405" s="64"/>
      <c r="G405" s="65" t="s">
        <v>168</v>
      </c>
      <c r="H405" s="66" t="s">
        <v>154</v>
      </c>
      <c r="I405" s="64"/>
      <c r="J405" s="64"/>
    </row>
    <row r="406" spans="1:10" x14ac:dyDescent="0.4">
      <c r="A406" s="65" t="s">
        <v>11</v>
      </c>
      <c r="B406" s="50">
        <v>-3.2738999999999998</v>
      </c>
      <c r="C406" s="64"/>
      <c r="D406" s="65" t="s">
        <v>11</v>
      </c>
      <c r="E406" s="50"/>
      <c r="F406" s="64"/>
      <c r="G406" s="65" t="s">
        <v>11</v>
      </c>
      <c r="H406" s="50"/>
      <c r="I406" s="65" t="s">
        <v>2</v>
      </c>
      <c r="J406" s="67"/>
    </row>
    <row r="407" spans="1:10" x14ac:dyDescent="0.4">
      <c r="A407" s="65" t="s">
        <v>20</v>
      </c>
      <c r="B407" s="69">
        <v>18.145</v>
      </c>
      <c r="C407" s="64"/>
      <c r="D407" s="65" t="s">
        <v>20</v>
      </c>
      <c r="E407" s="69"/>
      <c r="F407" s="64"/>
      <c r="G407" s="65" t="s">
        <v>20</v>
      </c>
      <c r="H407" s="1"/>
      <c r="I407" s="65" t="s">
        <v>249</v>
      </c>
      <c r="J407" s="67"/>
    </row>
    <row r="408" spans="1:10" x14ac:dyDescent="0.4">
      <c r="A408" s="65" t="s">
        <v>0</v>
      </c>
      <c r="B408" s="67">
        <v>0.79600000000000004</v>
      </c>
      <c r="C408" s="64"/>
      <c r="D408" s="65" t="s">
        <v>0</v>
      </c>
      <c r="E408" s="67">
        <v>0.79600000000000004</v>
      </c>
      <c r="F408" s="64"/>
      <c r="G408" s="65" t="s">
        <v>0</v>
      </c>
      <c r="H408" s="67">
        <v>0.79600000000000004</v>
      </c>
      <c r="I408" s="64"/>
      <c r="J408" s="64"/>
    </row>
    <row r="409" spans="1:10" x14ac:dyDescent="0.4">
      <c r="A409" s="68" t="s">
        <v>1</v>
      </c>
      <c r="B409" s="1">
        <v>4.6050000000000004</v>
      </c>
      <c r="C409" s="64"/>
      <c r="D409" s="68" t="s">
        <v>1</v>
      </c>
      <c r="E409" s="1">
        <v>4.6050000000000004</v>
      </c>
      <c r="F409" s="64"/>
      <c r="G409" s="68" t="s">
        <v>1</v>
      </c>
      <c r="H409" s="1">
        <v>4.6050000000000004</v>
      </c>
      <c r="J409" s="64"/>
    </row>
    <row r="411" spans="1:10" x14ac:dyDescent="0.4">
      <c r="A411" s="65" t="s">
        <v>45</v>
      </c>
      <c r="B411" s="66" t="s">
        <v>271</v>
      </c>
      <c r="C411" s="64"/>
      <c r="D411" s="65" t="s">
        <v>170</v>
      </c>
      <c r="E411" s="66" t="s">
        <v>271</v>
      </c>
      <c r="F411" s="64"/>
      <c r="G411" s="65" t="s">
        <v>168</v>
      </c>
      <c r="H411" s="66" t="s">
        <v>271</v>
      </c>
      <c r="I411" s="64"/>
      <c r="J411" s="64"/>
    </row>
    <row r="412" spans="1:10" x14ac:dyDescent="0.4">
      <c r="A412" s="65" t="s">
        <v>11</v>
      </c>
      <c r="B412" s="50">
        <v>-0.29120000000000001</v>
      </c>
      <c r="C412" s="64"/>
      <c r="D412" s="65" t="s">
        <v>11</v>
      </c>
      <c r="E412" s="50">
        <v>-0.30259999999999998</v>
      </c>
      <c r="F412" s="64"/>
      <c r="G412" s="65" t="s">
        <v>11</v>
      </c>
      <c r="H412" s="50">
        <v>-0.30359999999999998</v>
      </c>
      <c r="I412" s="65" t="s">
        <v>2</v>
      </c>
      <c r="J412" s="67">
        <v>3.58</v>
      </c>
    </row>
    <row r="413" spans="1:10" x14ac:dyDescent="0.4">
      <c r="A413" s="65" t="s">
        <v>20</v>
      </c>
      <c r="B413" s="69">
        <v>32.597000000000001</v>
      </c>
      <c r="C413" s="64"/>
      <c r="D413" s="65" t="s">
        <v>20</v>
      </c>
      <c r="E413" s="69">
        <v>30.373000000000001</v>
      </c>
      <c r="F413" s="64"/>
      <c r="G413" s="65" t="s">
        <v>20</v>
      </c>
      <c r="H413" s="1">
        <v>31.823</v>
      </c>
      <c r="I413" s="65" t="s">
        <v>249</v>
      </c>
      <c r="J413" s="67">
        <v>5.7350000000000003</v>
      </c>
    </row>
    <row r="414" spans="1:10" x14ac:dyDescent="0.4">
      <c r="A414" s="65" t="s">
        <v>0</v>
      </c>
      <c r="B414" s="67">
        <v>4.1000000000000002E-2</v>
      </c>
      <c r="C414" s="64"/>
      <c r="D414" s="65" t="s">
        <v>0</v>
      </c>
      <c r="E414" s="67">
        <v>4.1000000000000002E-2</v>
      </c>
      <c r="F414" s="64"/>
      <c r="G414" s="65" t="s">
        <v>0</v>
      </c>
      <c r="H414" s="67">
        <v>4.1000000000000002E-2</v>
      </c>
      <c r="I414" s="64"/>
      <c r="J414" s="64"/>
    </row>
    <row r="415" spans="1:10" x14ac:dyDescent="0.4">
      <c r="A415" s="68" t="s">
        <v>1</v>
      </c>
      <c r="B415" s="1">
        <v>5.0860000000000003</v>
      </c>
      <c r="C415" s="64"/>
      <c r="D415" s="68" t="s">
        <v>1</v>
      </c>
      <c r="E415" s="1">
        <v>5.0860000000000003</v>
      </c>
      <c r="F415" s="64"/>
      <c r="G415" s="68" t="s">
        <v>1</v>
      </c>
      <c r="H415" s="1">
        <v>5.0860000000000003</v>
      </c>
      <c r="J415" s="64"/>
    </row>
    <row r="417" spans="1:10" x14ac:dyDescent="0.4">
      <c r="A417" s="65" t="s">
        <v>45</v>
      </c>
      <c r="B417" s="66" t="s">
        <v>155</v>
      </c>
      <c r="C417" s="64"/>
      <c r="D417" s="65" t="s">
        <v>170</v>
      </c>
      <c r="E417" s="66" t="s">
        <v>155</v>
      </c>
      <c r="F417" s="64"/>
      <c r="G417" s="65" t="s">
        <v>168</v>
      </c>
      <c r="H417" s="66" t="s">
        <v>155</v>
      </c>
      <c r="I417" s="64"/>
      <c r="J417" s="64"/>
    </row>
    <row r="418" spans="1:10" x14ac:dyDescent="0.4">
      <c r="A418" s="65" t="s">
        <v>11</v>
      </c>
      <c r="B418" s="50">
        <v>-2.3519999999999999</v>
      </c>
      <c r="C418" s="64"/>
      <c r="D418" s="65" t="s">
        <v>11</v>
      </c>
      <c r="E418" s="50">
        <v>-2.3616999999999999</v>
      </c>
      <c r="F418" s="64"/>
      <c r="G418" s="65" t="s">
        <v>11</v>
      </c>
      <c r="H418" s="50">
        <v>-2.3586999999999998</v>
      </c>
      <c r="I418" s="65" t="s">
        <v>2</v>
      </c>
      <c r="J418" s="67">
        <v>3.5489999999999999</v>
      </c>
    </row>
    <row r="419" spans="1:10" x14ac:dyDescent="0.4">
      <c r="A419" s="65" t="s">
        <v>20</v>
      </c>
      <c r="B419" s="69">
        <v>31.123000000000001</v>
      </c>
      <c r="C419" s="64"/>
      <c r="D419" s="65" t="s">
        <v>20</v>
      </c>
      <c r="E419" s="69">
        <v>31.132999999999999</v>
      </c>
      <c r="F419" s="64"/>
      <c r="G419" s="65" t="s">
        <v>20</v>
      </c>
      <c r="H419" s="1">
        <v>31.295999999999999</v>
      </c>
      <c r="I419" s="65" t="s">
        <v>249</v>
      </c>
      <c r="J419" s="67">
        <v>5.7380000000000004</v>
      </c>
    </row>
    <row r="420" spans="1:10" x14ac:dyDescent="0.4">
      <c r="A420" s="65" t="s">
        <v>0</v>
      </c>
      <c r="B420" s="67">
        <v>0.158</v>
      </c>
      <c r="C420" s="64"/>
      <c r="D420" s="65" t="s">
        <v>0</v>
      </c>
      <c r="E420" s="67">
        <v>0.158</v>
      </c>
      <c r="F420" s="64"/>
      <c r="G420" s="65" t="s">
        <v>0</v>
      </c>
      <c r="H420" s="67">
        <v>0.158</v>
      </c>
      <c r="I420" s="64"/>
      <c r="J420" s="64"/>
    </row>
    <row r="421" spans="1:10" x14ac:dyDescent="0.4">
      <c r="A421" s="68" t="s">
        <v>1</v>
      </c>
      <c r="B421" s="1">
        <v>4.1470000000000002</v>
      </c>
      <c r="C421" s="64"/>
      <c r="D421" s="68" t="s">
        <v>1</v>
      </c>
      <c r="E421" s="1">
        <v>4.1470000000000002</v>
      </c>
      <c r="F421" s="64"/>
      <c r="G421" s="68" t="s">
        <v>1</v>
      </c>
      <c r="H421" s="1">
        <v>4.1470000000000002</v>
      </c>
      <c r="J421" s="64"/>
    </row>
    <row r="423" spans="1:10" x14ac:dyDescent="0.4">
      <c r="A423" s="65" t="s">
        <v>45</v>
      </c>
      <c r="B423" s="66" t="s">
        <v>156</v>
      </c>
      <c r="C423" s="64"/>
      <c r="D423" s="65" t="s">
        <v>170</v>
      </c>
      <c r="E423" s="66" t="s">
        <v>156</v>
      </c>
      <c r="F423" s="64"/>
      <c r="G423" s="65" t="s">
        <v>168</v>
      </c>
      <c r="H423" s="66" t="s">
        <v>156</v>
      </c>
      <c r="I423" s="64"/>
      <c r="J423" s="64"/>
    </row>
    <row r="424" spans="1:10" x14ac:dyDescent="0.4">
      <c r="A424" s="65" t="s">
        <v>11</v>
      </c>
      <c r="B424" s="50">
        <v>-3.7126000000000001</v>
      </c>
      <c r="C424" s="64"/>
      <c r="D424" s="65" t="s">
        <v>11</v>
      </c>
      <c r="E424" s="50">
        <v>-3.665</v>
      </c>
      <c r="F424" s="64"/>
      <c r="G424" s="65" t="s">
        <v>11</v>
      </c>
      <c r="H424" s="50">
        <v>-3.6983000000000001</v>
      </c>
      <c r="I424" s="65" t="s">
        <v>2</v>
      </c>
      <c r="J424" s="67">
        <v>3.548</v>
      </c>
    </row>
    <row r="425" spans="1:10" x14ac:dyDescent="0.4">
      <c r="A425" s="65" t="s">
        <v>20</v>
      </c>
      <c r="B425" s="69">
        <v>32.207000000000001</v>
      </c>
      <c r="C425" s="64"/>
      <c r="D425" s="65" t="s">
        <v>20</v>
      </c>
      <c r="E425" s="69">
        <v>32.106000000000002</v>
      </c>
      <c r="F425" s="64"/>
      <c r="G425" s="65" t="s">
        <v>20</v>
      </c>
      <c r="H425" s="1">
        <v>31.847000000000001</v>
      </c>
      <c r="I425" s="65" t="s">
        <v>249</v>
      </c>
      <c r="J425" s="67">
        <v>5.8410000000000002</v>
      </c>
    </row>
    <row r="426" spans="1:10" x14ac:dyDescent="0.4">
      <c r="A426" s="65" t="s">
        <v>0</v>
      </c>
      <c r="B426" s="67">
        <v>0.23899999999999999</v>
      </c>
      <c r="C426" s="64"/>
      <c r="D426" s="65" t="s">
        <v>0</v>
      </c>
      <c r="E426" s="67">
        <v>0.23899999999999999</v>
      </c>
      <c r="F426" s="64"/>
      <c r="G426" s="65" t="s">
        <v>0</v>
      </c>
      <c r="H426" s="67">
        <v>0.23899999999999999</v>
      </c>
      <c r="I426" s="64"/>
      <c r="J426" s="64"/>
    </row>
    <row r="427" spans="1:10" x14ac:dyDescent="0.4">
      <c r="A427" s="68" t="s">
        <v>1</v>
      </c>
      <c r="B427" s="1">
        <v>3.62</v>
      </c>
      <c r="C427" s="64"/>
      <c r="D427" s="68" t="s">
        <v>1</v>
      </c>
      <c r="E427" s="1">
        <v>3.62</v>
      </c>
      <c r="F427" s="64"/>
      <c r="G427" s="68" t="s">
        <v>1</v>
      </c>
      <c r="H427" s="1">
        <v>3.62</v>
      </c>
      <c r="J427" s="64"/>
    </row>
    <row r="429" spans="1:10" x14ac:dyDescent="0.4">
      <c r="A429" s="65" t="s">
        <v>45</v>
      </c>
      <c r="B429" s="66" t="s">
        <v>161</v>
      </c>
      <c r="C429" s="64"/>
      <c r="D429" s="65" t="s">
        <v>170</v>
      </c>
      <c r="E429" s="66" t="s">
        <v>161</v>
      </c>
      <c r="F429" s="64"/>
      <c r="G429" s="65" t="s">
        <v>168</v>
      </c>
      <c r="H429" s="66" t="s">
        <v>161</v>
      </c>
      <c r="I429" s="64"/>
      <c r="J429" s="64"/>
    </row>
    <row r="430" spans="1:10" x14ac:dyDescent="0.4">
      <c r="A430" s="65" t="s">
        <v>11</v>
      </c>
      <c r="B430" s="50"/>
      <c r="C430" s="64"/>
      <c r="D430" s="65" t="s">
        <v>11</v>
      </c>
      <c r="E430" s="50">
        <v>-3.7507000000000001</v>
      </c>
      <c r="F430" s="64"/>
      <c r="G430" s="65" t="s">
        <v>11</v>
      </c>
      <c r="H430" s="50"/>
      <c r="I430" s="65" t="s">
        <v>2</v>
      </c>
      <c r="J430" s="67"/>
    </row>
    <row r="431" spans="1:10" x14ac:dyDescent="0.4">
      <c r="A431" s="65" t="s">
        <v>20</v>
      </c>
      <c r="B431" s="69"/>
      <c r="C431" s="64"/>
      <c r="D431" s="65" t="s">
        <v>20</v>
      </c>
      <c r="E431" s="69">
        <v>31.706</v>
      </c>
      <c r="F431" s="64"/>
      <c r="G431" s="65" t="s">
        <v>20</v>
      </c>
      <c r="H431" s="1"/>
      <c r="I431" s="65" t="s">
        <v>249</v>
      </c>
      <c r="J431" s="67"/>
    </row>
    <row r="432" spans="1:10" x14ac:dyDescent="0.4">
      <c r="A432" s="65" t="s">
        <v>0</v>
      </c>
      <c r="B432" s="67">
        <v>0.26</v>
      </c>
      <c r="C432" s="64"/>
      <c r="D432" s="65" t="s">
        <v>0</v>
      </c>
      <c r="E432" s="67">
        <v>0.26</v>
      </c>
      <c r="F432" s="64"/>
      <c r="G432" s="65" t="s">
        <v>0</v>
      </c>
      <c r="H432" s="67">
        <v>0.26</v>
      </c>
      <c r="I432" s="64"/>
      <c r="J432" s="64"/>
    </row>
    <row r="433" spans="1:10" x14ac:dyDescent="0.4">
      <c r="A433" s="68" t="s">
        <v>1</v>
      </c>
      <c r="B433" s="1">
        <v>3.4940000000000002</v>
      </c>
      <c r="C433" s="64"/>
      <c r="D433" s="68" t="s">
        <v>1</v>
      </c>
      <c r="E433" s="1">
        <v>3.4940000000000002</v>
      </c>
      <c r="F433" s="64"/>
      <c r="G433" s="68" t="s">
        <v>1</v>
      </c>
      <c r="H433" s="1">
        <v>3.4940000000000002</v>
      </c>
      <c r="J433" s="64"/>
    </row>
    <row r="435" spans="1:10" x14ac:dyDescent="0.4">
      <c r="A435" s="65" t="s">
        <v>45</v>
      </c>
      <c r="B435" s="66" t="s">
        <v>212</v>
      </c>
      <c r="C435" s="64"/>
      <c r="D435" s="65" t="s">
        <v>170</v>
      </c>
      <c r="E435" s="66" t="s">
        <v>212</v>
      </c>
      <c r="F435" s="64"/>
      <c r="G435" s="65" t="s">
        <v>168</v>
      </c>
      <c r="H435" s="66" t="s">
        <v>212</v>
      </c>
      <c r="I435" s="64"/>
      <c r="J435" s="64"/>
    </row>
    <row r="436" spans="1:10" x14ac:dyDescent="0.4">
      <c r="A436" s="65" t="s">
        <v>11</v>
      </c>
      <c r="B436" s="50">
        <v>-4.1007999999999996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7"/>
    </row>
    <row r="437" spans="1:10" x14ac:dyDescent="0.4">
      <c r="A437" s="65" t="s">
        <v>20</v>
      </c>
      <c r="B437" s="69">
        <v>45.384999999999998</v>
      </c>
      <c r="C437" s="64"/>
      <c r="D437" s="65" t="s">
        <v>20</v>
      </c>
      <c r="E437" s="69"/>
      <c r="F437" s="64"/>
      <c r="G437" s="65" t="s">
        <v>20</v>
      </c>
      <c r="H437" s="1"/>
      <c r="I437" s="65" t="s">
        <v>249</v>
      </c>
      <c r="J437" s="67"/>
    </row>
    <row r="438" spans="1:10" x14ac:dyDescent="0.4">
      <c r="A438" s="65" t="s">
        <v>0</v>
      </c>
      <c r="B438" s="67">
        <v>0.151</v>
      </c>
      <c r="C438" s="64"/>
      <c r="D438" s="65" t="s">
        <v>0</v>
      </c>
      <c r="E438" s="67">
        <v>0.151</v>
      </c>
      <c r="F438" s="64"/>
      <c r="G438" s="65" t="s">
        <v>0</v>
      </c>
      <c r="H438" s="67">
        <v>0.151</v>
      </c>
      <c r="I438" s="64"/>
      <c r="J438" s="64"/>
    </row>
    <row r="439" spans="1:10" x14ac:dyDescent="0.4">
      <c r="A439" s="68" t="s">
        <v>1</v>
      </c>
      <c r="B439" s="1">
        <v>2.0489999999999999</v>
      </c>
      <c r="C439" s="64"/>
      <c r="D439" s="68" t="s">
        <v>1</v>
      </c>
      <c r="E439" s="1">
        <v>2.0489999999999999</v>
      </c>
      <c r="F439" s="64"/>
      <c r="G439" s="68" t="s">
        <v>1</v>
      </c>
      <c r="H439" s="1">
        <v>2.0489999999999999</v>
      </c>
      <c r="J439" s="64"/>
    </row>
    <row r="441" spans="1:10" x14ac:dyDescent="0.4">
      <c r="A441" s="65" t="s">
        <v>45</v>
      </c>
      <c r="B441" s="66" t="s">
        <v>157</v>
      </c>
      <c r="C441" s="64"/>
      <c r="D441" s="65" t="s">
        <v>170</v>
      </c>
      <c r="E441" s="66" t="s">
        <v>157</v>
      </c>
      <c r="F441" s="64"/>
      <c r="G441" s="65" t="s">
        <v>168</v>
      </c>
      <c r="H441" s="66" t="s">
        <v>157</v>
      </c>
      <c r="I441" s="64"/>
      <c r="J441" s="64"/>
    </row>
    <row r="442" spans="1:10" x14ac:dyDescent="0.4">
      <c r="A442" s="65" t="s">
        <v>11</v>
      </c>
      <c r="B442" s="50">
        <v>-7.4138999999999999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7"/>
    </row>
    <row r="443" spans="1:10" x14ac:dyDescent="0.4">
      <c r="A443" s="65" t="s">
        <v>20</v>
      </c>
      <c r="B443" s="69">
        <v>32.029000000000003</v>
      </c>
      <c r="C443" s="64"/>
      <c r="D443" s="65" t="s">
        <v>20</v>
      </c>
      <c r="E443" s="69"/>
      <c r="F443" s="64"/>
      <c r="G443" s="65" t="s">
        <v>20</v>
      </c>
      <c r="H443" s="1"/>
      <c r="I443" s="65" t="s">
        <v>249</v>
      </c>
      <c r="J443" s="67"/>
    </row>
    <row r="444" spans="1:10" x14ac:dyDescent="0.4">
      <c r="A444" s="65" t="s">
        <v>0</v>
      </c>
      <c r="B444" s="67">
        <v>0.34599999999999997</v>
      </c>
      <c r="C444" s="64"/>
      <c r="D444" s="65" t="s">
        <v>0</v>
      </c>
      <c r="E444" s="67">
        <v>0.34599999999999997</v>
      </c>
      <c r="F444" s="64"/>
      <c r="G444" s="65" t="s">
        <v>0</v>
      </c>
      <c r="H444" s="67">
        <v>0.34599999999999997</v>
      </c>
      <c r="I444" s="64"/>
      <c r="J444" s="64"/>
    </row>
    <row r="445" spans="1:10" x14ac:dyDescent="0.4">
      <c r="A445" s="68" t="s">
        <v>1</v>
      </c>
      <c r="B445" s="1">
        <v>2.3109999999999999</v>
      </c>
      <c r="C445" s="64"/>
      <c r="D445" s="68" t="s">
        <v>1</v>
      </c>
      <c r="E445" s="1">
        <v>2.3109999999999999</v>
      </c>
      <c r="F445" s="64"/>
      <c r="G445" s="68" t="s">
        <v>1</v>
      </c>
      <c r="H445" s="1">
        <v>2.3109999999999999</v>
      </c>
      <c r="J445" s="64"/>
    </row>
    <row r="447" spans="1:10" x14ac:dyDescent="0.4">
      <c r="A447" s="65" t="s">
        <v>45</v>
      </c>
      <c r="B447" s="66" t="s">
        <v>214</v>
      </c>
      <c r="C447" s="64"/>
      <c r="D447" s="65" t="s">
        <v>170</v>
      </c>
      <c r="E447" s="66" t="s">
        <v>214</v>
      </c>
      <c r="F447" s="64"/>
      <c r="G447" s="65" t="s">
        <v>168</v>
      </c>
      <c r="H447" s="66" t="s">
        <v>214</v>
      </c>
      <c r="I447" s="64"/>
      <c r="J447" s="64"/>
    </row>
    <row r="448" spans="1:10" x14ac:dyDescent="0.4">
      <c r="A448" s="65" t="s">
        <v>11</v>
      </c>
      <c r="B448" s="50">
        <v>-9.5146999999999995</v>
      </c>
      <c r="C448" s="64"/>
      <c r="D448" s="65" t="s">
        <v>11</v>
      </c>
      <c r="E448" s="50"/>
      <c r="F448" s="64"/>
      <c r="G448" s="65" t="s">
        <v>11</v>
      </c>
      <c r="H448" s="50"/>
      <c r="I448" s="65" t="s">
        <v>2</v>
      </c>
      <c r="J448" s="67"/>
    </row>
    <row r="449" spans="1:10" x14ac:dyDescent="0.4">
      <c r="A449" s="65" t="s">
        <v>20</v>
      </c>
      <c r="B449" s="69">
        <v>25.21</v>
      </c>
      <c r="C449" s="64"/>
      <c r="D449" s="65" t="s">
        <v>20</v>
      </c>
      <c r="E449" s="69"/>
      <c r="F449" s="64"/>
      <c r="G449" s="65" t="s">
        <v>20</v>
      </c>
      <c r="H449" s="1"/>
      <c r="I449" s="65" t="s">
        <v>249</v>
      </c>
      <c r="J449" s="67"/>
    </row>
    <row r="450" spans="1:10" x14ac:dyDescent="0.4">
      <c r="A450" s="65" t="s">
        <v>0</v>
      </c>
      <c r="B450" s="67">
        <v>0.57699999999999996</v>
      </c>
      <c r="C450" s="64"/>
      <c r="D450" s="65" t="s">
        <v>0</v>
      </c>
      <c r="E450" s="67">
        <v>0.57699999999999996</v>
      </c>
      <c r="F450" s="64"/>
      <c r="G450" s="65" t="s">
        <v>0</v>
      </c>
      <c r="H450" s="67">
        <v>0.57699999999999996</v>
      </c>
      <c r="I450" s="64"/>
      <c r="J450" s="64"/>
    </row>
    <row r="451" spans="1:10" x14ac:dyDescent="0.4">
      <c r="A451" s="68" t="s">
        <v>1</v>
      </c>
      <c r="B451" s="1">
        <v>2.94</v>
      </c>
      <c r="C451" s="64"/>
      <c r="D451" s="68" t="s">
        <v>1</v>
      </c>
      <c r="E451" s="1">
        <v>2.94</v>
      </c>
      <c r="F451" s="64"/>
      <c r="G451" s="68" t="s">
        <v>1</v>
      </c>
      <c r="H451" s="1">
        <v>2.94</v>
      </c>
      <c r="J451" s="64"/>
    </row>
    <row r="453" spans="1:10" x14ac:dyDescent="0.4">
      <c r="A453" s="65" t="s">
        <v>45</v>
      </c>
      <c r="B453" s="66" t="s">
        <v>215</v>
      </c>
      <c r="C453" s="64"/>
      <c r="D453" s="65" t="s">
        <v>170</v>
      </c>
      <c r="E453" s="66" t="s">
        <v>215</v>
      </c>
      <c r="F453" s="64"/>
      <c r="G453" s="65" t="s">
        <v>168</v>
      </c>
      <c r="H453" s="66" t="s">
        <v>215</v>
      </c>
      <c r="I453" s="64"/>
      <c r="J453" s="64"/>
    </row>
    <row r="454" spans="1:10" x14ac:dyDescent="0.4">
      <c r="A454" s="65" t="s">
        <v>11</v>
      </c>
      <c r="B454" s="50">
        <v>-10.919</v>
      </c>
      <c r="C454" s="64"/>
      <c r="D454" s="65" t="s">
        <v>11</v>
      </c>
      <c r="E454" s="50">
        <v>-11.02</v>
      </c>
      <c r="F454" s="64"/>
      <c r="G454" s="65" t="s">
        <v>11</v>
      </c>
      <c r="H454" s="50"/>
      <c r="I454" s="65" t="s">
        <v>2</v>
      </c>
      <c r="J454" s="67"/>
    </row>
    <row r="455" spans="1:10" x14ac:dyDescent="0.4">
      <c r="A455" s="65" t="s">
        <v>20</v>
      </c>
      <c r="B455" s="69">
        <v>21.765999999999998</v>
      </c>
      <c r="C455" s="64"/>
      <c r="D455" s="65" t="s">
        <v>20</v>
      </c>
      <c r="E455" s="69">
        <v>20.228000000000002</v>
      </c>
      <c r="F455" s="64"/>
      <c r="G455" s="65" t="s">
        <v>20</v>
      </c>
      <c r="H455" s="1"/>
      <c r="I455" s="65" t="s">
        <v>249</v>
      </c>
      <c r="J455" s="67"/>
    </row>
    <row r="456" spans="1:10" x14ac:dyDescent="0.4">
      <c r="A456" s="65" t="s">
        <v>0</v>
      </c>
      <c r="B456" s="67">
        <v>0.89900000000000002</v>
      </c>
      <c r="C456" s="64"/>
      <c r="D456" s="65" t="s">
        <v>0</v>
      </c>
      <c r="E456" s="67">
        <v>0.89900000000000002</v>
      </c>
      <c r="F456" s="64"/>
      <c r="G456" s="65" t="s">
        <v>0</v>
      </c>
      <c r="H456" s="67">
        <v>0.89900000000000002</v>
      </c>
      <c r="I456" s="64"/>
      <c r="J456" s="64"/>
    </row>
    <row r="457" spans="1:10" x14ac:dyDescent="0.4">
      <c r="A457" s="68" t="s">
        <v>1</v>
      </c>
      <c r="B457" s="1">
        <v>3.9710000000000001</v>
      </c>
      <c r="C457" s="64"/>
      <c r="D457" s="68" t="s">
        <v>1</v>
      </c>
      <c r="E457" s="1">
        <v>3.9710000000000001</v>
      </c>
      <c r="F457" s="64"/>
      <c r="G457" s="68" t="s">
        <v>1</v>
      </c>
      <c r="H457" s="1">
        <v>3.9710000000000001</v>
      </c>
      <c r="J457" s="64"/>
    </row>
    <row r="459" spans="1:10" x14ac:dyDescent="0.4">
      <c r="A459" s="65" t="s">
        <v>45</v>
      </c>
      <c r="B459" s="66" t="s">
        <v>217</v>
      </c>
      <c r="C459" s="64"/>
      <c r="D459" s="65" t="s">
        <v>170</v>
      </c>
      <c r="E459" s="66" t="s">
        <v>217</v>
      </c>
      <c r="F459" s="64"/>
      <c r="G459" s="65" t="s">
        <v>168</v>
      </c>
      <c r="H459" s="66" t="s">
        <v>217</v>
      </c>
      <c r="I459" s="64"/>
      <c r="J459" s="64"/>
    </row>
    <row r="460" spans="1:10" x14ac:dyDescent="0.4">
      <c r="A460" s="65" t="s">
        <v>11</v>
      </c>
      <c r="B460" s="50"/>
      <c r="C460" s="64"/>
      <c r="D460" s="65" t="s">
        <v>11</v>
      </c>
      <c r="E460" s="50">
        <v>-12.500299999999999</v>
      </c>
      <c r="F460" s="64"/>
      <c r="G460" s="65" t="s">
        <v>11</v>
      </c>
      <c r="H460" s="50"/>
      <c r="I460" s="65" t="s">
        <v>2</v>
      </c>
      <c r="J460" s="67"/>
    </row>
    <row r="461" spans="1:10" x14ac:dyDescent="0.4">
      <c r="A461" s="65" t="s">
        <v>20</v>
      </c>
      <c r="B461" s="69"/>
      <c r="C461" s="64"/>
      <c r="D461" s="65" t="s">
        <v>20</v>
      </c>
      <c r="E461" s="69">
        <v>17.754999999999999</v>
      </c>
      <c r="F461" s="64"/>
      <c r="G461" s="65" t="s">
        <v>20</v>
      </c>
      <c r="H461" s="1"/>
      <c r="I461" s="65" t="s">
        <v>249</v>
      </c>
      <c r="J461" s="67"/>
    </row>
    <row r="462" spans="1:10" x14ac:dyDescent="0.4">
      <c r="A462" s="65" t="s">
        <v>0</v>
      </c>
      <c r="B462" s="67">
        <v>1.272</v>
      </c>
      <c r="C462" s="64"/>
      <c r="D462" s="65" t="s">
        <v>0</v>
      </c>
      <c r="E462" s="67">
        <v>1.272</v>
      </c>
      <c r="F462" s="64"/>
      <c r="G462" s="65" t="s">
        <v>0</v>
      </c>
      <c r="H462" s="67">
        <v>1.272</v>
      </c>
      <c r="I462" s="64"/>
      <c r="J462" s="64"/>
    </row>
    <row r="463" spans="1:10" x14ac:dyDescent="0.4">
      <c r="A463" s="68" t="s">
        <v>1</v>
      </c>
      <c r="B463" s="1">
        <v>4.274</v>
      </c>
      <c r="C463" s="64"/>
      <c r="D463" s="68" t="s">
        <v>1</v>
      </c>
      <c r="E463" s="1">
        <v>4.274</v>
      </c>
      <c r="F463" s="64"/>
      <c r="G463" s="68" t="s">
        <v>1</v>
      </c>
      <c r="H463" s="1">
        <v>4.274</v>
      </c>
      <c r="J463" s="64"/>
    </row>
    <row r="465" spans="1:10" x14ac:dyDescent="0.4">
      <c r="A465" s="65" t="s">
        <v>45</v>
      </c>
      <c r="B465" s="66" t="s">
        <v>236</v>
      </c>
      <c r="C465" s="64"/>
      <c r="D465" s="65" t="s">
        <v>170</v>
      </c>
      <c r="E465" s="66" t="s">
        <v>236</v>
      </c>
      <c r="F465" s="64"/>
      <c r="G465" s="65" t="s">
        <v>168</v>
      </c>
      <c r="H465" s="66" t="s">
        <v>236</v>
      </c>
      <c r="I465" s="64"/>
      <c r="J465" s="64"/>
    </row>
    <row r="466" spans="1:10" x14ac:dyDescent="0.4">
      <c r="A466" s="65" t="s">
        <v>11</v>
      </c>
      <c r="B466" s="50">
        <v>-13.990600000000001</v>
      </c>
      <c r="C466" s="64"/>
      <c r="D466" s="65" t="s">
        <v>11</v>
      </c>
      <c r="E466" s="50">
        <v>-13.722099999999999</v>
      </c>
      <c r="F466" s="64"/>
      <c r="G466" s="65" t="s">
        <v>11</v>
      </c>
      <c r="H466" s="50"/>
      <c r="I466" s="65" t="s">
        <v>2</v>
      </c>
      <c r="J466" s="67"/>
    </row>
    <row r="467" spans="1:10" x14ac:dyDescent="0.4">
      <c r="A467" s="65" t="s">
        <v>20</v>
      </c>
      <c r="B467" s="69">
        <v>27.449000000000002</v>
      </c>
      <c r="C467" s="64"/>
      <c r="D467" s="65" t="s">
        <v>20</v>
      </c>
      <c r="E467" s="69">
        <v>16.484000000000002</v>
      </c>
      <c r="F467" s="64"/>
      <c r="G467" s="65" t="s">
        <v>20</v>
      </c>
      <c r="H467" s="1"/>
      <c r="I467" s="65" t="s">
        <v>249</v>
      </c>
      <c r="J467" s="67"/>
    </row>
    <row r="468" spans="1:10" x14ac:dyDescent="0.4">
      <c r="A468" s="65" t="s">
        <v>0</v>
      </c>
      <c r="B468" s="67"/>
      <c r="C468" s="64"/>
      <c r="D468" s="65" t="s">
        <v>0</v>
      </c>
      <c r="E468" s="67"/>
      <c r="F468" s="64"/>
      <c r="G468" s="65" t="s">
        <v>0</v>
      </c>
      <c r="H468" s="67"/>
      <c r="I468" s="64"/>
      <c r="J468" s="64"/>
    </row>
    <row r="469" spans="1:10" x14ac:dyDescent="0.4">
      <c r="A469" s="68" t="s">
        <v>1</v>
      </c>
      <c r="B469" s="1"/>
      <c r="C469" s="64"/>
      <c r="D469" s="68" t="s">
        <v>1</v>
      </c>
      <c r="E469" s="1"/>
      <c r="F469" s="64"/>
      <c r="G469" s="68" t="s">
        <v>1</v>
      </c>
      <c r="H469" s="1"/>
      <c r="J469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2024-11-25T12:08:58Z</dcterms:modified>
</cp:coreProperties>
</file>