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CD02A932-7B4C-447B-8ABB-46A979D87C29}" xr6:coauthVersionLast="47" xr6:coauthVersionMax="47" xr10:uidLastSave="{00000000-0000-0000-0000-000000000000}"/>
  <bookViews>
    <workbookView xWindow="210" yWindow="180" windowWidth="25695" windowHeight="15405" activeTab="3" xr2:uid="{B1CE91EC-0DE3-4F38-BC70-60547E21D489}"/>
  </bookViews>
  <sheets>
    <sheet name="fit_HCP" sheetId="5" r:id="rId1"/>
    <sheet name="fit_BCC" sheetId="4" r:id="rId2"/>
    <sheet name="fit_FCC" sheetId="2" r:id="rId3"/>
    <sheet name="table" sheetId="3" r:id="rId4"/>
  </sheets>
  <definedNames>
    <definedName name="solver_adj" localSheetId="1" hidden="1">fit_BCC!$O$4</definedName>
    <definedName name="solver_adj" localSheetId="2" hidden="1">fit_FCC!$O$4</definedName>
    <definedName name="solver_adj" localSheetId="0" hidden="1">fit_HCP!$O$4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fit_BCC!$O$7</definedName>
    <definedName name="solver_lhs1" localSheetId="2" hidden="1">fit_FCC!$O$7</definedName>
    <definedName name="solver_lhs1" localSheetId="0" hidden="1">fit_HCP!$O$7</definedName>
    <definedName name="solver_lhs2" localSheetId="1" hidden="1">fit_BCC!$O$6</definedName>
    <definedName name="solver_lhs2" localSheetId="2" hidden="1">fit_FCC!$O$6</definedName>
    <definedName name="solver_lhs2" localSheetId="0" hidden="1">fit_HCP!$O$6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fit_BCC!$P$19</definedName>
    <definedName name="solver_opt" localSheetId="2" hidden="1">fit_FCC!$P$19</definedName>
    <definedName name="solver_opt" localSheetId="0" hidden="1">fit_HCP!$P$19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el1" localSheetId="1" hidden="1">3</definedName>
    <definedName name="solver_rel1" localSheetId="2" hidden="1">3</definedName>
    <definedName name="solver_rel1" localSheetId="0" hidden="1">3</definedName>
    <definedName name="solver_rel2" localSheetId="1" hidden="1">1</definedName>
    <definedName name="solver_rel2" localSheetId="2" hidden="1">1</definedName>
    <definedName name="solver_rel2" localSheetId="0" hidden="1">1</definedName>
    <definedName name="solver_rhs1" localSheetId="1" hidden="1">10</definedName>
    <definedName name="solver_rhs1" localSheetId="2" hidden="1">10</definedName>
    <definedName name="solver_rhs1" localSheetId="0" hidden="1">10</definedName>
    <definedName name="solver_rhs2" localSheetId="1" hidden="1">0.4</definedName>
    <definedName name="solver_rhs2" localSheetId="2" hidden="1">0.4</definedName>
    <definedName name="solver_rhs2" localSheetId="0" hidden="1">0.4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6" i="3" l="1"/>
  <c r="AC38" i="3"/>
  <c r="AB38" i="3" s="1"/>
  <c r="AD38" i="3" s="1"/>
  <c r="W25" i="2"/>
  <c r="AB78" i="3"/>
  <c r="AC12" i="3"/>
  <c r="AB12" i="3"/>
  <c r="H5" i="3"/>
  <c r="AB5" i="3"/>
  <c r="AD5" i="3" s="1"/>
  <c r="AC5" i="3"/>
  <c r="AB56" i="3"/>
  <c r="AB13" i="3"/>
  <c r="AD13" i="3" s="1"/>
  <c r="AH81" i="3"/>
  <c r="AG81" i="3"/>
  <c r="AH75" i="3"/>
  <c r="AG75" i="3" s="1"/>
  <c r="AG76" i="3"/>
  <c r="AH76" i="3"/>
  <c r="AH77" i="3"/>
  <c r="AG77" i="3" s="1"/>
  <c r="AH78" i="3"/>
  <c r="AG78" i="3" s="1"/>
  <c r="AH74" i="3"/>
  <c r="AG74" i="3"/>
  <c r="AH70" i="3"/>
  <c r="AG70" i="3" s="1"/>
  <c r="AH71" i="3"/>
  <c r="AG71" i="3" s="1"/>
  <c r="AH72" i="3"/>
  <c r="AG72" i="3" s="1"/>
  <c r="AH69" i="3"/>
  <c r="AG69" i="3"/>
  <c r="AH66" i="3"/>
  <c r="AG66" i="3"/>
  <c r="AH62" i="3"/>
  <c r="AG62" i="3" s="1"/>
  <c r="AH61" i="3"/>
  <c r="AG61" i="3" s="1"/>
  <c r="AH56" i="3"/>
  <c r="AG56" i="3" s="1"/>
  <c r="AH54" i="3"/>
  <c r="AG54" i="3" s="1"/>
  <c r="AH53" i="3"/>
  <c r="AG53" i="3"/>
  <c r="AH46" i="3"/>
  <c r="AG46" i="3" s="1"/>
  <c r="AH47" i="3"/>
  <c r="AG47" i="3" s="1"/>
  <c r="AH48" i="3"/>
  <c r="AG48" i="3" s="1"/>
  <c r="AH45" i="3"/>
  <c r="AG45" i="3" s="1"/>
  <c r="AH43" i="3"/>
  <c r="AG43" i="3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/>
  <c r="AH20" i="3"/>
  <c r="AG20" i="3" s="1"/>
  <c r="AH19" i="3"/>
  <c r="AG19" i="3"/>
  <c r="AH13" i="3"/>
  <c r="AG13" i="3" s="1"/>
  <c r="AH14" i="3"/>
  <c r="AG14" i="3" s="1"/>
  <c r="AH15" i="3"/>
  <c r="AG15" i="3" s="1"/>
  <c r="AH12" i="3"/>
  <c r="AG12" i="3" s="1"/>
  <c r="AH6" i="3"/>
  <c r="AG6" i="3" s="1"/>
  <c r="AG5" i="3"/>
  <c r="AC81" i="3"/>
  <c r="AB81" i="3" s="1"/>
  <c r="AD81" i="3" s="1"/>
  <c r="AC75" i="3"/>
  <c r="AB75" i="3" s="1"/>
  <c r="AD75" i="3" s="1"/>
  <c r="AC76" i="3"/>
  <c r="AB76" i="3" s="1"/>
  <c r="AD76" i="3" s="1"/>
  <c r="AC77" i="3"/>
  <c r="AB77" i="3" s="1"/>
  <c r="AD77" i="3" s="1"/>
  <c r="AC78" i="3"/>
  <c r="AC74" i="3"/>
  <c r="AB74" i="3" s="1"/>
  <c r="AD74" i="3" s="1"/>
  <c r="AC70" i="3"/>
  <c r="AB70" i="3" s="1"/>
  <c r="AD70" i="3" s="1"/>
  <c r="AB71" i="3"/>
  <c r="AD71" i="3" s="1"/>
  <c r="AC71" i="3"/>
  <c r="AC72" i="3"/>
  <c r="AB72" i="3" s="1"/>
  <c r="AD72" i="3" s="1"/>
  <c r="AC69" i="3"/>
  <c r="AB69" i="3"/>
  <c r="AD69" i="3" s="1"/>
  <c r="AC64" i="3"/>
  <c r="AB64" i="3" s="1"/>
  <c r="AD64" i="3" s="1"/>
  <c r="AC62" i="3"/>
  <c r="AB62" i="3"/>
  <c r="AD62" i="3" s="1"/>
  <c r="AD61" i="3"/>
  <c r="AC61" i="3"/>
  <c r="AB61" i="3"/>
  <c r="AC56" i="3"/>
  <c r="AD56" i="3"/>
  <c r="AC54" i="3"/>
  <c r="AB54" i="3"/>
  <c r="AD54" i="3" s="1"/>
  <c r="AC53" i="3"/>
  <c r="AB53" i="3" s="1"/>
  <c r="AD53" i="3" s="1"/>
  <c r="AC46" i="3"/>
  <c r="AB46" i="3" s="1"/>
  <c r="AD46" i="3" s="1"/>
  <c r="AC47" i="3"/>
  <c r="AB47" i="3" s="1"/>
  <c r="AD47" i="3" s="1"/>
  <c r="AB48" i="3"/>
  <c r="AD48" i="3" s="1"/>
  <c r="AC48" i="3"/>
  <c r="AD45" i="3"/>
  <c r="AC45" i="3"/>
  <c r="AB45" i="3"/>
  <c r="AC43" i="3"/>
  <c r="AB43" i="3"/>
  <c r="AD43" i="3" s="1"/>
  <c r="AB40" i="3"/>
  <c r="AD40" i="3" s="1"/>
  <c r="AC40" i="3"/>
  <c r="AC41" i="3"/>
  <c r="AB41" i="3" s="1"/>
  <c r="AD41" i="3" s="1"/>
  <c r="AC39" i="3"/>
  <c r="AB39" i="3"/>
  <c r="AD39" i="3" s="1"/>
  <c r="AC36" i="3"/>
  <c r="AB36" i="3"/>
  <c r="AD36" i="3" s="1"/>
  <c r="AC32" i="3"/>
  <c r="AB32" i="3"/>
  <c r="AD32" i="3" s="1"/>
  <c r="AC27" i="3"/>
  <c r="AB27" i="3" s="1"/>
  <c r="AD27" i="3" s="1"/>
  <c r="AC28" i="3"/>
  <c r="AB28" i="3" s="1"/>
  <c r="AD28" i="3" s="1"/>
  <c r="AB29" i="3"/>
  <c r="AD29" i="3" s="1"/>
  <c r="AC29" i="3"/>
  <c r="AC30" i="3"/>
  <c r="AB30" i="3" s="1"/>
  <c r="AD30" i="3" s="1"/>
  <c r="AC26" i="3"/>
  <c r="AB26" i="3"/>
  <c r="AD26" i="3" s="1"/>
  <c r="AC19" i="3"/>
  <c r="AB19" i="3"/>
  <c r="AD19" i="3" s="1"/>
  <c r="AC20" i="3"/>
  <c r="AB20" i="3" s="1"/>
  <c r="AD20" i="3" s="1"/>
  <c r="AB22" i="3"/>
  <c r="AD22" i="3" s="1"/>
  <c r="AC22" i="3"/>
  <c r="AC23" i="3"/>
  <c r="AB23" i="3" s="1"/>
  <c r="AD23" i="3" s="1"/>
  <c r="AC24" i="3"/>
  <c r="AB24" i="3" s="1"/>
  <c r="AD24" i="3" s="1"/>
  <c r="AC13" i="3"/>
  <c r="AC14" i="3"/>
  <c r="AB14" i="3" s="1"/>
  <c r="AD14" i="3" s="1"/>
  <c r="AC15" i="3"/>
  <c r="AB15" i="3" s="1"/>
  <c r="AD15" i="3" s="1"/>
  <c r="AD12" i="3"/>
  <c r="AD4" i="3"/>
  <c r="AB6" i="3"/>
  <c r="L53" i="3"/>
  <c r="H53" i="3" s="1"/>
  <c r="M53" i="3"/>
  <c r="I53" i="3" s="1"/>
  <c r="N53" i="3"/>
  <c r="J53" i="3" s="1"/>
  <c r="E11" i="5"/>
  <c r="E16" i="4"/>
  <c r="E15" i="4"/>
  <c r="E14" i="4"/>
  <c r="E13" i="4"/>
  <c r="E12" i="4"/>
  <c r="E4" i="4"/>
  <c r="E11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E8" i="4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AA9" i="4"/>
  <c r="Z9" i="4"/>
  <c r="T9" i="4"/>
  <c r="O7" i="4"/>
  <c r="AA5" i="4"/>
  <c r="Z5" i="4"/>
  <c r="V5" i="4"/>
  <c r="U5" i="4"/>
  <c r="T5" i="4"/>
  <c r="S5" i="4"/>
  <c r="L3" i="4"/>
  <c r="O3" i="4" s="1"/>
  <c r="E3" i="4"/>
  <c r="W24" i="4" s="1"/>
  <c r="E12" i="2"/>
  <c r="B14" i="2" s="1"/>
  <c r="AA9" i="2"/>
  <c r="Z9" i="2"/>
  <c r="R29" i="2"/>
  <c r="W30" i="2"/>
  <c r="AH5" i="3"/>
  <c r="AC6" i="3"/>
  <c r="L5" i="3"/>
  <c r="N75" i="3"/>
  <c r="J75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7" i="3"/>
  <c r="J67" i="3" s="1"/>
  <c r="N69" i="3"/>
  <c r="J69" i="3" s="1"/>
  <c r="N70" i="3"/>
  <c r="J70" i="3" s="1"/>
  <c r="N71" i="3"/>
  <c r="J71" i="3" s="1"/>
  <c r="N72" i="3"/>
  <c r="J72" i="3" s="1"/>
  <c r="N74" i="3"/>
  <c r="J74" i="3" s="1"/>
  <c r="N76" i="3"/>
  <c r="J76" i="3" s="1"/>
  <c r="N77" i="3"/>
  <c r="J77" i="3" s="1"/>
  <c r="N78" i="3"/>
  <c r="J78" i="3" s="1"/>
  <c r="N81" i="3"/>
  <c r="J81" i="3" s="1"/>
  <c r="N5" i="3"/>
  <c r="J5" i="3" s="1"/>
  <c r="M76" i="3"/>
  <c r="I76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6" i="3"/>
  <c r="H76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7" i="3"/>
  <c r="H67" i="3" s="1"/>
  <c r="L69" i="3"/>
  <c r="H69" i="3" s="1"/>
  <c r="L70" i="3"/>
  <c r="H70" i="3" s="1"/>
  <c r="L71" i="3"/>
  <c r="H71" i="3" s="1"/>
  <c r="L72" i="3"/>
  <c r="H72" i="3" s="1"/>
  <c r="L74" i="3"/>
  <c r="H74" i="3" s="1"/>
  <c r="L75" i="3"/>
  <c r="H75" i="3" s="1"/>
  <c r="L77" i="3"/>
  <c r="H77" i="3" s="1"/>
  <c r="L78" i="3"/>
  <c r="H78" i="3" s="1"/>
  <c r="L81" i="3"/>
  <c r="H81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AD78" i="3" l="1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K318" i="4" s="1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K250" i="4" s="1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D6" i="3"/>
  <c r="W28" i="2"/>
  <c r="W29" i="2" s="1"/>
  <c r="E11" i="2"/>
  <c r="L10" i="2" s="1"/>
  <c r="G155" i="2"/>
  <c r="G275" i="2"/>
  <c r="G308" i="2" l="1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9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N194" i="2" s="1"/>
  <c r="P19" i="4" l="1"/>
  <c r="M461" i="2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N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N29" i="5" s="1"/>
  <c r="G321" i="5"/>
  <c r="M321" i="5" s="1"/>
  <c r="N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N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N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N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N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N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N400" i="5" s="1"/>
  <c r="M364" i="5"/>
  <c r="N364" i="5" s="1"/>
  <c r="K185" i="5"/>
  <c r="M298" i="5"/>
  <c r="N298" i="5" s="1"/>
  <c r="K208" i="5"/>
  <c r="K141" i="5"/>
  <c r="K324" i="5"/>
  <c r="K450" i="5"/>
  <c r="M81" i="5"/>
  <c r="N81" i="5" s="1"/>
  <c r="K328" i="5"/>
  <c r="M148" i="5"/>
  <c r="N148" i="5" s="1"/>
  <c r="M324" i="5"/>
  <c r="N324" i="5" s="1"/>
  <c r="K207" i="5"/>
  <c r="K101" i="5"/>
  <c r="M215" i="5"/>
  <c r="N215" i="5" s="1"/>
  <c r="M406" i="5"/>
  <c r="N406" i="5" s="1"/>
  <c r="M314" i="5"/>
  <c r="N314" i="5" s="1"/>
  <c r="K352" i="5"/>
  <c r="M91" i="5"/>
  <c r="N91" i="5" s="1"/>
  <c r="K404" i="5"/>
  <c r="K297" i="5"/>
  <c r="M25" i="5"/>
  <c r="N25" i="5" s="1"/>
  <c r="M311" i="5"/>
  <c r="N311" i="5" s="1"/>
  <c r="K405" i="5"/>
  <c r="K36" i="5"/>
  <c r="K456" i="5"/>
  <c r="M395" i="5"/>
  <c r="N395" i="5" s="1"/>
  <c r="M162" i="5"/>
  <c r="N162" i="5" s="1"/>
  <c r="K442" i="5"/>
  <c r="M254" i="5"/>
  <c r="N254" i="5" s="1"/>
  <c r="K230" i="5"/>
  <c r="M53" i="5"/>
  <c r="N53" i="5" s="1"/>
  <c r="K311" i="5"/>
  <c r="K205" i="5"/>
  <c r="K283" i="5"/>
  <c r="M296" i="5"/>
  <c r="N296" i="5" s="1"/>
  <c r="K330" i="5"/>
  <c r="M442" i="5"/>
  <c r="N442" i="5" s="1"/>
  <c r="M47" i="5"/>
  <c r="N47" i="5" s="1"/>
  <c r="M459" i="5"/>
  <c r="N459" i="5" s="1"/>
  <c r="M65" i="5"/>
  <c r="N65" i="5" s="1"/>
  <c r="K411" i="5"/>
  <c r="K336" i="5"/>
  <c r="K423" i="5"/>
  <c r="M169" i="5"/>
  <c r="N169" i="5" s="1"/>
  <c r="K174" i="5"/>
  <c r="K366" i="5"/>
  <c r="M119" i="5"/>
  <c r="N119" i="5" s="1"/>
  <c r="K99" i="5"/>
  <c r="K214" i="5"/>
  <c r="K306" i="5"/>
  <c r="K293" i="5"/>
  <c r="M198" i="5"/>
  <c r="N198" i="5" s="1"/>
  <c r="M165" i="5"/>
  <c r="N165" i="5" s="1"/>
  <c r="K409" i="5"/>
  <c r="K108" i="5"/>
  <c r="M127" i="5"/>
  <c r="N127" i="5" s="1"/>
  <c r="M146" i="5"/>
  <c r="N146" i="5" s="1"/>
  <c r="M122" i="5"/>
  <c r="N122" i="5" s="1"/>
  <c r="M275" i="5"/>
  <c r="N275" i="5" s="1"/>
  <c r="K294" i="5"/>
  <c r="K75" i="5"/>
  <c r="K310" i="5"/>
  <c r="K455" i="5"/>
  <c r="M388" i="5"/>
  <c r="N388" i="5" s="1"/>
  <c r="K282" i="5"/>
  <c r="K117" i="5"/>
  <c r="K125" i="5"/>
  <c r="K154" i="5"/>
  <c r="K401" i="5"/>
  <c r="M51" i="5"/>
  <c r="N51" i="5" s="1"/>
  <c r="K179" i="5"/>
  <c r="K236" i="5"/>
  <c r="M49" i="5"/>
  <c r="N49" i="5" s="1"/>
  <c r="K120" i="5"/>
  <c r="K440" i="5"/>
  <c r="M402" i="5"/>
  <c r="N402" i="5" s="1"/>
  <c r="K140" i="5"/>
  <c r="M83" i="5"/>
  <c r="N83" i="5" s="1"/>
  <c r="K129" i="5"/>
  <c r="M73" i="5"/>
  <c r="N73" i="5" s="1"/>
  <c r="M270" i="5"/>
  <c r="N270" i="5" s="1"/>
  <c r="K300" i="5"/>
  <c r="K148" i="5"/>
  <c r="K437" i="5"/>
  <c r="M82" i="5"/>
  <c r="N82" i="5" s="1"/>
  <c r="K253" i="5"/>
  <c r="K453" i="5"/>
  <c r="K167" i="5"/>
  <c r="K79" i="5"/>
  <c r="M71" i="5"/>
  <c r="N71" i="5" s="1"/>
  <c r="K369" i="5"/>
  <c r="K326" i="5"/>
  <c r="M444" i="5"/>
  <c r="N444" i="5" s="1"/>
  <c r="K109" i="5"/>
  <c r="M145" i="5"/>
  <c r="N145" i="5" s="1"/>
  <c r="K90" i="5"/>
  <c r="K41" i="5"/>
  <c r="K111" i="5"/>
  <c r="M251" i="5"/>
  <c r="N251" i="5" s="1"/>
  <c r="K60" i="5"/>
  <c r="M171" i="5"/>
  <c r="N171" i="5" s="1"/>
  <c r="M357" i="5"/>
  <c r="N357" i="5" s="1"/>
  <c r="K348" i="5"/>
  <c r="K40" i="5"/>
  <c r="K142" i="5"/>
  <c r="K22" i="5"/>
  <c r="K288" i="5"/>
  <c r="M77" i="5"/>
  <c r="N77" i="5" s="1"/>
  <c r="K227" i="5"/>
  <c r="K323" i="5"/>
  <c r="K273" i="5"/>
  <c r="K241" i="5"/>
  <c r="M331" i="5"/>
  <c r="N331" i="5" s="1"/>
  <c r="M463" i="5"/>
  <c r="N463" i="5" s="1"/>
  <c r="K315" i="5"/>
  <c r="M274" i="5"/>
  <c r="N274" i="5" s="1"/>
  <c r="K319" i="5"/>
  <c r="M54" i="5"/>
  <c r="N54" i="5" s="1"/>
  <c r="M378" i="5"/>
  <c r="N378" i="5" s="1"/>
  <c r="M312" i="5"/>
  <c r="N312" i="5" s="1"/>
  <c r="K446" i="5"/>
  <c r="K316" i="5"/>
  <c r="M301" i="5"/>
  <c r="N301" i="5" s="1"/>
  <c r="K95" i="5"/>
  <c r="M143" i="5"/>
  <c r="N143" i="5" s="1"/>
  <c r="M176" i="5"/>
  <c r="N176" i="5" s="1"/>
  <c r="M250" i="5"/>
  <c r="N250" i="5" s="1"/>
  <c r="K39" i="5"/>
  <c r="K433" i="5"/>
  <c r="M63" i="5"/>
  <c r="N63" i="5" s="1"/>
  <c r="M326" i="5"/>
  <c r="N326" i="5" s="1"/>
  <c r="M217" i="5"/>
  <c r="N217" i="5" s="1"/>
  <c r="M64" i="5"/>
  <c r="N64" i="5" s="1"/>
  <c r="K391" i="5"/>
  <c r="K250" i="5"/>
  <c r="M342" i="5"/>
  <c r="N342" i="5" s="1"/>
  <c r="M255" i="5"/>
  <c r="N255" i="5" s="1"/>
  <c r="K421" i="5"/>
  <c r="K157" i="5"/>
  <c r="M30" i="5"/>
  <c r="N30" i="5" s="1"/>
  <c r="M232" i="5"/>
  <c r="N232" i="5" s="1"/>
  <c r="M377" i="5"/>
  <c r="N377" i="5" s="1"/>
  <c r="K123" i="5"/>
  <c r="K412" i="5"/>
  <c r="M50" i="5"/>
  <c r="N50" i="5" s="1"/>
  <c r="M325" i="5"/>
  <c r="N325" i="5" s="1"/>
  <c r="K132" i="5"/>
  <c r="M426" i="5"/>
  <c r="N426" i="5" s="1"/>
  <c r="M151" i="5"/>
  <c r="N151" i="5" s="1"/>
  <c r="M137" i="5"/>
  <c r="N137" i="5" s="1"/>
  <c r="M372" i="5"/>
  <c r="N372" i="5" s="1"/>
  <c r="K332" i="5"/>
  <c r="K363" i="5"/>
  <c r="M123" i="5"/>
  <c r="N123" i="5" s="1"/>
  <c r="M438" i="5"/>
  <c r="N438" i="5" s="1"/>
  <c r="K237" i="5"/>
  <c r="M238" i="5"/>
  <c r="N238" i="5" s="1"/>
  <c r="K368" i="5"/>
  <c r="K173" i="5"/>
  <c r="K318" i="5"/>
  <c r="K346" i="5"/>
  <c r="M98" i="5"/>
  <c r="N98" i="5" s="1"/>
  <c r="M207" i="5"/>
  <c r="N207" i="5" s="1"/>
  <c r="M455" i="5"/>
  <c r="N455" i="5" s="1"/>
  <c r="M101" i="5"/>
  <c r="N101" i="5" s="1"/>
  <c r="M236" i="5"/>
  <c r="N236" i="5" s="1"/>
  <c r="M332" i="5"/>
  <c r="N332" i="5" s="1"/>
  <c r="M227" i="5"/>
  <c r="N227" i="5" s="1"/>
  <c r="K416" i="5"/>
  <c r="K264" i="5"/>
  <c r="M309" i="5"/>
  <c r="N309" i="5" s="1"/>
  <c r="M219" i="5"/>
  <c r="N219" i="5" s="1"/>
  <c r="K402" i="5"/>
  <c r="M336" i="5"/>
  <c r="N336" i="5" s="1"/>
  <c r="K395" i="5"/>
  <c r="K29" i="5"/>
  <c r="M374" i="5"/>
  <c r="N374" i="5" s="1"/>
  <c r="M213" i="5"/>
  <c r="N213" i="5" s="1"/>
  <c r="M417" i="5"/>
  <c r="N417" i="5" s="1"/>
  <c r="K298" i="5"/>
  <c r="M272" i="5"/>
  <c r="N272" i="5" s="1"/>
  <c r="M156" i="5"/>
  <c r="N156" i="5" s="1"/>
  <c r="K82" i="5"/>
  <c r="K146" i="5"/>
  <c r="M111" i="5"/>
  <c r="N111" i="5" s="1"/>
  <c r="M284" i="5"/>
  <c r="N284" i="5" s="1"/>
  <c r="K314" i="5"/>
  <c r="M339" i="5"/>
  <c r="N339" i="5" s="1"/>
  <c r="M31" i="5"/>
  <c r="N31" i="5" s="1"/>
  <c r="M410" i="5"/>
  <c r="N410" i="5" s="1"/>
  <c r="M141" i="5"/>
  <c r="N141" i="5" s="1"/>
  <c r="M74" i="5"/>
  <c r="N74" i="5" s="1"/>
  <c r="K393" i="5"/>
  <c r="M464" i="5"/>
  <c r="N464" i="5" s="1"/>
  <c r="M266" i="5"/>
  <c r="N266" i="5" s="1"/>
  <c r="M129" i="5"/>
  <c r="N129" i="5" s="1"/>
  <c r="K408" i="5"/>
  <c r="K180" i="5"/>
  <c r="K215" i="5"/>
  <c r="E14" i="5"/>
  <c r="K428" i="5"/>
  <c r="K362" i="5"/>
  <c r="M360" i="5"/>
  <c r="N360" i="5" s="1"/>
  <c r="K202" i="5"/>
  <c r="M361" i="5"/>
  <c r="N361" i="5" s="1"/>
  <c r="M197" i="5"/>
  <c r="N197" i="5" s="1"/>
  <c r="M220" i="5"/>
  <c r="N220" i="5" s="1"/>
  <c r="K81" i="5"/>
  <c r="K34" i="5"/>
  <c r="K255" i="5"/>
  <c r="M124" i="5"/>
  <c r="N124" i="5" s="1"/>
  <c r="M375" i="5"/>
  <c r="N375" i="5" s="1"/>
  <c r="M359" i="5"/>
  <c r="N359" i="5" s="1"/>
  <c r="M237" i="5"/>
  <c r="N237" i="5" s="1"/>
  <c r="K54" i="5"/>
  <c r="M167" i="5"/>
  <c r="N167" i="5" s="1"/>
  <c r="M28" i="5"/>
  <c r="N28" i="5" s="1"/>
  <c r="M205" i="5"/>
  <c r="N205" i="5" s="1"/>
  <c r="K304" i="5"/>
  <c r="M349" i="5"/>
  <c r="N349" i="5" s="1"/>
  <c r="M268" i="5"/>
  <c r="N268" i="5" s="1"/>
  <c r="M367" i="5"/>
  <c r="N367" i="5" s="1"/>
  <c r="M21" i="5"/>
  <c r="N21" i="5" s="1"/>
  <c r="M447" i="5"/>
  <c r="N447" i="5" s="1"/>
  <c r="M341" i="5"/>
  <c r="N341" i="5" s="1"/>
  <c r="M185" i="5"/>
  <c r="N185" i="5" s="1"/>
  <c r="M347" i="5"/>
  <c r="N347" i="5" s="1"/>
  <c r="M164" i="5"/>
  <c r="N164" i="5" s="1"/>
  <c r="K192" i="5"/>
  <c r="M246" i="5"/>
  <c r="N246" i="5" s="1"/>
  <c r="K419" i="5"/>
  <c r="M102" i="5"/>
  <c r="N102" i="5" s="1"/>
  <c r="K397" i="5"/>
  <c r="M174" i="5"/>
  <c r="N174" i="5" s="1"/>
  <c r="M387" i="5"/>
  <c r="N387" i="5" s="1"/>
  <c r="M327" i="5"/>
  <c r="N327" i="5" s="1"/>
  <c r="M204" i="5"/>
  <c r="N204" i="5" s="1"/>
  <c r="M203" i="5"/>
  <c r="N203" i="5" s="1"/>
  <c r="M355" i="5"/>
  <c r="N355" i="5" s="1"/>
  <c r="M468" i="5"/>
  <c r="N468" i="5" s="1"/>
  <c r="K63" i="5"/>
  <c r="K87" i="5"/>
  <c r="K110" i="5"/>
  <c r="K47" i="5"/>
  <c r="K462" i="5"/>
  <c r="K347" i="5"/>
  <c r="K238" i="5"/>
  <c r="M307" i="5"/>
  <c r="N307" i="5" s="1"/>
  <c r="K365" i="5"/>
  <c r="M334" i="5"/>
  <c r="N334" i="5" s="1"/>
  <c r="K321" i="5"/>
  <c r="K377" i="5"/>
  <c r="M346" i="5"/>
  <c r="N346" i="5" s="1"/>
  <c r="K359" i="5"/>
  <c r="M109" i="5"/>
  <c r="N109" i="5" s="1"/>
  <c r="K285" i="5"/>
  <c r="K457" i="5"/>
  <c r="M283" i="5"/>
  <c r="N283" i="5" s="1"/>
  <c r="M224" i="5"/>
  <c r="N224" i="5" s="1"/>
  <c r="M433" i="5"/>
  <c r="N433" i="5" s="1"/>
  <c r="K58" i="5"/>
  <c r="M147" i="5"/>
  <c r="N147" i="5" s="1"/>
  <c r="M33" i="5"/>
  <c r="N33" i="5" s="1"/>
  <c r="K240" i="5"/>
  <c r="M318" i="5"/>
  <c r="N318" i="5" s="1"/>
  <c r="M40" i="5"/>
  <c r="N40" i="5" s="1"/>
  <c r="K251" i="5"/>
  <c r="K266" i="5"/>
  <c r="M288" i="5"/>
  <c r="N288" i="5" s="1"/>
  <c r="M362" i="5"/>
  <c r="N362" i="5" s="1"/>
  <c r="K91" i="5"/>
  <c r="M154" i="5"/>
  <c r="N154" i="5" s="1"/>
  <c r="K119" i="5"/>
  <c r="K327" i="5"/>
  <c r="K426" i="5"/>
  <c r="K127" i="5"/>
  <c r="K151" i="5"/>
  <c r="M310" i="5"/>
  <c r="N310" i="5" s="1"/>
  <c r="K164" i="5"/>
  <c r="K83" i="5"/>
  <c r="K400" i="5"/>
  <c r="K211" i="5"/>
  <c r="M211" i="5"/>
  <c r="N211" i="5" s="1"/>
  <c r="K131" i="5"/>
  <c r="M131" i="5"/>
  <c r="N131" i="5" s="1"/>
  <c r="K379" i="5"/>
  <c r="M379" i="5"/>
  <c r="N379" i="5" s="1"/>
  <c r="M173" i="5"/>
  <c r="N173" i="5" s="1"/>
  <c r="M257" i="5"/>
  <c r="N257" i="5" s="1"/>
  <c r="K257" i="5"/>
  <c r="K212" i="5"/>
  <c r="M212" i="5"/>
  <c r="N212" i="5" s="1"/>
  <c r="M258" i="5"/>
  <c r="N258" i="5" s="1"/>
  <c r="K258" i="5"/>
  <c r="M333" i="5"/>
  <c r="N333" i="5" s="1"/>
  <c r="K333" i="5"/>
  <c r="K303" i="5"/>
  <c r="M303" i="5"/>
  <c r="N303" i="5" s="1"/>
  <c r="K441" i="5"/>
  <c r="M441" i="5"/>
  <c r="N441" i="5" s="1"/>
  <c r="M221" i="5"/>
  <c r="N221" i="5" s="1"/>
  <c r="K221" i="5"/>
  <c r="M244" i="5"/>
  <c r="N244" i="5" s="1"/>
  <c r="K244" i="5"/>
  <c r="K296" i="5"/>
  <c r="M458" i="5"/>
  <c r="N458" i="5" s="1"/>
  <c r="K458" i="5"/>
  <c r="M315" i="5"/>
  <c r="N315" i="5" s="1"/>
  <c r="K354" i="5"/>
  <c r="M466" i="5"/>
  <c r="N466" i="5" s="1"/>
  <c r="M76" i="5"/>
  <c r="N76" i="5" s="1"/>
  <c r="M20" i="5"/>
  <c r="N20" i="5" s="1"/>
  <c r="M202" i="5"/>
  <c r="N202" i="5" s="1"/>
  <c r="K381" i="5"/>
  <c r="K383" i="5"/>
  <c r="M286" i="5"/>
  <c r="N286" i="5" s="1"/>
  <c r="M170" i="5"/>
  <c r="N170" i="5" s="1"/>
  <c r="M249" i="5"/>
  <c r="N249" i="5" s="1"/>
  <c r="K102" i="5"/>
  <c r="K135" i="5"/>
  <c r="K206" i="5"/>
  <c r="K66" i="5"/>
  <c r="M201" i="5"/>
  <c r="N201" i="5" s="1"/>
  <c r="K153" i="5"/>
  <c r="K197" i="5"/>
  <c r="M291" i="5"/>
  <c r="N291" i="5" s="1"/>
  <c r="M412" i="5"/>
  <c r="N412" i="5" s="1"/>
  <c r="K252" i="5"/>
  <c r="K196" i="5"/>
  <c r="K218" i="5"/>
  <c r="M436" i="5"/>
  <c r="N436" i="5" s="1"/>
  <c r="K351" i="5"/>
  <c r="K454" i="5"/>
  <c r="M305" i="5"/>
  <c r="N305" i="5" s="1"/>
  <c r="K160" i="5"/>
  <c r="K52" i="5"/>
  <c r="M23" i="5"/>
  <c r="N23" i="5" s="1"/>
  <c r="K380" i="5"/>
  <c r="K136" i="5"/>
  <c r="K84" i="5"/>
  <c r="K422" i="5"/>
  <c r="K59" i="5"/>
  <c r="K26" i="5"/>
  <c r="M330" i="5"/>
  <c r="N330" i="5" s="1"/>
  <c r="M423" i="5"/>
  <c r="N423" i="5" s="1"/>
  <c r="K199" i="5"/>
  <c r="M144" i="5"/>
  <c r="N144" i="5" s="1"/>
  <c r="M42" i="5"/>
  <c r="N42" i="5" s="1"/>
  <c r="K100" i="5"/>
  <c r="M152" i="5"/>
  <c r="N152" i="5" s="1"/>
  <c r="M461" i="5"/>
  <c r="N461" i="5" s="1"/>
  <c r="M430" i="5"/>
  <c r="N430" i="5" s="1"/>
  <c r="K384" i="5"/>
  <c r="M259" i="5"/>
  <c r="N259" i="5" s="1"/>
  <c r="K301" i="5"/>
  <c r="M35" i="5"/>
  <c r="N35" i="5" s="1"/>
  <c r="M373" i="5"/>
  <c r="N373" i="5" s="1"/>
  <c r="M276" i="5"/>
  <c r="N276" i="5" s="1"/>
  <c r="M277" i="5"/>
  <c r="N277" i="5" s="1"/>
  <c r="M248" i="5"/>
  <c r="N248" i="5" s="1"/>
  <c r="M366" i="5"/>
  <c r="N366" i="5" s="1"/>
  <c r="K98" i="5"/>
  <c r="K396" i="5"/>
  <c r="K295" i="5"/>
  <c r="K62" i="5"/>
  <c r="K239" i="5"/>
  <c r="K439" i="5"/>
  <c r="K200" i="5"/>
  <c r="M161" i="5"/>
  <c r="N161" i="5" s="1"/>
  <c r="M177" i="5"/>
  <c r="N177" i="5" s="1"/>
  <c r="K177" i="5"/>
  <c r="M187" i="5"/>
  <c r="N187" i="5" s="1"/>
  <c r="K187" i="5"/>
  <c r="M385" i="5"/>
  <c r="N385" i="5" s="1"/>
  <c r="K385" i="5"/>
  <c r="M88" i="5"/>
  <c r="N88" i="5" s="1"/>
  <c r="K88" i="5"/>
  <c r="K73" i="5"/>
  <c r="M150" i="5"/>
  <c r="N150" i="5" s="1"/>
  <c r="K150" i="5"/>
  <c r="K137" i="5"/>
  <c r="R9" i="5"/>
  <c r="K231" i="5"/>
  <c r="M231" i="5"/>
  <c r="N231" i="5" s="1"/>
  <c r="M43" i="5"/>
  <c r="N43" i="5" s="1"/>
  <c r="K43" i="5"/>
  <c r="M329" i="5"/>
  <c r="N329" i="5" s="1"/>
  <c r="K329" i="5"/>
  <c r="K387" i="5"/>
  <c r="K50" i="5"/>
  <c r="K97" i="5"/>
  <c r="M103" i="5"/>
  <c r="N103" i="5" s="1"/>
  <c r="M247" i="5"/>
  <c r="N247" i="5" s="1"/>
  <c r="K331" i="5"/>
  <c r="M139" i="5"/>
  <c r="N139" i="5" s="1"/>
  <c r="M429" i="5"/>
  <c r="N429" i="5" s="1"/>
  <c r="K350" i="5"/>
  <c r="K105" i="5"/>
  <c r="M200" i="5"/>
  <c r="N200" i="5" s="1"/>
  <c r="K278" i="5"/>
  <c r="M418" i="5"/>
  <c r="N418" i="5" s="1"/>
  <c r="M439" i="5"/>
  <c r="N439" i="5" s="1"/>
  <c r="M19" i="5"/>
  <c r="N19" i="5" s="1"/>
  <c r="M239" i="5"/>
  <c r="N239" i="5" s="1"/>
  <c r="M396" i="5"/>
  <c r="N396" i="5" s="1"/>
  <c r="K277" i="5"/>
  <c r="K276" i="5"/>
  <c r="K373" i="5"/>
  <c r="M261" i="5"/>
  <c r="N261" i="5" s="1"/>
  <c r="K35" i="5"/>
  <c r="K259" i="5"/>
  <c r="K430" i="5"/>
  <c r="K370" i="5"/>
  <c r="M424" i="5"/>
  <c r="N424" i="5" s="1"/>
  <c r="K152" i="5"/>
  <c r="M290" i="5"/>
  <c r="N290" i="5" s="1"/>
  <c r="K254" i="5"/>
  <c r="M75" i="5"/>
  <c r="N75" i="5" s="1"/>
  <c r="M117" i="5"/>
  <c r="N117" i="5" s="1"/>
  <c r="M125" i="5"/>
  <c r="N125" i="5" s="1"/>
  <c r="M199" i="5"/>
  <c r="N199" i="5" s="1"/>
  <c r="K170" i="5"/>
  <c r="M245" i="5"/>
  <c r="N245" i="5" s="1"/>
  <c r="K77" i="5"/>
  <c r="K443" i="5"/>
  <c r="M135" i="5"/>
  <c r="N135" i="5" s="1"/>
  <c r="K195" i="5"/>
  <c r="K184" i="5"/>
  <c r="M460" i="5"/>
  <c r="N460" i="5" s="1"/>
  <c r="M380" i="5"/>
  <c r="N380" i="5" s="1"/>
  <c r="M435" i="5"/>
  <c r="N435" i="5" s="1"/>
  <c r="M320" i="5"/>
  <c r="N320" i="5" s="1"/>
  <c r="M390" i="5"/>
  <c r="N390" i="5" s="1"/>
  <c r="M52" i="5"/>
  <c r="N52" i="5" s="1"/>
  <c r="M383" i="5"/>
  <c r="N383" i="5" s="1"/>
  <c r="M160" i="5"/>
  <c r="N160" i="5" s="1"/>
  <c r="M22" i="5"/>
  <c r="N22" i="5" s="1"/>
  <c r="K305" i="5"/>
  <c r="M454" i="5"/>
  <c r="N454" i="5" s="1"/>
  <c r="M351" i="5"/>
  <c r="N351" i="5" s="1"/>
  <c r="K436" i="5"/>
  <c r="M218" i="5"/>
  <c r="N218" i="5" s="1"/>
  <c r="K228" i="5"/>
  <c r="M252" i="5"/>
  <c r="N252" i="5" s="1"/>
  <c r="K274" i="5"/>
  <c r="K292" i="5"/>
  <c r="K410" i="5"/>
  <c r="M382" i="5"/>
  <c r="N382" i="5" s="1"/>
  <c r="M260" i="5"/>
  <c r="N260" i="5" s="1"/>
  <c r="M92" i="5"/>
  <c r="N92" i="5" s="1"/>
  <c r="K467" i="5"/>
  <c r="K226" i="5"/>
  <c r="K270" i="5"/>
  <c r="M93" i="5"/>
  <c r="N93" i="5" s="1"/>
  <c r="K104" i="5"/>
  <c r="K284" i="5"/>
  <c r="M323" i="5"/>
  <c r="N323" i="5" s="1"/>
  <c r="M393" i="5"/>
  <c r="N393" i="5" s="1"/>
  <c r="K291" i="5"/>
  <c r="M353" i="5"/>
  <c r="N353" i="5" s="1"/>
  <c r="K113" i="5"/>
  <c r="M153" i="5"/>
  <c r="N153" i="5" s="1"/>
  <c r="M210" i="5"/>
  <c r="N210" i="5" s="1"/>
  <c r="M223" i="5"/>
  <c r="N223" i="5" s="1"/>
  <c r="K260" i="5"/>
  <c r="M292" i="5"/>
  <c r="N292" i="5" s="1"/>
  <c r="M66" i="5"/>
  <c r="N66" i="5" s="1"/>
  <c r="M206" i="5"/>
  <c r="N206" i="5" s="1"/>
  <c r="M59" i="5"/>
  <c r="N59" i="5" s="1"/>
  <c r="M422" i="5"/>
  <c r="N422" i="5" s="1"/>
  <c r="M84" i="5"/>
  <c r="N84" i="5" s="1"/>
  <c r="K262" i="5"/>
  <c r="M136" i="5"/>
  <c r="N136" i="5" s="1"/>
  <c r="M79" i="5"/>
  <c r="N79" i="5" s="1"/>
  <c r="M181" i="5"/>
  <c r="N181" i="5" s="1"/>
  <c r="M214" i="5"/>
  <c r="N214" i="5" s="1"/>
  <c r="K271" i="5"/>
  <c r="M457" i="5"/>
  <c r="N457" i="5" s="1"/>
  <c r="M57" i="5"/>
  <c r="N57" i="5" s="1"/>
  <c r="M456" i="5"/>
  <c r="N456" i="5" s="1"/>
  <c r="M39" i="5"/>
  <c r="N39" i="5" s="1"/>
  <c r="M115" i="5"/>
  <c r="N115" i="5" s="1"/>
  <c r="K229" i="5"/>
  <c r="M369" i="5"/>
  <c r="N369" i="5" s="1"/>
  <c r="K169" i="5"/>
  <c r="M184" i="5"/>
  <c r="N184" i="5" s="1"/>
  <c r="K265" i="5"/>
  <c r="M381" i="5"/>
  <c r="N381" i="5" s="1"/>
  <c r="K399" i="5"/>
  <c r="K20" i="5"/>
  <c r="K76" i="5"/>
  <c r="K155" i="5"/>
  <c r="K466" i="5"/>
  <c r="M451" i="5"/>
  <c r="N451" i="5" s="1"/>
  <c r="M354" i="5"/>
  <c r="N354" i="5" s="1"/>
  <c r="M100" i="5"/>
  <c r="N100" i="5" s="1"/>
  <c r="M110" i="5"/>
  <c r="N110" i="5" s="1"/>
  <c r="K138" i="5"/>
  <c r="M138" i="5"/>
  <c r="N138" i="5" s="1"/>
  <c r="M443" i="5"/>
  <c r="N443" i="5" s="1"/>
  <c r="M404" i="5"/>
  <c r="N404" i="5" s="1"/>
  <c r="K429" i="5"/>
  <c r="M108" i="5"/>
  <c r="N108" i="5" s="1"/>
  <c r="K74" i="5"/>
  <c r="K28" i="5"/>
  <c r="M262" i="5"/>
  <c r="N262" i="5" s="1"/>
  <c r="K92" i="5"/>
  <c r="K418" i="5"/>
  <c r="M192" i="5"/>
  <c r="N192" i="5" s="1"/>
  <c r="K225" i="5"/>
  <c r="K372" i="5"/>
  <c r="M370" i="5"/>
  <c r="N370" i="5" s="1"/>
  <c r="K261" i="5"/>
  <c r="M350" i="5"/>
  <c r="N350" i="5" s="1"/>
  <c r="M226" i="5"/>
  <c r="N226" i="5" s="1"/>
  <c r="M363" i="5"/>
  <c r="N363" i="5" s="1"/>
  <c r="K103" i="5"/>
  <c r="M104" i="5"/>
  <c r="N104" i="5" s="1"/>
  <c r="K444" i="5"/>
  <c r="K19" i="5"/>
  <c r="K413" i="5"/>
  <c r="M413" i="5"/>
  <c r="N413" i="5" s="1"/>
  <c r="M195" i="5"/>
  <c r="N195" i="5" s="1"/>
  <c r="K390" i="5"/>
  <c r="K417" i="5"/>
  <c r="K394" i="5"/>
  <c r="M394" i="5"/>
  <c r="N394" i="5" s="1"/>
  <c r="K355" i="5"/>
  <c r="M416" i="5"/>
  <c r="N416" i="5" s="1"/>
  <c r="M316" i="5"/>
  <c r="N316" i="5" s="1"/>
  <c r="K210" i="5"/>
  <c r="K460" i="5"/>
  <c r="K147" i="5"/>
  <c r="K451" i="5"/>
  <c r="M34" i="5"/>
  <c r="N34" i="5" s="1"/>
  <c r="M300" i="5"/>
  <c r="N300" i="5" s="1"/>
  <c r="M186" i="5"/>
  <c r="N186" i="5" s="1"/>
  <c r="K186" i="5"/>
  <c r="R5" i="5"/>
  <c r="K44" i="5"/>
  <c r="M44" i="5"/>
  <c r="N44" i="5" s="1"/>
  <c r="M289" i="5"/>
  <c r="N289" i="5" s="1"/>
  <c r="K289" i="5"/>
  <c r="K25" i="5"/>
  <c r="M450" i="5"/>
  <c r="N450" i="5" s="1"/>
  <c r="M155" i="5"/>
  <c r="N155" i="5" s="1"/>
  <c r="K115" i="5"/>
  <c r="M408" i="5"/>
  <c r="N408" i="5" s="1"/>
  <c r="M157" i="5"/>
  <c r="N157" i="5" s="1"/>
  <c r="K30" i="5"/>
  <c r="M397" i="5"/>
  <c r="N397" i="5" s="1"/>
  <c r="M240" i="5"/>
  <c r="N240" i="5" s="1"/>
  <c r="K424" i="5"/>
  <c r="K452" i="5"/>
  <c r="M452" i="5"/>
  <c r="N452" i="5" s="1"/>
  <c r="M89" i="5"/>
  <c r="N89" i="5" s="1"/>
  <c r="K89" i="5"/>
  <c r="M431" i="5"/>
  <c r="N431" i="5" s="1"/>
  <c r="K431" i="5"/>
  <c r="K389" i="5"/>
  <c r="K78" i="5"/>
  <c r="K201" i="5"/>
  <c r="K158" i="5"/>
  <c r="K149" i="5"/>
  <c r="K313" i="5"/>
  <c r="M86" i="5"/>
  <c r="N86" i="5" s="1"/>
  <c r="M386" i="5"/>
  <c r="N386" i="5" s="1"/>
  <c r="M295" i="5"/>
  <c r="N295" i="5" s="1"/>
  <c r="M168" i="5"/>
  <c r="N168" i="5" s="1"/>
  <c r="M414" i="5"/>
  <c r="N414" i="5" s="1"/>
  <c r="K71" i="5"/>
  <c r="K342" i="5"/>
  <c r="M56" i="5"/>
  <c r="N56" i="5" s="1"/>
  <c r="M36" i="5"/>
  <c r="N36" i="5" s="1"/>
  <c r="K156" i="5"/>
  <c r="M306" i="5"/>
  <c r="N306" i="5" s="1"/>
  <c r="K222" i="5"/>
  <c r="M440" i="5"/>
  <c r="N440" i="5" s="1"/>
  <c r="M208" i="5"/>
  <c r="N208" i="5" s="1"/>
  <c r="K37" i="5"/>
  <c r="K263" i="5"/>
  <c r="M41" i="5"/>
  <c r="N41" i="5" s="1"/>
  <c r="M405" i="5"/>
  <c r="N405" i="5" s="1"/>
  <c r="K32" i="5"/>
  <c r="K388" i="5"/>
  <c r="M38" i="5"/>
  <c r="N38" i="5" s="1"/>
  <c r="M120" i="5"/>
  <c r="N120" i="5" s="1"/>
  <c r="M308" i="5"/>
  <c r="N308" i="5" s="1"/>
  <c r="M175" i="5"/>
  <c r="N175" i="5" s="1"/>
  <c r="M191" i="5"/>
  <c r="N191" i="5" s="1"/>
  <c r="K204" i="5"/>
  <c r="K434" i="5"/>
  <c r="K144" i="5"/>
  <c r="K398" i="5"/>
  <c r="M230" i="5"/>
  <c r="N230" i="5" s="1"/>
  <c r="K374" i="5"/>
  <c r="K280" i="5"/>
  <c r="M60" i="5"/>
  <c r="N60" i="5" s="1"/>
  <c r="K427" i="5"/>
  <c r="K219" i="5"/>
  <c r="M420" i="5"/>
  <c r="N420" i="5" s="1"/>
  <c r="K242" i="5"/>
  <c r="K168" i="5"/>
  <c r="K134" i="5"/>
  <c r="M80" i="5"/>
  <c r="N80" i="5" s="1"/>
  <c r="K67" i="5"/>
  <c r="K445" i="5"/>
  <c r="M67" i="5"/>
  <c r="N67" i="5" s="1"/>
  <c r="K463" i="5"/>
  <c r="K249" i="5"/>
  <c r="K234" i="5"/>
  <c r="K279" i="5"/>
  <c r="K364" i="5"/>
  <c r="K51" i="5"/>
  <c r="M273" i="5"/>
  <c r="N273" i="5" s="1"/>
  <c r="K114" i="5"/>
  <c r="K176" i="5"/>
  <c r="K203" i="5"/>
  <c r="K55" i="5"/>
  <c r="K183" i="5"/>
  <c r="K194" i="5"/>
  <c r="M419" i="5"/>
  <c r="N419" i="5" s="1"/>
  <c r="K406" i="5"/>
  <c r="K72" i="5"/>
  <c r="M358" i="5"/>
  <c r="N358" i="5" s="1"/>
  <c r="M94" i="5"/>
  <c r="N94" i="5" s="1"/>
  <c r="M26" i="5"/>
  <c r="N26" i="5" s="1"/>
  <c r="M279" i="5"/>
  <c r="N279" i="5" s="1"/>
  <c r="M445" i="5"/>
  <c r="N445" i="5" s="1"/>
  <c r="M99" i="5"/>
  <c r="N99" i="5" s="1"/>
  <c r="M48" i="5"/>
  <c r="N48" i="5" s="1"/>
  <c r="K345" i="5"/>
  <c r="M421" i="5"/>
  <c r="N421" i="5" s="1"/>
  <c r="M294" i="5"/>
  <c r="N294" i="5" s="1"/>
  <c r="M465" i="5"/>
  <c r="N465" i="5" s="1"/>
  <c r="K27" i="5"/>
  <c r="K56" i="5"/>
  <c r="M78" i="5"/>
  <c r="N78" i="5" s="1"/>
  <c r="K86" i="5"/>
  <c r="M72" i="5"/>
  <c r="N72" i="5" s="1"/>
  <c r="M95" i="5"/>
  <c r="N95" i="5" s="1"/>
  <c r="K386" i="5"/>
  <c r="M114" i="5"/>
  <c r="N114" i="5" s="1"/>
  <c r="M280" i="5"/>
  <c r="N280" i="5" s="1"/>
  <c r="M37" i="5"/>
  <c r="N37" i="5" s="1"/>
  <c r="M188" i="5"/>
  <c r="N188" i="5" s="1"/>
  <c r="K48" i="5"/>
  <c r="K356" i="5"/>
  <c r="M194" i="5"/>
  <c r="N194" i="5" s="1"/>
  <c r="K248" i="5"/>
  <c r="K42" i="5"/>
  <c r="K21" i="5"/>
  <c r="K68" i="5"/>
  <c r="M179" i="5"/>
  <c r="N179" i="5" s="1"/>
  <c r="K33" i="5"/>
  <c r="M409" i="5"/>
  <c r="N409" i="5" s="1"/>
  <c r="M105" i="5"/>
  <c r="N105" i="5" s="1"/>
  <c r="K344" i="5"/>
  <c r="M344" i="5"/>
  <c r="N344" i="5" s="1"/>
  <c r="K340" i="5"/>
  <c r="M340" i="5"/>
  <c r="N340" i="5" s="1"/>
  <c r="K139" i="5"/>
  <c r="M297" i="5"/>
  <c r="N297" i="5" s="1"/>
  <c r="K382" i="5"/>
  <c r="M278" i="5"/>
  <c r="N278" i="5" s="1"/>
  <c r="M467" i="5"/>
  <c r="N467" i="5" s="1"/>
  <c r="M229" i="5"/>
  <c r="N229" i="5" s="1"/>
  <c r="K268" i="5"/>
  <c r="M228" i="5"/>
  <c r="N228" i="5" s="1"/>
  <c r="K435" i="5"/>
  <c r="K290" i="5"/>
  <c r="K371" i="5"/>
  <c r="M371" i="5"/>
  <c r="N371" i="5" s="1"/>
  <c r="K31" i="5"/>
  <c r="M432" i="5"/>
  <c r="N432" i="5" s="1"/>
  <c r="K121" i="5"/>
  <c r="M121" i="5"/>
  <c r="N121" i="5" s="1"/>
  <c r="K116" i="5"/>
  <c r="M116" i="5"/>
  <c r="N116" i="5" s="1"/>
  <c r="K217" i="5"/>
  <c r="K159" i="5"/>
  <c r="M159" i="5"/>
  <c r="N159" i="5" s="1"/>
  <c r="K469" i="5"/>
  <c r="M469" i="5"/>
  <c r="N469" i="5" s="1"/>
  <c r="K181" i="5"/>
  <c r="K45" i="5"/>
  <c r="K143" i="5"/>
  <c r="K378" i="5"/>
  <c r="K93" i="5"/>
  <c r="K312" i="5"/>
  <c r="K220" i="5"/>
  <c r="K57" i="5"/>
  <c r="K171" i="5"/>
  <c r="M282" i="5"/>
  <c r="N282" i="5" s="1"/>
  <c r="K246" i="5"/>
  <c r="K275" i="5"/>
  <c r="K223" i="5"/>
  <c r="K245" i="5"/>
  <c r="K198" i="5"/>
  <c r="M264" i="5"/>
  <c r="N264" i="5" s="1"/>
  <c r="K124" i="5"/>
  <c r="K64" i="5"/>
  <c r="K175" i="5"/>
  <c r="M348" i="5"/>
  <c r="N348" i="5" s="1"/>
  <c r="K343" i="5"/>
  <c r="M107" i="5"/>
  <c r="N107" i="5" s="1"/>
  <c r="K107" i="5"/>
  <c r="M398" i="5"/>
  <c r="N398" i="5" s="1"/>
  <c r="M253" i="5"/>
  <c r="N253" i="5" s="1"/>
  <c r="M302" i="5"/>
  <c r="N302" i="5" s="1"/>
  <c r="K165" i="5"/>
  <c r="M428" i="5"/>
  <c r="N428" i="5" s="1"/>
  <c r="K49" i="5"/>
  <c r="M319" i="5"/>
  <c r="N319" i="5" s="1"/>
  <c r="M113" i="5"/>
  <c r="N113" i="5" s="1"/>
  <c r="K161" i="5"/>
  <c r="M437" i="5"/>
  <c r="N437" i="5" s="1"/>
  <c r="M182" i="5"/>
  <c r="N182" i="5" s="1"/>
  <c r="K182" i="5"/>
  <c r="K325" i="5"/>
  <c r="K178" i="5"/>
  <c r="K209" i="5"/>
  <c r="M163" i="5"/>
  <c r="N163" i="5" s="1"/>
  <c r="K403" i="5"/>
  <c r="M345" i="5"/>
  <c r="N345" i="5" s="1"/>
  <c r="K299" i="5"/>
  <c r="K448" i="5"/>
  <c r="M149" i="5"/>
  <c r="N149" i="5" s="1"/>
  <c r="M267" i="5"/>
  <c r="N267" i="5" s="1"/>
  <c r="K233" i="5"/>
  <c r="M233" i="5"/>
  <c r="N233" i="5" s="1"/>
  <c r="M269" i="5"/>
  <c r="N269" i="5" s="1"/>
  <c r="K269" i="5"/>
  <c r="K70" i="5"/>
  <c r="M70" i="5"/>
  <c r="N70" i="5" s="1"/>
  <c r="M265" i="5"/>
  <c r="N265" i="5" s="1"/>
  <c r="K392" i="5"/>
  <c r="M392" i="5"/>
  <c r="N392" i="5" s="1"/>
  <c r="K337" i="5"/>
  <c r="K106" i="5"/>
  <c r="K286" i="5"/>
  <c r="K163" i="5"/>
  <c r="K213" i="5"/>
  <c r="M352" i="5"/>
  <c r="N352" i="5" s="1"/>
  <c r="M166" i="5"/>
  <c r="N166" i="5" s="1"/>
  <c r="K166" i="5"/>
  <c r="K341" i="5"/>
  <c r="K459" i="5"/>
  <c r="M90" i="5"/>
  <c r="N90" i="5" s="1"/>
  <c r="K322" i="5"/>
  <c r="M32" i="5"/>
  <c r="N32" i="5" s="1"/>
  <c r="K464" i="5"/>
  <c r="M401" i="5"/>
  <c r="N401" i="5" s="1"/>
  <c r="M411" i="5"/>
  <c r="N411" i="5" s="1"/>
  <c r="K128" i="5"/>
  <c r="M293" i="5"/>
  <c r="N293" i="5" s="1"/>
  <c r="M368" i="5"/>
  <c r="N368" i="5" s="1"/>
  <c r="M241" i="5"/>
  <c r="N241" i="5" s="1"/>
  <c r="M58" i="5"/>
  <c r="N58" i="5" s="1"/>
  <c r="M337" i="5"/>
  <c r="N337" i="5" s="1"/>
  <c r="M365" i="5"/>
  <c r="N365" i="5" s="1"/>
  <c r="M126" i="5"/>
  <c r="N126" i="5" s="1"/>
  <c r="K461" i="5"/>
  <c r="K38" i="5"/>
  <c r="M285" i="5"/>
  <c r="N285" i="5" s="1"/>
  <c r="M263" i="5"/>
  <c r="N263" i="5" s="1"/>
  <c r="K468" i="5"/>
  <c r="K46" i="5"/>
  <c r="M128" i="5"/>
  <c r="N128" i="5" s="1"/>
  <c r="M178" i="5"/>
  <c r="N178" i="5" s="1"/>
  <c r="K414" i="5"/>
  <c r="K193" i="5"/>
  <c r="K216" i="5"/>
  <c r="M27" i="5"/>
  <c r="N27" i="5" s="1"/>
  <c r="M183" i="5"/>
  <c r="N183" i="5" s="1"/>
  <c r="K376" i="5"/>
  <c r="K367" i="5"/>
  <c r="K287" i="5"/>
  <c r="M85" i="5"/>
  <c r="N85" i="5" s="1"/>
  <c r="M299" i="5"/>
  <c r="N299" i="5" s="1"/>
  <c r="M180" i="5"/>
  <c r="N180" i="5" s="1"/>
  <c r="M425" i="5"/>
  <c r="N425" i="5" s="1"/>
  <c r="M45" i="5"/>
  <c r="N45" i="5" s="1"/>
  <c r="K126" i="5"/>
  <c r="K407" i="5"/>
  <c r="M87" i="5"/>
  <c r="N87" i="5" s="1"/>
  <c r="K339" i="5"/>
  <c r="M384" i="5"/>
  <c r="N384" i="5" s="1"/>
  <c r="M61" i="5"/>
  <c r="N61" i="5" s="1"/>
  <c r="M271" i="5"/>
  <c r="N271" i="5" s="1"/>
  <c r="M256" i="5"/>
  <c r="N256" i="5" s="1"/>
  <c r="K256" i="5"/>
  <c r="M391" i="5"/>
  <c r="N391" i="5" s="1"/>
  <c r="M399" i="5"/>
  <c r="N399" i="5" s="1"/>
  <c r="K122" i="5"/>
  <c r="K432" i="5"/>
  <c r="M209" i="5"/>
  <c r="N209" i="5" s="1"/>
  <c r="M68" i="5"/>
  <c r="N68" i="5" s="1"/>
  <c r="K243" i="5"/>
  <c r="M243" i="5"/>
  <c r="N243" i="5" s="1"/>
  <c r="K94" i="5"/>
  <c r="K23" i="5"/>
  <c r="K272" i="5"/>
  <c r="M407" i="5"/>
  <c r="N407" i="5" s="1"/>
  <c r="M453" i="5"/>
  <c r="N453" i="5" s="1"/>
  <c r="K118" i="5"/>
  <c r="K302" i="5"/>
  <c r="K267" i="5"/>
  <c r="M62" i="5"/>
  <c r="N62" i="5" s="1"/>
  <c r="M235" i="5"/>
  <c r="N235" i="5" s="1"/>
  <c r="M322" i="5"/>
  <c r="N322" i="5" s="1"/>
  <c r="M132" i="5"/>
  <c r="N132" i="5" s="1"/>
  <c r="M304" i="5"/>
  <c r="N304" i="5" s="1"/>
  <c r="M118" i="5"/>
  <c r="N118" i="5" s="1"/>
  <c r="K235" i="5"/>
  <c r="K361" i="5"/>
  <c r="K69" i="5"/>
  <c r="K335" i="5"/>
  <c r="K65" i="5"/>
  <c r="K24" i="5"/>
  <c r="K130" i="5"/>
  <c r="M46" i="5"/>
  <c r="N46" i="5" s="1"/>
  <c r="K112" i="5"/>
  <c r="K189" i="5"/>
  <c r="K96" i="5"/>
  <c r="M328" i="5"/>
  <c r="N328" i="5" s="1"/>
  <c r="M193" i="5"/>
  <c r="N193" i="5" s="1"/>
  <c r="M216" i="5"/>
  <c r="N216" i="5" s="1"/>
  <c r="M343" i="5"/>
  <c r="N343" i="5" s="1"/>
  <c r="K232" i="5"/>
  <c r="K425" i="5"/>
  <c r="M133" i="5"/>
  <c r="N133" i="5" s="1"/>
  <c r="M415" i="5"/>
  <c r="N415" i="5" s="1"/>
  <c r="M376" i="5"/>
  <c r="N376" i="5" s="1"/>
  <c r="M196" i="5"/>
  <c r="N196" i="5" s="1"/>
  <c r="K449" i="5"/>
  <c r="M335" i="5"/>
  <c r="N335" i="5" s="1"/>
  <c r="K360" i="5"/>
  <c r="K145" i="5"/>
  <c r="M106" i="5"/>
  <c r="N106" i="5" s="1"/>
  <c r="M222" i="5"/>
  <c r="N222" i="5" s="1"/>
  <c r="M69" i="5"/>
  <c r="N69" i="5" s="1"/>
  <c r="M446" i="5"/>
  <c r="N446" i="5" s="1"/>
  <c r="M24" i="5"/>
  <c r="N24" i="5" s="1"/>
  <c r="M338" i="5"/>
  <c r="N338" i="5" s="1"/>
  <c r="M130" i="5"/>
  <c r="N130" i="5" s="1"/>
  <c r="K307" i="5"/>
  <c r="M189" i="5"/>
  <c r="N189" i="5" s="1"/>
  <c r="M96" i="5"/>
  <c r="N96" i="5" s="1"/>
  <c r="K162" i="5"/>
  <c r="K334" i="5"/>
  <c r="K353" i="5"/>
  <c r="K357" i="5"/>
  <c r="M172" i="5"/>
  <c r="N172" i="5" s="1"/>
  <c r="K172" i="5"/>
  <c r="K415" i="5"/>
  <c r="M190" i="5"/>
  <c r="N190" i="5" s="1"/>
  <c r="M140" i="5"/>
  <c r="N140" i="5" s="1"/>
  <c r="K320" i="5"/>
  <c r="K338" i="5"/>
  <c r="M55" i="5"/>
  <c r="N55" i="5" s="1"/>
  <c r="M449" i="5"/>
  <c r="N449" i="5" s="1"/>
  <c r="M313" i="5"/>
  <c r="N313" i="5" s="1"/>
  <c r="K438" i="5"/>
  <c r="K133" i="5"/>
  <c r="K190" i="5"/>
  <c r="M448" i="5"/>
  <c r="N448" i="5" s="1"/>
  <c r="M356" i="5"/>
  <c r="N356" i="5" s="1"/>
  <c r="M281" i="5"/>
  <c r="N281" i="5" s="1"/>
  <c r="M403" i="5"/>
  <c r="N403" i="5" s="1"/>
  <c r="K447" i="5"/>
  <c r="K465" i="5"/>
  <c r="M462" i="5"/>
  <c r="N462" i="5" s="1"/>
  <c r="M242" i="5"/>
  <c r="N242" i="5" s="1"/>
  <c r="K308" i="5"/>
  <c r="K85" i="5"/>
  <c r="K53" i="5"/>
  <c r="K375" i="5"/>
  <c r="M427" i="5"/>
  <c r="N427" i="5" s="1"/>
  <c r="M234" i="5"/>
  <c r="N234" i="5" s="1"/>
  <c r="M134" i="5"/>
  <c r="N134" i="5" s="1"/>
  <c r="K317" i="5"/>
  <c r="M158" i="5"/>
  <c r="N158" i="5" s="1"/>
  <c r="M317" i="5"/>
  <c r="N317" i="5" s="1"/>
  <c r="M389" i="5"/>
  <c r="N389" i="5" s="1"/>
  <c r="P19" i="5" l="1"/>
</calcChain>
</file>

<file path=xl/sharedStrings.xml><?xml version="1.0" encoding="utf-8"?>
<sst xmlns="http://schemas.openxmlformats.org/spreadsheetml/2006/main" count="658" uniqueCount="256">
  <si>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</si>
  <si>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</si>
  <si>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</si>
  <si>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</si>
  <si>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</si>
  <si>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</si>
  <si>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</si>
  <si>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</si>
  <si>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</si>
  <si>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</si>
  <si>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</si>
  <si>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</si>
  <si>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</si>
  <si>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</si>
  <si>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</si>
  <si>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</si>
  <si>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</si>
  <si>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</si>
  <si>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</si>
  <si>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</si>
  <si>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</si>
  <si>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</si>
  <si>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</si>
  <si>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</si>
  <si>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</si>
  <si>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</si>
  <si>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</si>
  <si>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</si>
  <si>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</si>
  <si>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</si>
  <si>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</si>
  <si>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</si>
  <si>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</si>
  <si>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</si>
  <si>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</si>
  <si>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</si>
  <si>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</si>
  <si>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</si>
  <si>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</si>
  <si>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</si>
  <si>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</si>
  <si>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</si>
  <si>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</si>
  <si>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</si>
  <si>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</si>
  <si>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</si>
  <si>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</si>
  <si>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</si>
  <si>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</si>
  <si>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</si>
  <si>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</si>
  <si>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</si>
  <si>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</si>
  <si>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</si>
  <si>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</si>
  <si>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</si>
  <si>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</si>
  <si>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</si>
  <si>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</si>
  <si>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</si>
  <si>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</si>
  <si>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</si>
  <si>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</si>
  <si>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</si>
  <si>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</si>
  <si>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</si>
  <si>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</si>
  <si>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</si>
  <si>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</si>
  <si>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</si>
  <si>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</si>
  <si>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</si>
  <si>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</si>
  <si>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</si>
  <si>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</si>
  <si>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</si>
  <si>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</si>
  <si>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</si>
  <si>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</si>
  <si>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</si>
  <si>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</si>
  <si>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</si>
  <si>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</si>
  <si>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</si>
  <si>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</si>
  <si>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</si>
  <si>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</si>
  <si>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</si>
  <si>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</si>
  <si>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</si>
  <si>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</si>
  <si>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</si>
  <si>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</si>
  <si>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</si>
  <si>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</si>
  <si>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</si>
  <si>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</si>
  <si>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</si>
  <si>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</si>
  <si>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</si>
  <si>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</si>
  <si>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</si>
  <si>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</si>
  <si>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</si>
  <si>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</si>
  <si>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</si>
  <si>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</si>
  <si>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</si>
  <si>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</si>
  <si>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</si>
  <si>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</si>
  <si>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</si>
  <si>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</si>
  <si>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</si>
  <si>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</si>
  <si>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</si>
  <si>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</si>
  <si>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</si>
  <si>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</si>
  <si>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</si>
  <si>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</si>
  <si>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</si>
  <si>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</si>
  <si>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</si>
  <si>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</si>
  <si>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</si>
  <si>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</si>
  <si>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</si>
  <si>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</si>
  <si>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</si>
  <si>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</si>
  <si>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</si>
  <si>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</si>
  <si>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</si>
  <si>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</si>
  <si>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</si>
  <si>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</si>
  <si>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</si>
  <si>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</si>
  <si>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</si>
  <si>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</si>
  <si>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</si>
  <si>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</si>
  <si>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</si>
  <si>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</si>
  <si>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</si>
  <si>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</si>
  <si>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</si>
  <si>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</si>
  <si>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</si>
  <si>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</si>
  <si>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</si>
  <si>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</si>
  <si>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</si>
  <si>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</si>
  <si>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</si>
  <si>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</si>
  <si>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</si>
  <si>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</si>
  <si>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</si>
  <si>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</si>
  <si>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</si>
  <si>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</si>
  <si>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</si>
  <si>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</si>
  <si>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</si>
  <si>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</si>
  <si>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</si>
  <si>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</si>
  <si>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</si>
  <si>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</si>
  <si>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</si>
  <si>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</si>
  <si>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</si>
  <si>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</si>
  <si>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3l(B'-1)rwse</t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</si>
  <si>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</si>
  <si>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</si>
  <si>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</si>
  <si>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</si>
  <si>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</si>
  <si>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</si>
  <si>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</si>
  <si>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</si>
  <si>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</si>
  <si>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</si>
  <si>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</si>
  <si>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</si>
  <si>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</si>
  <si>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</si>
  <si>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</si>
  <si>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</si>
  <si>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</si>
  <si>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</si>
  <si>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</si>
  <si>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3l(B'-1)rwse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</si>
  <si>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</si>
  <si>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</si>
  <si>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</si>
  <si>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</si>
  <si>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</si>
  <si>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</si>
  <si>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</si>
  <si>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</si>
  <si>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</si>
  <si>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</si>
  <si>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</si>
  <si>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</si>
  <si>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</si>
  <si>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</si>
  <si>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</si>
  <si>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</si>
  <si>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</si>
  <si>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</si>
  <si>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</si>
  <si>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</si>
  <si>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</si>
  <si>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</si>
  <si>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</si>
  <si>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</si>
  <si>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</si>
  <si>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</si>
  <si>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</si>
  <si>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</si>
  <si>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</si>
  <si>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</si>
  <si>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</si>
  <si>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</si>
  <si>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</si>
  <si>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</si>
  <si>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</si>
  <si>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</si>
  <si>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</si>
  <si>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</si>
  <si>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</si>
  <si>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</si>
  <si>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</si>
  <si>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</si>
  <si>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</si>
  <si>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</si>
  <si>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</si>
  <si>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</si>
  <si>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</si>
  <si>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</si>
  <si>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</si>
  <si>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</si>
  <si>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</si>
  <si>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</si>
  <si>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</si>
  <si>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</si>
  <si>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</si>
  <si>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</si>
  <si>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</si>
  <si>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</si>
  <si>
    <t>Pu</t>
    <phoneticPr fontId="1"/>
  </si>
  <si>
    <t>From other sources: Sc, Mn, Tc, Rh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</si>
</sst>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0.40774227426885673</c:v>
                </c:pt>
                <c:pt idx="1">
                  <c:v>0.32287561004951637</c:v>
                </c:pt>
                <c:pt idx="2">
                  <c:v>0.24213142472964647</c:v>
                </c:pt>
                <c:pt idx="3">
                  <c:v>0.16534305585448344</c:v>
                </c:pt>
                <c:pt idx="4">
                  <c:v>9.2349916078903652E-2</c:v>
                </c:pt>
                <c:pt idx="5">
                  <c:v>2.2997289089317578E-2</c:v>
                </c:pt>
                <c:pt idx="6">
                  <c:v>-4.2863868060332877E-2</c:v>
                </c:pt>
                <c:pt idx="7">
                  <c:v>-0.10537711638945137</c:v>
                </c:pt>
                <c:pt idx="8">
                  <c:v>-0.16468072039406573</c:v>
                </c:pt>
                <c:pt idx="9">
                  <c:v>-0.22090782759274807</c:v>
                </c:pt>
                <c:pt idx="10">
                  <c:v>-0.27418664239027191</c:v>
                </c:pt>
                <c:pt idx="11">
                  <c:v>-0.32464059442909887</c:v>
                </c:pt>
                <c:pt idx="12">
                  <c:v>-0.37238850159391468</c:v>
                </c:pt>
                <c:pt idx="13">
                  <c:v>-0.41754472782971513</c:v>
                </c:pt>
                <c:pt idx="14">
                  <c:v>-0.46021933592932712</c:v>
                </c:pt>
                <c:pt idx="15">
                  <c:v>-0.50051823544178708</c:v>
                </c:pt>
                <c:pt idx="16">
                  <c:v>-0.53854332584864051</c:v>
                </c:pt>
                <c:pt idx="17">
                  <c:v>-0.57439263515100369</c:v>
                </c:pt>
                <c:pt idx="18">
                  <c:v>-0.60816045400610486</c:v>
                </c:pt>
                <c:pt idx="19">
                  <c:v>-0.63993746554803677</c:v>
                </c:pt>
                <c:pt idx="20">
                  <c:v>-0.66981087102355108</c:v>
                </c:pt>
                <c:pt idx="21">
                  <c:v>-0.69786451136995464</c:v>
                </c:pt>
                <c:pt idx="22">
                  <c:v>-0.72417898485848442</c:v>
                </c:pt>
                <c:pt idx="23">
                  <c:v>-0.74883176092297332</c:v>
                </c:pt>
                <c:pt idx="24">
                  <c:v>-0.77189729029013632</c:v>
                </c:pt>
                <c:pt idx="25">
                  <c:v>-0.7934471115244367</c:v>
                </c:pt>
                <c:pt idx="26">
                  <c:v>-0.81354995409720721</c:v>
                </c:pt>
                <c:pt idx="27">
                  <c:v>-0.83227183808650684</c:v>
                </c:pt>
                <c:pt idx="28">
                  <c:v>-0.8496761706110979</c:v>
                </c:pt>
                <c:pt idx="29">
                  <c:v>-0.86582383909890737</c:v>
                </c:pt>
                <c:pt idx="30">
                  <c:v>-0.88077330148740662</c:v>
                </c:pt>
                <c:pt idx="31">
                  <c:v>-0.89458067345050463</c:v>
                </c:pt>
                <c:pt idx="32">
                  <c:v>-0.90729981274375926</c:v>
                </c:pt>
                <c:pt idx="33">
                  <c:v>-0.91898240075704574</c:v>
                </c:pt>
                <c:pt idx="34">
                  <c:v>-0.92967802136118716</c:v>
                </c:pt>
                <c:pt idx="35">
                  <c:v>-0.93943423713251994</c:v>
                </c:pt>
                <c:pt idx="36">
                  <c:v>-0.9482966630368902</c:v>
                </c:pt>
                <c:pt idx="37">
                  <c:v>-0.95630903765218578</c:v>
                </c:pt>
                <c:pt idx="38">
                  <c:v>-0.96351329200616143</c:v>
                </c:pt>
                <c:pt idx="39">
                  <c:v>-0.96994961610406327</c:v>
                </c:pt>
                <c:pt idx="40">
                  <c:v>-0.97565652321834373</c:v>
                </c:pt>
                <c:pt idx="41">
                  <c:v>-0.98067091201062562</c:v>
                </c:pt>
                <c:pt idx="42">
                  <c:v>-0.98502812655398342</c:v>
                </c:pt>
                <c:pt idx="43">
                  <c:v>-0.98876201432160593</c:v>
                </c:pt>
                <c:pt idx="44">
                  <c:v>-0.99190498220592138</c:v>
                </c:pt>
                <c:pt idx="45">
                  <c:v>-0.99448805063037171</c:v>
                </c:pt>
                <c:pt idx="46">
                  <c:v>-0.99654090581416466</c:v>
                </c:pt>
                <c:pt idx="47">
                  <c:v>-0.99809195024853015</c:v>
                </c:pt>
                <c:pt idx="48">
                  <c:v>-0.99916835144126037</c:v>
                </c:pt>
                <c:pt idx="49">
                  <c:v>-0.9997960889846127</c:v>
                </c:pt>
                <c:pt idx="50">
                  <c:v>-1</c:v>
                </c:pt>
                <c:pt idx="51">
                  <c:v>-0.99980382301129833</c:v>
                </c:pt>
                <c:pt idx="52">
                  <c:v>-0.999230240297032</c:v>
                </c:pt>
                <c:pt idx="53">
                  <c:v>-0.99830091877019178</c:v>
                </c:pt>
                <c:pt idx="54">
                  <c:v>-0.99703654943296904</c:v>
                </c:pt>
                <c:pt idx="55">
                  <c:v>-0.99545688545226108</c:v>
                </c:pt>
                <c:pt idx="56">
                  <c:v>-0.99358077890041352</c:v>
                </c:pt>
                <c:pt idx="57">
                  <c:v>-0.99142621620432902</c:v>
                </c:pt>
                <c:pt idx="58">
                  <c:v>-0.98901035234474588</c:v>
                </c:pt>
                <c:pt idx="59">
                  <c:v>-0.98634954384624351</c:v>
                </c:pt>
                <c:pt idx="60">
                  <c:v>-0.98345938059727178</c:v>
                </c:pt>
                <c:pt idx="61">
                  <c:v>-0.9803547165383294</c:v>
                </c:pt>
                <c:pt idx="62">
                  <c:v>-0.97704969925523377</c:v>
                </c:pt>
                <c:pt idx="63">
                  <c:v>-0.97355779851330604</c:v>
                </c:pt>
                <c:pt idx="64">
                  <c:v>-0.96989183376719412</c:v>
                </c:pt>
                <c:pt idx="65">
                  <c:v>-0.96606400067999432</c:v>
                </c:pt>
                <c:pt idx="66">
                  <c:v>-0.96208589668429667</c:v>
                </c:pt>
                <c:pt idx="67">
                  <c:v>-0.95796854561677636</c:v>
                </c:pt>
                <c:pt idx="68">
                  <c:v>-0.95372242145697761</c:v>
                </c:pt>
                <c:pt idx="69">
                  <c:v>-0.94935747119999603</c:v>
                </c:pt>
                <c:pt idx="70">
                  <c:v>-0.94488313689183712</c:v>
                </c:pt>
                <c:pt idx="71">
                  <c:v>-0.94030837685534929</c:v>
                </c:pt>
                <c:pt idx="72">
                  <c:v>-0.93564168613375553</c:v>
                </c:pt>
                <c:pt idx="73">
                  <c:v>-0.93089111617797116</c:v>
                </c:pt>
                <c:pt idx="74">
                  <c:v>-0.92606429380308219</c:v>
                </c:pt>
                <c:pt idx="75">
                  <c:v>-0.92116843943856208</c:v>
                </c:pt>
                <c:pt idx="76">
                  <c:v>-0.91621038469604443</c:v>
                </c:pt>
                <c:pt idx="77">
                  <c:v>-0.91119658927771674</c:v>
                </c:pt>
                <c:pt idx="78">
                  <c:v>-0.90613315724768229</c:v>
                </c:pt>
                <c:pt idx="79">
                  <c:v>-0.90102585268793156</c:v>
                </c:pt>
                <c:pt idx="80">
                  <c:v>-0.89588011475988871</c:v>
                </c:pt>
                <c:pt idx="81">
                  <c:v>-0.89070107219183225</c:v>
                </c:pt>
                <c:pt idx="82">
                  <c:v>-0.88549355721185086</c:v>
                </c:pt>
                <c:pt idx="83">
                  <c:v>-0.88026211894537454</c:v>
                </c:pt>
                <c:pt idx="84">
                  <c:v>-0.87501103629571508</c:v>
                </c:pt>
                <c:pt idx="85">
                  <c:v>-0.86974433032546417</c:v>
                </c:pt>
                <c:pt idx="86">
                  <c:v>-0.86446577615603337</c:v>
                </c:pt>
                <c:pt idx="87">
                  <c:v>-0.85917891440206418</c:v>
                </c:pt>
                <c:pt idx="88">
                  <c:v>-0.85388706215690557</c:v>
                </c:pt>
                <c:pt idx="89">
                  <c:v>-0.84859332354483541</c:v>
                </c:pt>
                <c:pt idx="90">
                  <c:v>-0.84330059985520145</c:v>
                </c:pt>
                <c:pt idx="91">
                  <c:v>-0.83801159927316815</c:v>
                </c:pt>
                <c:pt idx="92">
                  <c:v>-0.83272884622128296</c:v>
                </c:pt>
                <c:pt idx="93">
                  <c:v>-0.82745469032561747</c:v>
                </c:pt>
                <c:pt idx="94">
                  <c:v>-0.82219131501979359</c:v>
                </c:pt>
                <c:pt idx="95">
                  <c:v>-0.81694074579977283</c:v>
                </c:pt>
                <c:pt idx="96">
                  <c:v>-0.81170485814186988</c:v>
                </c:pt>
                <c:pt idx="97">
                  <c:v>-0.80648538509604428</c:v>
                </c:pt>
                <c:pt idx="98">
                  <c:v>-0.80128392456613118</c:v>
                </c:pt>
                <c:pt idx="99">
                  <c:v>-0.79610194628829312</c:v>
                </c:pt>
                <c:pt idx="100">
                  <c:v>-0.790940798518601</c:v>
                </c:pt>
                <c:pt idx="101">
                  <c:v>-0.78580171444029701</c:v>
                </c:pt>
                <c:pt idx="102">
                  <c:v>-0.78068581830094363</c:v>
                </c:pt>
                <c:pt idx="103">
                  <c:v>-0.77559413128932786</c:v>
                </c:pt>
                <c:pt idx="104">
                  <c:v>-0.77052757716165909</c:v>
                </c:pt>
                <c:pt idx="105">
                  <c:v>-0.76548698762628875</c:v>
                </c:pt>
                <c:pt idx="106">
                  <c:v>-0.76047310749586727</c:v>
                </c:pt>
                <c:pt idx="107">
                  <c:v>-0.75548659961556242</c:v>
                </c:pt>
                <c:pt idx="108">
                  <c:v>-0.75052804957566777</c:v>
                </c:pt>
                <c:pt idx="109">
                  <c:v>-0.74559797021666008</c:v>
                </c:pt>
                <c:pt idx="110">
                  <c:v>-0.7406968059344875</c:v>
                </c:pt>
                <c:pt idx="111">
                  <c:v>-0.73582493679360716</c:v>
                </c:pt>
                <c:pt idx="112">
                  <c:v>-0.73098268245504705</c:v>
                </c:pt>
                <c:pt idx="113">
                  <c:v>-0.72617030592650667</c:v>
                </c:pt>
                <c:pt idx="114">
                  <c:v>-0.72138801714128531</c:v>
                </c:pt>
                <c:pt idx="115">
                  <c:v>-0.7166359763725878</c:v>
                </c:pt>
                <c:pt idx="116">
                  <c:v>-0.71191429748954183</c:v>
                </c:pt>
                <c:pt idx="117">
                  <c:v>-0.70722305106103234</c:v>
                </c:pt>
                <c:pt idx="118">
                  <c:v>-0.70256226731326454</c:v>
                </c:pt>
                <c:pt idx="119">
                  <c:v>-0.69793193894674943</c:v>
                </c:pt>
                <c:pt idx="120">
                  <c:v>-0.69333202381822079</c:v>
                </c:pt>
                <c:pt idx="121">
                  <c:v>-0.68876244749279047</c:v>
                </c:pt>
                <c:pt idx="122">
                  <c:v>-0.68422310567147859</c:v>
                </c:pt>
                <c:pt idx="123">
                  <c:v>-0.67971386649906262</c:v>
                </c:pt>
                <c:pt idx="124">
                  <c:v>-0.67523457275702614</c:v>
                </c:pt>
                <c:pt idx="125">
                  <c:v>-0.67078504394621719</c:v>
                </c:pt>
                <c:pt idx="126">
                  <c:v>-0.66636507826366376</c:v>
                </c:pt>
                <c:pt idx="127">
                  <c:v>-0.66197445447783898</c:v>
                </c:pt>
                <c:pt idx="128">
                  <c:v>-0.65761293370651608</c:v>
                </c:pt>
                <c:pt idx="129">
                  <c:v>-0.65328026110120441</c:v>
                </c:pt>
                <c:pt idx="130">
                  <c:v>-0.64897616744202036</c:v>
                </c:pt>
                <c:pt idx="131">
                  <c:v>-0.64470037064670482</c:v>
                </c:pt>
                <c:pt idx="132">
                  <c:v>-0.64045257719736792</c:v>
                </c:pt>
                <c:pt idx="133">
                  <c:v>-0.63623248348841444</c:v>
                </c:pt>
                <c:pt idx="134">
                  <c:v>-0.63203977709897352</c:v>
                </c:pt>
                <c:pt idx="135">
                  <c:v>-0.62787413799304637</c:v>
                </c:pt>
                <c:pt idx="136">
                  <c:v>-0.62373523965045286</c:v>
                </c:pt>
                <c:pt idx="137">
                  <c:v>-0.61962275013156454</c:v>
                </c:pt>
                <c:pt idx="138">
                  <c:v>-0.61553633307868572</c:v>
                </c:pt>
                <c:pt idx="139">
                  <c:v>-0.61147564865684889</c:v>
                </c:pt>
                <c:pt idx="140">
                  <c:v>-0.6074403544366862</c:v>
                </c:pt>
                <c:pt idx="141">
                  <c:v>-0.60343010622193838</c:v>
                </c:pt>
                <c:pt idx="142">
                  <c:v>-0.59944455882406977</c:v>
                </c:pt>
                <c:pt idx="143">
                  <c:v>-0.59548336678636582</c:v>
                </c:pt>
                <c:pt idx="144">
                  <c:v>-0.59154618505979628</c:v>
                </c:pt>
                <c:pt idx="145">
                  <c:v>-0.58763266963284977</c:v>
                </c:pt>
                <c:pt idx="146">
                  <c:v>-0.58374247811745139</c:v>
                </c:pt>
                <c:pt idx="147">
                  <c:v>-0.57987527029300512</c:v>
                </c:pt>
                <c:pt idx="148">
                  <c:v>-0.57603070861051731</c:v>
                </c:pt>
                <c:pt idx="149">
                  <c:v>-0.57220845865868697</c:v>
                </c:pt>
                <c:pt idx="150">
                  <c:v>-0.56840818959377337</c:v>
                </c:pt>
                <c:pt idx="151">
                  <c:v>-0.56462957453498497</c:v>
                </c:pt>
                <c:pt idx="152">
                  <c:v>-0.56087229092706192</c:v>
                </c:pt>
                <c:pt idx="153">
                  <c:v>-0.55713602087166092</c:v>
                </c:pt>
                <c:pt idx="154">
                  <c:v>-0.55342045142908936</c:v>
                </c:pt>
                <c:pt idx="155">
                  <c:v>-0.54972527489187373</c:v>
                </c:pt>
                <c:pt idx="156">
                  <c:v>-0.54605018903158642</c:v>
                </c:pt>
                <c:pt idx="157">
                  <c:v>-0.54239489732030199</c:v>
                </c:pt>
                <c:pt idx="158">
                  <c:v>-0.5387591091279974</c:v>
                </c:pt>
                <c:pt idx="159">
                  <c:v>-0.53514253989715588</c:v>
                </c:pt>
                <c:pt idx="160">
                  <c:v>-0.53154491129578807</c:v>
                </c:pt>
                <c:pt idx="161">
                  <c:v>-0.527965951350028</c:v>
                </c:pt>
                <c:pt idx="162">
                  <c:v>-0.52440539455742097</c:v>
                </c:pt>
                <c:pt idx="163">
                  <c:v>-0.52086298198196934</c:v>
                </c:pt>
                <c:pt idx="164">
                  <c:v>-0.51733846133195993</c:v>
                </c:pt>
                <c:pt idx="165">
                  <c:v>-0.51383158702155529</c:v>
                </c:pt>
                <c:pt idx="166">
                  <c:v>-0.5103421202170868</c:v>
                </c:pt>
                <c:pt idx="167">
                  <c:v>-0.50686982886895227</c:v>
                </c:pt>
                <c:pt idx="168">
                  <c:v>-0.50341448772997621</c:v>
                </c:pt>
                <c:pt idx="169">
                  <c:v>-0.49997587836106339</c:v>
                </c:pt>
                <c:pt idx="170">
                  <c:v>-0.49655378912492826</c:v>
                </c:pt>
                <c:pt idx="171">
                  <c:v>-0.4931480151686628</c:v>
                </c:pt>
                <c:pt idx="172">
                  <c:v>-0.48975835839585857</c:v>
                </c:pt>
                <c:pt idx="173">
                  <c:v>-0.48638462742897881</c:v>
                </c:pt>
                <c:pt idx="174">
                  <c:v>-0.48302663756263603</c:v>
                </c:pt>
                <c:pt idx="175">
                  <c:v>-0.47968421070840861</c:v>
                </c:pt>
                <c:pt idx="176">
                  <c:v>-0.47635717533179744</c:v>
                </c:pt>
                <c:pt idx="177">
                  <c:v>-0.47304536638189582</c:v>
                </c:pt>
                <c:pt idx="178">
                  <c:v>-0.46974862521432342</c:v>
                </c:pt>
                <c:pt idx="179">
                  <c:v>-0.46646679950794462</c:v>
                </c:pt>
                <c:pt idx="180">
                  <c:v>-0.46319974317587181</c:v>
                </c:pt>
                <c:pt idx="181">
                  <c:v>-0.45994731627122792</c:v>
                </c:pt>
                <c:pt idx="182">
                  <c:v>-0.4567093848881198</c:v>
                </c:pt>
                <c:pt idx="183">
                  <c:v>-0.45348582105825547</c:v>
                </c:pt>
                <c:pt idx="184">
                  <c:v>-0.45027650264361241</c:v>
                </c:pt>
                <c:pt idx="185">
                  <c:v>-0.44708131322554828</c:v>
                </c:pt>
                <c:pt idx="186">
                  <c:v>-0.44390014199072525</c:v>
                </c:pt>
                <c:pt idx="187">
                  <c:v>-0.44073288361419743</c:v>
                </c:pt>
                <c:pt idx="188">
                  <c:v>-0.43757943813999839</c:v>
                </c:pt>
                <c:pt idx="189">
                  <c:v>-0.4344397108595428</c:v>
                </c:pt>
                <c:pt idx="190">
                  <c:v>-0.43131361218814596</c:v>
                </c:pt>
                <c:pt idx="191">
                  <c:v>-0.4282010575399432</c:v>
                </c:pt>
                <c:pt idx="192">
                  <c:v>-0.42510196720147958</c:v>
                </c:pt>
                <c:pt idx="193">
                  <c:v>-0.42201626620422572</c:v>
                </c:pt>
                <c:pt idx="194">
                  <c:v>-0.41894388419626039</c:v>
                </c:pt>
                <c:pt idx="195">
                  <c:v>-0.41588475531334551</c:v>
                </c:pt>
                <c:pt idx="196">
                  <c:v>-0.41283881804961248</c:v>
                </c:pt>
                <c:pt idx="197">
                  <c:v>-0.40980601512805748</c:v>
                </c:pt>
                <c:pt idx="198">
                  <c:v>-0.40678629337104055</c:v>
                </c:pt>
                <c:pt idx="199">
                  <c:v>-0.40377960357096454</c:v>
                </c:pt>
                <c:pt idx="200">
                  <c:v>-0.40078590036130479</c:v>
                </c:pt>
                <c:pt idx="201">
                  <c:v>-0.39780514208814521</c:v>
                </c:pt>
                <c:pt idx="202">
                  <c:v>-0.39483729068237161</c:v>
                </c:pt>
                <c:pt idx="203">
                  <c:v>-0.39188231153265812</c:v>
                </c:pt>
                <c:pt idx="204">
                  <c:v>-0.38894017335937803</c:v>
                </c:pt>
                <c:pt idx="205">
                  <c:v>-0.38601084808955904</c:v>
                </c:pt>
                <c:pt idx="206">
                  <c:v>-0.38309431073299466</c:v>
                </c:pt>
                <c:pt idx="207">
                  <c:v>-0.38019053925961788</c:v>
                </c:pt>
                <c:pt idx="208">
                  <c:v>-0.37729951447823223</c:v>
                </c:pt>
                <c:pt idx="209">
                  <c:v>-0.37442121991669053</c:v>
                </c:pt>
                <c:pt idx="210">
                  <c:v>-0.37155564170360378</c:v>
                </c:pt>
                <c:pt idx="211">
                  <c:v>-0.3687027684516555</c:v>
                </c:pt>
                <c:pt idx="212">
                  <c:v>-0.36586259114259273</c:v>
                </c:pt>
                <c:pt idx="213">
                  <c:v>-0.36303510301395525</c:v>
                </c:pt>
                <c:pt idx="214">
                  <c:v>-0.36022029944760187</c:v>
                </c:pt>
                <c:pt idx="215">
                  <c:v>-0.35741817786008634</c:v>
                </c:pt>
                <c:pt idx="216">
                  <c:v>-0.35462873759492958</c:v>
                </c:pt>
                <c:pt idx="217">
                  <c:v>-0.35185197981682997</c:v>
                </c:pt>
                <c:pt idx="218">
                  <c:v>-0.3490879074078504</c:v>
                </c:pt>
                <c:pt idx="219">
                  <c:v>-0.34633652486561312</c:v>
                </c:pt>
                <c:pt idx="220">
                  <c:v>-0.34359783820353318</c:v>
                </c:pt>
                <c:pt idx="221">
                  <c:v>-0.340871854853113</c:v>
                </c:pt>
                <c:pt idx="222">
                  <c:v>-0.33815858356832074</c:v>
                </c:pt>
                <c:pt idx="223">
                  <c:v>-0.33545803433206817</c:v>
                </c:pt>
                <c:pt idx="224">
                  <c:v>-0.33277021826480174</c:v>
                </c:pt>
                <c:pt idx="225">
                  <c:v>-0.33009514753521907</c:v>
                </c:pt>
                <c:pt idx="226">
                  <c:v>-0.32743283527311529</c:v>
                </c:pt>
                <c:pt idx="227">
                  <c:v>-0.32478329548436602</c:v>
                </c:pt>
                <c:pt idx="228">
                  <c:v>-0.32214654296804712</c:v>
                </c:pt>
                <c:pt idx="229">
                  <c:v>-0.31952259323569154</c:v>
                </c:pt>
                <c:pt idx="230">
                  <c:v>-0.31691146243267804</c:v>
                </c:pt>
                <c:pt idx="231">
                  <c:v>-0.31431316726174768</c:v>
                </c:pt>
                <c:pt idx="232">
                  <c:v>-0.31172772490863965</c:v>
                </c:pt>
                <c:pt idx="233">
                  <c:v>-0.30915515296983509</c:v>
                </c:pt>
                <c:pt idx="234">
                  <c:v>-0.30659546938240007</c:v>
                </c:pt>
                <c:pt idx="235">
                  <c:v>-0.30404869235591026</c:v>
                </c:pt>
                <c:pt idx="236">
                  <c:v>-0.30151484030644515</c:v>
                </c:pt>
                <c:pt idx="237">
                  <c:v>-0.29899393179263256</c:v>
                </c:pt>
                <c:pt idx="238">
                  <c:v>-0.29648598545372695</c:v>
                </c:pt>
                <c:pt idx="239">
                  <c:v>-0.29399101994969973</c:v>
                </c:pt>
                <c:pt idx="240">
                  <c:v>-0.29150905390332271</c:v>
                </c:pt>
                <c:pt idx="241">
                  <c:v>-0.28904010584422052</c:v>
                </c:pt>
                <c:pt idx="242">
                  <c:v>-0.28658419415487019</c:v>
                </c:pt>
                <c:pt idx="243">
                  <c:v>-0.28414133701852257</c:v>
                </c:pt>
                <c:pt idx="244">
                  <c:v>-0.28171155236902118</c:v>
                </c:pt>
                <c:pt idx="245">
                  <c:v>-0.27929485784249208</c:v>
                </c:pt>
                <c:pt idx="246">
                  <c:v>-0.27689127073087805</c:v>
                </c:pt>
                <c:pt idx="247">
                  <c:v>-0.27450080793728943</c:v>
                </c:pt>
                <c:pt idx="248">
                  <c:v>-0.27212348593314389</c:v>
                </c:pt>
                <c:pt idx="249">
                  <c:v>-0.26975932071706626</c:v>
                </c:pt>
                <c:pt idx="250">
                  <c:v>-0.26740832777551898</c:v>
                </c:pt>
                <c:pt idx="251">
                  <c:v>-0.26507052204513459</c:v>
                </c:pt>
                <c:pt idx="252">
                  <c:v>-0.26274591787671819</c:v>
                </c:pt>
                <c:pt idx="253">
                  <c:v>-0.26043452900089276</c:v>
                </c:pt>
                <c:pt idx="254">
                  <c:v>-0.25813636849535304</c:v>
                </c:pt>
                <c:pt idx="255">
                  <c:v>-0.25585144875370047</c:v>
                </c:pt>
                <c:pt idx="256">
                  <c:v>-0.25357978145582549</c:v>
                </c:pt>
                <c:pt idx="257">
                  <c:v>-0.2513213775398086</c:v>
                </c:pt>
                <c:pt idx="258">
                  <c:v>-0.24907624717530566</c:v>
                </c:pt>
                <c:pt idx="259">
                  <c:v>-0.24684439973838904</c:v>
                </c:pt>
                <c:pt idx="260">
                  <c:v>-0.2446258437878169</c:v>
                </c:pt>
                <c:pt idx="261">
                  <c:v>-0.2424205870426791</c:v>
                </c:pt>
                <c:pt idx="262">
                  <c:v>-0.24022863636142525</c:v>
                </c:pt>
                <c:pt idx="263">
                  <c:v>-0.2380499977222052</c:v>
                </c:pt>
                <c:pt idx="264">
                  <c:v>-0.23588467620452003</c:v>
                </c:pt>
                <c:pt idx="265">
                  <c:v>-0.23373267597212385</c:v>
                </c:pt>
                <c:pt idx="266">
                  <c:v>-0.23159400025718255</c:v>
                </c:pt>
                <c:pt idx="267">
                  <c:v>-0.22946865134562183</c:v>
                </c:pt>
                <c:pt idx="268">
                  <c:v>-0.2273566305636619</c:v>
                </c:pt>
                <c:pt idx="269">
                  <c:v>-0.22525793826548177</c:v>
                </c:pt>
                <c:pt idx="270">
                  <c:v>-0.22317257382201686</c:v>
                </c:pt>
                <c:pt idx="271">
                  <c:v>-0.22110053561082685</c:v>
                </c:pt>
                <c:pt idx="272">
                  <c:v>-0.21904182100702949</c:v>
                </c:pt>
                <c:pt idx="273">
                  <c:v>-0.21699642637524533</c:v>
                </c:pt>
                <c:pt idx="274">
                  <c:v>-0.21496434706255854</c:v>
                </c:pt>
                <c:pt idx="275">
                  <c:v>-0.21294557739243125</c:v>
                </c:pt>
                <c:pt idx="276">
                  <c:v>-0.21094011065956816</c:v>
                </c:pt>
                <c:pt idx="277">
                  <c:v>-0.20894793912567891</c:v>
                </c:pt>
                <c:pt idx="278">
                  <c:v>-0.20696905401614407</c:v>
                </c:pt>
                <c:pt idx="279">
                  <c:v>-0.20500344551752145</c:v>
                </c:pt>
                <c:pt idx="280">
                  <c:v>-0.20305110277589625</c:v>
                </c:pt>
                <c:pt idx="281">
                  <c:v>-0.20111201389601727</c:v>
                </c:pt>
                <c:pt idx="282">
                  <c:v>-0.19918616594123076</c:v>
                </c:pt>
                <c:pt idx="283">
                  <c:v>-0.19727354493415539</c:v>
                </c:pt>
                <c:pt idx="284">
                  <c:v>-0.19537413585807958</c:v>
                </c:pt>
                <c:pt idx="285">
                  <c:v>-0.19348792265907089</c:v>
                </c:pt>
                <c:pt idx="286">
                  <c:v>-0.19161488824875064</c:v>
                </c:pt>
                <c:pt idx="287">
                  <c:v>-0.18975501450773771</c:v>
                </c:pt>
                <c:pt idx="288">
                  <c:v>-0.18790828228970088</c:v>
                </c:pt>
                <c:pt idx="289">
                  <c:v>-0.18607467142603334</c:v>
                </c:pt>
                <c:pt idx="290">
                  <c:v>-0.18425416073109877</c:v>
                </c:pt>
                <c:pt idx="291">
                  <c:v>-0.18244672800805103</c:v>
                </c:pt>
                <c:pt idx="292">
                  <c:v>-0.18065235005517613</c:v>
                </c:pt>
                <c:pt idx="293">
                  <c:v>-0.17887100267276324</c:v>
                </c:pt>
                <c:pt idx="294">
                  <c:v>-0.17710266067046246</c:v>
                </c:pt>
                <c:pt idx="295">
                  <c:v>-0.17534729787512937</c:v>
                </c:pt>
                <c:pt idx="296">
                  <c:v>-0.17360488713910846</c:v>
                </c:pt>
                <c:pt idx="297">
                  <c:v>-0.17187540034896315</c:v>
                </c:pt>
                <c:pt idx="298">
                  <c:v>-0.17015880843461167</c:v>
                </c:pt>
                <c:pt idx="299">
                  <c:v>-0.16845508137887147</c:v>
                </c:pt>
                <c:pt idx="300">
                  <c:v>-0.1667641882273645</c:v>
                </c:pt>
                <c:pt idx="301">
                  <c:v>-0.1650860970987941</c:v>
                </c:pt>
                <c:pt idx="302">
                  <c:v>-0.16342077519555345</c:v>
                </c:pt>
                <c:pt idx="303">
                  <c:v>-0.1617681888146707</c:v>
                </c:pt>
                <c:pt idx="304">
                  <c:v>-0.1601283033590436</c:v>
                </c:pt>
                <c:pt idx="305">
                  <c:v>-0.15850108334897758</c:v>
                </c:pt>
                <c:pt idx="306">
                  <c:v>-0.15688649243398761</c:v>
                </c:pt>
                <c:pt idx="307">
                  <c:v>-0.15528449340487047</c:v>
                </c:pt>
                <c:pt idx="308">
                  <c:v>-0.15369504820600355</c:v>
                </c:pt>
                <c:pt idx="309">
                  <c:v>-0.1521181179478821</c:v>
                </c:pt>
                <c:pt idx="310">
                  <c:v>-0.15055366291986561</c:v>
                </c:pt>
                <c:pt idx="311">
                  <c:v>-0.14900164260312146</c:v>
                </c:pt>
                <c:pt idx="312">
                  <c:v>-0.14746201568375436</c:v>
                </c:pt>
                <c:pt idx="313">
                  <c:v>-0.14593474006610532</c:v>
                </c:pt>
                <c:pt idx="314">
                  <c:v>-0.1444197728862088</c:v>
                </c:pt>
                <c:pt idx="315">
                  <c:v>-0.14291707052539449</c:v>
                </c:pt>
                <c:pt idx="316">
                  <c:v>-0.14142658862402055</c:v>
                </c:pt>
                <c:pt idx="317">
                  <c:v>-0.13994828209532803</c:v>
                </c:pt>
                <c:pt idx="318">
                  <c:v>-0.13848210513940223</c:v>
                </c:pt>
                <c:pt idx="319">
                  <c:v>-0.13702801125723221</c:v>
                </c:pt>
                <c:pt idx="320">
                  <c:v>-0.13558595326485451</c:v>
                </c:pt>
                <c:pt idx="321">
                  <c:v>-0.13415588330757336</c:v>
                </c:pt>
                <c:pt idx="322">
                  <c:v>-0.13273775287424366</c:v>
                </c:pt>
                <c:pt idx="323">
                  <c:v>-0.13133151281161001</c:v>
                </c:pt>
                <c:pt idx="324">
                  <c:v>-0.12993711333868838</c:v>
                </c:pt>
                <c:pt idx="325">
                  <c:v>-0.12855450406118463</c:v>
                </c:pt>
                <c:pt idx="326">
                  <c:v>-0.12718363398593716</c:v>
                </c:pt>
                <c:pt idx="327">
                  <c:v>-0.12582445153537761</c:v>
                </c:pt>
                <c:pt idx="328">
                  <c:v>-0.12447690456199892</c:v>
                </c:pt>
                <c:pt idx="329">
                  <c:v>-0.12314094036282426</c:v>
                </c:pt>
                <c:pt idx="330">
                  <c:v>-0.12181650569386661</c:v>
                </c:pt>
                <c:pt idx="331">
                  <c:v>-0.12050354678457387</c:v>
                </c:pt>
                <c:pt idx="332">
                  <c:v>-0.11920200935224914</c:v>
                </c:pt>
                <c:pt idx="333">
                  <c:v>-0.11791183861644182</c:v>
                </c:pt>
                <c:pt idx="334">
                  <c:v>-0.11663297931329981</c:v>
                </c:pt>
                <c:pt idx="335">
                  <c:v>-0.11536537570987851</c:v>
                </c:pt>
                <c:pt idx="336">
                  <c:v>-0.11410897161839827</c:v>
                </c:pt>
                <c:pt idx="337">
                  <c:v>-0.11286371041044575</c:v>
                </c:pt>
                <c:pt idx="338">
                  <c:v>-0.11162953503111128</c:v>
                </c:pt>
                <c:pt idx="339">
                  <c:v>-0.11040638801305851</c:v>
                </c:pt>
                <c:pt idx="340">
                  <c:v>-0.10919421149051987</c:v>
                </c:pt>
                <c:pt idx="341">
                  <c:v>-0.10799294721321159</c:v>
                </c:pt>
                <c:pt idx="342">
                  <c:v>-0.10680253656016586</c:v>
                </c:pt>
                <c:pt idx="343">
                  <c:v>-0.10562292055347201</c:v>
                </c:pt>
                <c:pt idx="344">
                  <c:v>-0.10445403987192516</c:v>
                </c:pt>
                <c:pt idx="345">
                  <c:v>-0.1032958348645755</c:v>
                </c:pt>
                <c:pt idx="346">
                  <c:v>-0.10214824556417568</c:v>
                </c:pt>
                <c:pt idx="347">
                  <c:v>-0.10101121170052101</c:v>
                </c:pt>
                <c:pt idx="348">
                  <c:v>-9.9884672713679859E-2</c:v>
                </c:pt>
                <c:pt idx="349">
                  <c:v>-9.876856776710935E-2</c:v>
                </c:pt>
                <c:pt idx="350">
                  <c:v>-9.7662835760653974E-2</c:v>
                </c:pt>
                <c:pt idx="351">
                  <c:v>-9.6567415343423127E-2</c:v>
                </c:pt>
                <c:pt idx="352">
                  <c:v>-9.5482244926544987E-2</c:v>
                </c:pt>
                <c:pt idx="353">
                  <c:v>-9.4407262695792943E-2</c:v>
                </c:pt>
                <c:pt idx="354">
                  <c:v>-9.3342406624083316E-2</c:v>
                </c:pt>
                <c:pt idx="355">
                  <c:v>-9.2287614483839694E-2</c:v>
                </c:pt>
                <c:pt idx="356">
                  <c:v>-9.1242823859223721E-2</c:v>
                </c:pt>
                <c:pt idx="357">
                  <c:v>-9.0207972158227706E-2</c:v>
                </c:pt>
                <c:pt idx="358">
                  <c:v>-8.9182996624629182E-2</c:v>
                </c:pt>
                <c:pt idx="359">
                  <c:v>-8.8167834349803118E-2</c:v>
                </c:pt>
                <c:pt idx="360">
                  <c:v>-8.7162422284392249E-2</c:v>
                </c:pt>
                <c:pt idx="361">
                  <c:v>-8.6166697249831517E-2</c:v>
                </c:pt>
                <c:pt idx="362">
                  <c:v>-8.5180595949726975E-2</c:v>
                </c:pt>
                <c:pt idx="363">
                  <c:v>-8.420405498108624E-2</c:v>
                </c:pt>
                <c:pt idx="364">
                  <c:v>-8.3237010845399875E-2</c:v>
                </c:pt>
                <c:pt idx="365">
                  <c:v>-8.2279399959572619E-2</c:v>
                </c:pt>
                <c:pt idx="366">
                  <c:v>-8.1331158666702458E-2</c:v>
                </c:pt>
                <c:pt idx="367">
                  <c:v>-8.0392223246707764E-2</c:v>
                </c:pt>
                <c:pt idx="368">
                  <c:v>-7.9462529926800321E-2</c:v>
                </c:pt>
                <c:pt idx="369">
                  <c:v>-7.8542014891804832E-2</c:v>
                </c:pt>
                <c:pt idx="370">
                  <c:v>-7.7630614294322844E-2</c:v>
                </c:pt>
                <c:pt idx="371">
                  <c:v>-7.6728264264741775E-2</c:v>
                </c:pt>
                <c:pt idx="372">
                  <c:v>-7.5834900921087439E-2</c:v>
                </c:pt>
                <c:pt idx="373">
                  <c:v>-7.4950460378720829E-2</c:v>
                </c:pt>
                <c:pt idx="374">
                  <c:v>-7.4074878759877533E-2</c:v>
                </c:pt>
                <c:pt idx="375">
                  <c:v>-7.3208092203051245E-2</c:v>
                </c:pt>
                <c:pt idx="376">
                  <c:v>-7.2350036872219275E-2</c:v>
                </c:pt>
                <c:pt idx="377">
                  <c:v>-7.1500648965912114E-2</c:v>
                </c:pt>
                <c:pt idx="378">
                  <c:v>-7.0659864726125093E-2</c:v>
                </c:pt>
                <c:pt idx="379">
                  <c:v>-6.9827620447074093E-2</c:v>
                </c:pt>
                <c:pt idx="380">
                  <c:v>-6.900385248379394E-2</c:v>
                </c:pt>
                <c:pt idx="381">
                  <c:v>-6.8188497260580946E-2</c:v>
                </c:pt>
                <c:pt idx="382">
                  <c:v>-6.7381491279278949E-2</c:v>
                </c:pt>
                <c:pt idx="383">
                  <c:v>-6.6582771127410387E-2</c:v>
                </c:pt>
                <c:pt idx="384">
                  <c:v>-6.5792273486151395E-2</c:v>
                </c:pt>
                <c:pt idx="385">
                  <c:v>-6.5009935138153035E-2</c:v>
                </c:pt>
                <c:pt idx="386">
                  <c:v>-6.423569297520805E-2</c:v>
                </c:pt>
                <c:pt idx="387">
                  <c:v>-6.3469484005764326E-2</c:v>
                </c:pt>
                <c:pt idx="388">
                  <c:v>-6.2711245362285631E-2</c:v>
                </c:pt>
                <c:pt idx="389">
                  <c:v>-6.1960914308460423E-2</c:v>
                </c:pt>
                <c:pt idx="390">
                  <c:v>-6.1218428246259678E-2</c:v>
                </c:pt>
                <c:pt idx="391">
                  <c:v>-6.0483724722843912E-2</c:v>
                </c:pt>
                <c:pt idx="392">
                  <c:v>-5.9756741437321459E-2</c:v>
                </c:pt>
                <c:pt idx="393">
                  <c:v>-5.903741624735756E-2</c:v>
                </c:pt>
                <c:pt idx="394">
                  <c:v>-5.8325687175636652E-2</c:v>
                </c:pt>
                <c:pt idx="395">
                  <c:v>-5.7621492416177457E-2</c:v>
                </c:pt>
                <c:pt idx="396">
                  <c:v>-5.6924770340503347E-2</c:v>
                </c:pt>
                <c:pt idx="397">
                  <c:v>-5.6235459503667651E-2</c:v>
                </c:pt>
                <c:pt idx="398">
                  <c:v>-5.5553498650136431E-2</c:v>
                </c:pt>
                <c:pt idx="399">
                  <c:v>-5.4878826719528609E-2</c:v>
                </c:pt>
                <c:pt idx="400">
                  <c:v>-5.4211382852215655E-2</c:v>
                </c:pt>
                <c:pt idx="401">
                  <c:v>-5.3551106394781285E-2</c:v>
                </c:pt>
                <c:pt idx="402">
                  <c:v>-5.2897936905343036E-2</c:v>
                </c:pt>
                <c:pt idx="403">
                  <c:v>-5.2251814158736413E-2</c:v>
                </c:pt>
                <c:pt idx="404">
                  <c:v>-5.1612678151563576E-2</c:v>
                </c:pt>
                <c:pt idx="405">
                  <c:v>-5.0980469107106956E-2</c:v>
                </c:pt>
                <c:pt idx="406">
                  <c:v>-5.0355127480110298E-2</c:v>
                </c:pt>
                <c:pt idx="407">
                  <c:v>-4.9736593961427301E-2</c:v>
                </c:pt>
                <c:pt idx="408">
                  <c:v>-4.9124809482540333E-2</c:v>
                </c:pt>
                <c:pt idx="409">
                  <c:v>-4.8519715219949633E-2</c:v>
                </c:pt>
                <c:pt idx="410">
                  <c:v>-4.7921252599435298E-2</c:v>
                </c:pt>
                <c:pt idx="411">
                  <c:v>-4.732936330019262E-2</c:v>
                </c:pt>
                <c:pt idx="412">
                  <c:v>-4.674398925884312E-2</c:v>
                </c:pt>
                <c:pt idx="413">
                  <c:v>-4.61650726733219E-2</c:v>
                </c:pt>
                <c:pt idx="414">
                  <c:v>-4.5592556006643262E-2</c:v>
                </c:pt>
                <c:pt idx="415">
                  <c:v>-4.5026381990546191E-2</c:v>
                </c:pt>
                <c:pt idx="416">
                  <c:v>-4.4466493629020498E-2</c:v>
                </c:pt>
                <c:pt idx="417">
                  <c:v>-4.3912834201716024E-2</c:v>
                </c:pt>
                <c:pt idx="418">
                  <c:v>-4.3365347267235621E-2</c:v>
                </c:pt>
                <c:pt idx="419">
                  <c:v>-4.2823976666314031E-2</c:v>
                </c:pt>
                <c:pt idx="420">
                  <c:v>-4.2288666524883618E-2</c:v>
                </c:pt>
                <c:pt idx="421">
                  <c:v>-4.1759361257029087E-2</c:v>
                </c:pt>
                <c:pt idx="422">
                  <c:v>-4.1236005567831954E-2</c:v>
                </c:pt>
                <c:pt idx="423">
                  <c:v>-4.0718544456107217E-2</c:v>
                </c:pt>
                <c:pt idx="424">
                  <c:v>-4.0206923217032751E-2</c:v>
                </c:pt>
                <c:pt idx="425">
                  <c:v>-3.9701087444673933E-2</c:v>
                </c:pt>
                <c:pt idx="426">
                  <c:v>-3.9200983034404072E-2</c:v>
                </c:pt>
                <c:pt idx="427">
                  <c:v>-3.8706556185223145E-2</c:v>
                </c:pt>
                <c:pt idx="428">
                  <c:v>-3.8217753401975363E-2</c:v>
                </c:pt>
                <c:pt idx="429">
                  <c:v>-3.7734521497468129E-2</c:v>
                </c:pt>
                <c:pt idx="430">
                  <c:v>-3.7256807594492826E-2</c:v>
                </c:pt>
                <c:pt idx="431">
                  <c:v>-3.678455912775011E-2</c:v>
                </c:pt>
                <c:pt idx="432">
                  <c:v>-3.6317723845679981E-2</c:v>
                </c:pt>
                <c:pt idx="433">
                  <c:v>-3.5856249812199426E-2</c:v>
                </c:pt>
                <c:pt idx="434">
                  <c:v>-3.5400085408347985E-2</c:v>
                </c:pt>
                <c:pt idx="435">
                  <c:v>-3.494917933384363E-2</c:v>
                </c:pt>
                <c:pt idx="436">
                  <c:v>-3.450348060854979E-2</c:v>
                </c:pt>
                <c:pt idx="437">
                  <c:v>-3.406293857385561E-2</c:v>
                </c:pt>
                <c:pt idx="438">
                  <c:v>-3.3627502893970353E-2</c:v>
                </c:pt>
                <c:pt idx="439">
                  <c:v>-3.3197123557133841E-2</c:v>
                </c:pt>
                <c:pt idx="440">
                  <c:v>-3.2771750876744284E-2</c:v>
                </c:pt>
                <c:pt idx="441">
                  <c:v>-3.2351335492404772E-2</c:v>
                </c:pt>
                <c:pt idx="442">
                  <c:v>-3.1935828370890297E-2</c:v>
                </c:pt>
                <c:pt idx="443">
                  <c:v>-3.1525180807036111E-2</c:v>
                </c:pt>
                <c:pt idx="444">
                  <c:v>-3.1119344424549712E-2</c:v>
                </c:pt>
                <c:pt idx="445">
                  <c:v>-3.0718271176746956E-2</c:v>
                </c:pt>
                <c:pt idx="446">
                  <c:v>-3.0321913347214482E-2</c:v>
                </c:pt>
                <c:pt idx="447">
                  <c:v>-2.9930223550399319E-2</c:v>
                </c:pt>
                <c:pt idx="448">
                  <c:v>-2.9543154732127444E-2</c:v>
                </c:pt>
                <c:pt idx="449">
                  <c:v>-2.9160660170052356E-2</c:v>
                </c:pt>
                <c:pt idx="450">
                  <c:v>-2.8782693474035319E-2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0.77731987166614847</c:v>
                </c:pt>
                <c:pt idx="1">
                  <c:v>0.61553006299839808</c:v>
                </c:pt>
                <c:pt idx="2">
                  <c:v>0.46159934810459802</c:v>
                </c:pt>
                <c:pt idx="3">
                  <c:v>0.31521000168098728</c:v>
                </c:pt>
                <c:pt idx="4">
                  <c:v>0.17605588001282194</c:v>
                </c:pt>
                <c:pt idx="5">
                  <c:v>4.3842031919875027E-2</c:v>
                </c:pt>
                <c:pt idx="6">
                  <c:v>-8.1715678070218595E-2</c:v>
                </c:pt>
                <c:pt idx="7">
                  <c:v>-0.20089093468485009</c:v>
                </c:pt>
                <c:pt idx="8">
                  <c:v>-0.31394732535924691</c:v>
                </c:pt>
                <c:pt idx="9">
                  <c:v>-0.42113868252281494</c:v>
                </c:pt>
                <c:pt idx="10">
                  <c:v>-0.52270941505281432</c:v>
                </c:pt>
                <c:pt idx="11">
                  <c:v>-0.61889482921963412</c:v>
                </c:pt>
                <c:pt idx="12">
                  <c:v>-0.70992143943863906</c:v>
                </c:pt>
                <c:pt idx="13">
                  <c:v>-0.79600726913456898</c:v>
                </c:pt>
                <c:pt idx="14">
                  <c:v>-0.87736214201566931</c:v>
                </c:pt>
                <c:pt idx="15">
                  <c:v>-0.95418796404622297</c:v>
                </c:pt>
                <c:pt idx="16">
                  <c:v>-1.0266789963978484</c:v>
                </c:pt>
                <c:pt idx="17">
                  <c:v>-1.0950221196518737</c:v>
                </c:pt>
                <c:pt idx="18">
                  <c:v>-1.1593970895172385</c:v>
                </c:pt>
                <c:pt idx="19">
                  <c:v>-1.2199767843207774</c:v>
                </c:pt>
                <c:pt idx="20">
                  <c:v>-1.276927444519298</c:v>
                </c:pt>
                <c:pt idx="21">
                  <c:v>-1.3304089044756815</c:v>
                </c:pt>
                <c:pt idx="22">
                  <c:v>-1.3805748167342149</c:v>
                </c:pt>
                <c:pt idx="23">
                  <c:v>-1.4275728690235565</c:v>
                </c:pt>
                <c:pt idx="24">
                  <c:v>-1.4715449942091159</c:v>
                </c:pt>
                <c:pt idx="25">
                  <c:v>-1.5126275734101862</c:v>
                </c:pt>
                <c:pt idx="26">
                  <c:v>-1.5509516324909158</c:v>
                </c:pt>
                <c:pt idx="27">
                  <c:v>-1.5866430321281166</c:v>
                </c:pt>
                <c:pt idx="28">
                  <c:v>-1.6198226516529972</c:v>
                </c:pt>
                <c:pt idx="29">
                  <c:v>-1.6506065668581571</c:v>
                </c:pt>
                <c:pt idx="30">
                  <c:v>-1.6791062219555921</c:v>
                </c:pt>
                <c:pt idx="31">
                  <c:v>-1.705428595866042</c:v>
                </c:pt>
                <c:pt idx="32">
                  <c:v>-1.729676363014703</c:v>
                </c:pt>
                <c:pt idx="33">
                  <c:v>-1.7519480488032322</c:v>
                </c:pt>
                <c:pt idx="34">
                  <c:v>-1.7723381799229674</c:v>
                </c:pt>
                <c:pt idx="35">
                  <c:v>-1.7909374296694363</c:v>
                </c:pt>
                <c:pt idx="36">
                  <c:v>-1.8078327584135276</c:v>
                </c:pt>
                <c:pt idx="37">
                  <c:v>-1.823107549380127</c:v>
                </c:pt>
                <c:pt idx="38">
                  <c:v>-1.8368417398805461</c:v>
                </c:pt>
                <c:pt idx="39">
                  <c:v>-1.8491119481407863</c:v>
                </c:pt>
                <c:pt idx="40">
                  <c:v>-1.8599915958634505</c:v>
                </c:pt>
                <c:pt idx="41">
                  <c:v>-1.8695510266570567</c:v>
                </c:pt>
                <c:pt idx="42">
                  <c:v>-1.8778576204625141</c:v>
                </c:pt>
                <c:pt idx="43">
                  <c:v>-1.8849759041027097</c:v>
                </c:pt>
                <c:pt idx="44">
                  <c:v>-1.8909676580773689</c:v>
                </c:pt>
                <c:pt idx="45">
                  <c:v>-1.8958920197217408</c:v>
                </c:pt>
                <c:pt idx="46">
                  <c:v>-1.8998055828441236</c:v>
                </c:pt>
                <c:pt idx="47">
                  <c:v>-1.9027624939537979</c:v>
                </c:pt>
                <c:pt idx="48">
                  <c:v>-1.9048145451876188</c:v>
                </c:pt>
                <c:pt idx="49">
                  <c:v>-1.9060112640402658</c:v>
                </c:pt>
                <c:pt idx="50">
                  <c:v>-1.9064000000000001</c:v>
                </c:pt>
                <c:pt idx="51">
                  <c:v>-1.9060260081887392</c:v>
                </c:pt>
                <c:pt idx="52">
                  <c:v>-1.9049325301022622</c:v>
                </c:pt>
                <c:pt idx="53">
                  <c:v>-1.9031608715434938</c:v>
                </c:pt>
                <c:pt idx="54">
                  <c:v>-1.9007504778390123</c:v>
                </c:pt>
                <c:pt idx="55">
                  <c:v>-1.8977390064261905</c:v>
                </c:pt>
                <c:pt idx="56">
                  <c:v>-1.8941623968957486</c:v>
                </c:pt>
                <c:pt idx="57">
                  <c:v>-1.8900549385719327</c:v>
                </c:pt>
                <c:pt idx="58">
                  <c:v>-1.8854493357100235</c:v>
                </c:pt>
                <c:pt idx="59">
                  <c:v>-1.8803767703884788</c:v>
                </c:pt>
                <c:pt idx="60">
                  <c:v>-1.8748669631706389</c:v>
                </c:pt>
                <c:pt idx="61">
                  <c:v>-1.8689482316086712</c:v>
                </c:pt>
                <c:pt idx="62">
                  <c:v>-1.8626475466601777</c:v>
                </c:pt>
                <c:pt idx="63">
                  <c:v>-1.8559905870857667</c:v>
                </c:pt>
                <c:pt idx="64">
                  <c:v>-1.8490017918937789</c:v>
                </c:pt>
                <c:pt idx="65">
                  <c:v>-1.8417044108963412</c:v>
                </c:pt>
                <c:pt idx="66">
                  <c:v>-1.8341205534389431</c:v>
                </c:pt>
                <c:pt idx="67">
                  <c:v>-1.8262712353638224</c:v>
                </c:pt>
                <c:pt idx="68">
                  <c:v>-1.8181764242655822</c:v>
                </c:pt>
                <c:pt idx="69">
                  <c:v>-1.8098550830956726</c:v>
                </c:pt>
                <c:pt idx="70">
                  <c:v>-1.8013252121705983</c:v>
                </c:pt>
                <c:pt idx="71">
                  <c:v>-1.7926038896370378</c:v>
                </c:pt>
                <c:pt idx="72">
                  <c:v>-1.7837073104453915</c:v>
                </c:pt>
                <c:pt idx="73">
                  <c:v>-1.7746508238816843</c:v>
                </c:pt>
                <c:pt idx="74">
                  <c:v>-1.7654489697061959</c:v>
                </c:pt>
                <c:pt idx="75">
                  <c:v>-1.7561155129456747</c:v>
                </c:pt>
                <c:pt idx="76">
                  <c:v>-1.7466634773845391</c:v>
                </c:pt>
                <c:pt idx="77">
                  <c:v>-1.7371051777990394</c:v>
                </c:pt>
                <c:pt idx="78">
                  <c:v>-1.7274522509769816</c:v>
                </c:pt>
                <c:pt idx="79">
                  <c:v>-1.717715685564273</c:v>
                </c:pt>
                <c:pt idx="80">
                  <c:v>-1.7079058507782519</c:v>
                </c:pt>
                <c:pt idx="81">
                  <c:v>-1.6980325240265088</c:v>
                </c:pt>
                <c:pt idx="82">
                  <c:v>-1.6881049174686726</c:v>
                </c:pt>
                <c:pt idx="83">
                  <c:v>-1.6781317035574619</c:v>
                </c:pt>
                <c:pt idx="84">
                  <c:v>-1.6681210395941513</c:v>
                </c:pt>
                <c:pt idx="85">
                  <c:v>-1.658080591332465</c:v>
                </c:pt>
                <c:pt idx="86">
                  <c:v>-1.6480175556638621</c:v>
                </c:pt>
                <c:pt idx="87">
                  <c:v>-1.6379386824160951</c:v>
                </c:pt>
                <c:pt idx="88">
                  <c:v>-1.6278502952959248</c:v>
                </c:pt>
                <c:pt idx="89">
                  <c:v>-1.6177583120058743</c:v>
                </c:pt>
                <c:pt idx="90">
                  <c:v>-1.6076682635639561</c:v>
                </c:pt>
                <c:pt idx="91">
                  <c:v>-1.597585312854368</c:v>
                </c:pt>
                <c:pt idx="92">
                  <c:v>-1.5875142724362539</c:v>
                </c:pt>
                <c:pt idx="93">
                  <c:v>-1.5774596216367571</c:v>
                </c:pt>
                <c:pt idx="94">
                  <c:v>-1.5674255229537344</c:v>
                </c:pt>
                <c:pt idx="95">
                  <c:v>-1.557415837792687</c:v>
                </c:pt>
                <c:pt idx="96">
                  <c:v>-1.5474341415616608</c:v>
                </c:pt>
                <c:pt idx="97">
                  <c:v>-1.5374837381470987</c:v>
                </c:pt>
                <c:pt idx="98">
                  <c:v>-1.5275676737928725</c:v>
                </c:pt>
                <c:pt idx="99">
                  <c:v>-1.517688750404002</c:v>
                </c:pt>
                <c:pt idx="100">
                  <c:v>-1.5078495382958612</c:v>
                </c:pt>
                <c:pt idx="101">
                  <c:v>-1.4980523884089822</c:v>
                </c:pt>
                <c:pt idx="102">
                  <c:v>-1.488299444008919</c:v>
                </c:pt>
                <c:pt idx="103">
                  <c:v>-1.4785926518899748</c:v>
                </c:pt>
                <c:pt idx="104">
                  <c:v>-1.4689337731009868</c:v>
                </c:pt>
                <c:pt idx="105">
                  <c:v>-1.4593243932107567</c:v>
                </c:pt>
                <c:pt idx="106">
                  <c:v>-1.4497659321301217</c:v>
                </c:pt>
                <c:pt idx="107">
                  <c:v>-1.4402596535071084</c:v>
                </c:pt>
                <c:pt idx="108">
                  <c:v>-1.4308066737110532</c:v>
                </c:pt>
                <c:pt idx="109">
                  <c:v>-1.4214079704210409</c:v>
                </c:pt>
                <c:pt idx="110">
                  <c:v>-1.4120643908335069</c:v>
                </c:pt>
                <c:pt idx="111">
                  <c:v>-1.4027766595033326</c:v>
                </c:pt>
                <c:pt idx="112">
                  <c:v>-1.3935453858323017</c:v>
                </c:pt>
                <c:pt idx="113">
                  <c:v>-1.3843710712182924</c:v>
                </c:pt>
                <c:pt idx="114">
                  <c:v>-1.3752541158781464</c:v>
                </c:pt>
                <c:pt idx="115">
                  <c:v>-1.3661948253567013</c:v>
                </c:pt>
                <c:pt idx="116">
                  <c:v>-1.3571934167340627</c:v>
                </c:pt>
                <c:pt idx="117">
                  <c:v>-1.348250024542752</c:v>
                </c:pt>
                <c:pt idx="118">
                  <c:v>-1.3393647064060075</c:v>
                </c:pt>
                <c:pt idx="119">
                  <c:v>-1.3305374484080834</c:v>
                </c:pt>
                <c:pt idx="120">
                  <c:v>-1.3217681702070561</c:v>
                </c:pt>
                <c:pt idx="121">
                  <c:v>-1.3130567299002558</c:v>
                </c:pt>
                <c:pt idx="122">
                  <c:v>-1.3044029286521068</c:v>
                </c:pt>
                <c:pt idx="123">
                  <c:v>-1.2958065150938132</c:v>
                </c:pt>
                <c:pt idx="124">
                  <c:v>-1.2872671895039947</c:v>
                </c:pt>
                <c:pt idx="125">
                  <c:v>-1.2787846077790685</c:v>
                </c:pt>
                <c:pt idx="126">
                  <c:v>-1.2703583852018485</c:v>
                </c:pt>
                <c:pt idx="127">
                  <c:v>-1.2619881000165525</c:v>
                </c:pt>
                <c:pt idx="128">
                  <c:v>-1.2536732968181024</c:v>
                </c:pt>
                <c:pt idx="129">
                  <c:v>-1.2454134897633362</c:v>
                </c:pt>
                <c:pt idx="130">
                  <c:v>-1.2372081656114677</c:v>
                </c:pt>
                <c:pt idx="131">
                  <c:v>-1.2290567866008781</c:v>
                </c:pt>
                <c:pt idx="132">
                  <c:v>-1.2209587931690624</c:v>
                </c:pt>
                <c:pt idx="133">
                  <c:v>-1.2129136065223134</c:v>
                </c:pt>
                <c:pt idx="134">
                  <c:v>-1.2049206310614833</c:v>
                </c:pt>
                <c:pt idx="135">
                  <c:v>-1.1969792566699435</c:v>
                </c:pt>
                <c:pt idx="136">
                  <c:v>-1.1890888608696233</c:v>
                </c:pt>
                <c:pt idx="137">
                  <c:v>-1.1812488108508148</c:v>
                </c:pt>
                <c:pt idx="138">
                  <c:v>-1.1734584653812066</c:v>
                </c:pt>
                <c:pt idx="139">
                  <c:v>-1.1657171765994168</c:v>
                </c:pt>
                <c:pt idx="140">
                  <c:v>-1.1580242916980985</c:v>
                </c:pt>
                <c:pt idx="141">
                  <c:v>-1.1503791545015032</c:v>
                </c:pt>
                <c:pt idx="142">
                  <c:v>-1.1427811069422065</c:v>
                </c:pt>
                <c:pt idx="143">
                  <c:v>-1.1352294904415279</c:v>
                </c:pt>
                <c:pt idx="144">
                  <c:v>-1.1277236471979959</c:v>
                </c:pt>
                <c:pt idx="145">
                  <c:v>-1.1202629213880648</c:v>
                </c:pt>
                <c:pt idx="146">
                  <c:v>-1.1128466602831095</c:v>
                </c:pt>
                <c:pt idx="147">
                  <c:v>-1.1054742152865851</c:v>
                </c:pt>
                <c:pt idx="148">
                  <c:v>-1.0981449428950902</c:v>
                </c:pt>
                <c:pt idx="149">
                  <c:v>-1.0908582055869209</c:v>
                </c:pt>
                <c:pt idx="150">
                  <c:v>-1.0836133726415695</c:v>
                </c:pt>
                <c:pt idx="151">
                  <c:v>-1.0764098208934954</c:v>
                </c:pt>
                <c:pt idx="152">
                  <c:v>-1.0692469354233509</c:v>
                </c:pt>
                <c:pt idx="153">
                  <c:v>-1.0621241101897343</c:v>
                </c:pt>
                <c:pt idx="154">
                  <c:v>-1.055040748604416</c:v>
                </c:pt>
                <c:pt idx="155">
                  <c:v>-1.0479962640538683</c:v>
                </c:pt>
                <c:pt idx="156">
                  <c:v>-1.0409900803698164</c:v>
                </c:pt>
                <c:pt idx="157">
                  <c:v>-1.0340216322514237</c:v>
                </c:pt>
                <c:pt idx="158">
                  <c:v>-1.0270903656416142</c:v>
                </c:pt>
                <c:pt idx="159">
                  <c:v>-1.0201957380599378</c:v>
                </c:pt>
                <c:pt idx="160">
                  <c:v>-1.0133372188942904</c:v>
                </c:pt>
                <c:pt idx="161">
                  <c:v>-1.0065142896536934</c:v>
                </c:pt>
                <c:pt idx="162">
                  <c:v>-0.99972644418426748</c:v>
                </c:pt>
                <c:pt idx="163">
                  <c:v>-0.99297318885042629</c:v>
                </c:pt>
                <c:pt idx="164">
                  <c:v>-0.98625404268324857</c:v>
                </c:pt>
                <c:pt idx="165">
                  <c:v>-0.97956853749789297</c:v>
                </c:pt>
                <c:pt idx="166">
                  <c:v>-0.97291621798185446</c:v>
                </c:pt>
                <c:pt idx="167">
                  <c:v>-0.96629664175577057</c:v>
                </c:pt>
                <c:pt idx="168">
                  <c:v>-0.95970937940842682</c:v>
                </c:pt>
                <c:pt idx="169">
                  <c:v>-0.95315401450753134</c:v>
                </c:pt>
                <c:pt idx="170">
                  <c:v>-0.94663014358776332</c:v>
                </c:pt>
                <c:pt idx="171">
                  <c:v>-0.94013737611753878</c:v>
                </c:pt>
                <c:pt idx="172">
                  <c:v>-0.93367533444586492</c:v>
                </c:pt>
                <c:pt idx="173">
                  <c:v>-0.92724365373060524</c:v>
                </c:pt>
                <c:pt idx="174">
                  <c:v>-0.92084198184940935</c:v>
                </c:pt>
                <c:pt idx="175">
                  <c:v>-0.91446997929451024</c:v>
                </c:pt>
                <c:pt idx="176">
                  <c:v>-0.90812731905253863</c:v>
                </c:pt>
                <c:pt idx="177">
                  <c:v>-0.90181368647044624</c:v>
                </c:pt>
                <c:pt idx="178">
                  <c:v>-0.8955287791085863</c:v>
                </c:pt>
                <c:pt idx="179">
                  <c:v>-0.88927230658194567</c:v>
                </c:pt>
                <c:pt idx="180">
                  <c:v>-0.88304399039048209</c:v>
                </c:pt>
                <c:pt idx="181">
                  <c:v>-0.87684356373946892</c:v>
                </c:pt>
                <c:pt idx="182">
                  <c:v>-0.87067077135071158</c:v>
                </c:pt>
                <c:pt idx="183">
                  <c:v>-0.86452536926545831</c:v>
                </c:pt>
                <c:pt idx="184">
                  <c:v>-0.85840712463978264</c:v>
                </c:pt>
                <c:pt idx="185">
                  <c:v>-0.85231581553318525</c:v>
                </c:pt>
                <c:pt idx="186">
                  <c:v>-0.84625123069111874</c:v>
                </c:pt>
                <c:pt idx="187">
                  <c:v>-0.8402131693221061</c:v>
                </c:pt>
                <c:pt idx="188">
                  <c:v>-0.83420144087009307</c:v>
                </c:pt>
                <c:pt idx="189">
                  <c:v>-0.82821586478263243</c:v>
                </c:pt>
                <c:pt idx="190">
                  <c:v>-0.82225627027548154</c:v>
                </c:pt>
                <c:pt idx="191">
                  <c:v>-0.81632249609414775</c:v>
                </c:pt>
                <c:pt idx="192">
                  <c:v>-0.81041439027290074</c:v>
                </c:pt>
                <c:pt idx="193">
                  <c:v>-0.80453180989173601</c:v>
                </c:pt>
                <c:pt idx="194">
                  <c:v>-0.79867462083175078</c:v>
                </c:pt>
                <c:pt idx="195">
                  <c:v>-0.79284269752936198</c:v>
                </c:pt>
                <c:pt idx="196">
                  <c:v>-0.78703592272978129</c:v>
                </c:pt>
                <c:pt idx="197">
                  <c:v>-0.78125418724012885</c:v>
                </c:pt>
                <c:pt idx="198">
                  <c:v>-0.77549738968255177</c:v>
                </c:pt>
                <c:pt idx="199">
                  <c:v>-0.7697654362476869</c:v>
                </c:pt>
                <c:pt idx="200">
                  <c:v>-0.76405824044879145</c:v>
                </c:pt>
                <c:pt idx="201">
                  <c:v>-0.75837572287684007</c:v>
                </c:pt>
                <c:pt idx="202">
                  <c:v>-0.75271781095687329</c:v>
                </c:pt>
                <c:pt idx="203">
                  <c:v>-0.7470844387058595</c:v>
                </c:pt>
                <c:pt idx="204">
                  <c:v>-0.74147554649231828</c:v>
                </c:pt>
                <c:pt idx="205">
                  <c:v>-0.7358910807979353</c:v>
                </c:pt>
                <c:pt idx="206">
                  <c:v>-0.73033099398138102</c:v>
                </c:pt>
                <c:pt idx="207">
                  <c:v>-0.72479524404453555</c:v>
                </c:pt>
                <c:pt idx="208">
                  <c:v>-0.71928379440130197</c:v>
                </c:pt>
                <c:pt idx="209">
                  <c:v>-0.71379661364917879</c:v>
                </c:pt>
                <c:pt idx="210">
                  <c:v>-0.70833367534375025</c:v>
                </c:pt>
                <c:pt idx="211">
                  <c:v>-0.70289495777623612</c:v>
                </c:pt>
                <c:pt idx="212">
                  <c:v>-0.6974804437542389</c:v>
                </c:pt>
                <c:pt idx="213">
                  <c:v>-0.69209012038580431</c:v>
                </c:pt>
                <c:pt idx="214">
                  <c:v>-0.68672397886690828</c:v>
                </c:pt>
                <c:pt idx="215">
                  <c:v>-0.68138201427246869</c:v>
                </c:pt>
                <c:pt idx="216">
                  <c:v>-0.67606422535097377</c:v>
                </c:pt>
                <c:pt idx="217">
                  <c:v>-0.67077061432280471</c:v>
                </c:pt>
                <c:pt idx="218">
                  <c:v>-0.66550118668232605</c:v>
                </c:pt>
                <c:pt idx="219">
                  <c:v>-0.66025595100380485</c:v>
                </c:pt>
                <c:pt idx="220">
                  <c:v>-0.65503491875121578</c:v>
                </c:pt>
                <c:pt idx="221">
                  <c:v>-0.64983810409197462</c:v>
                </c:pt>
                <c:pt idx="222">
                  <c:v>-0.64466552371464658</c:v>
                </c:pt>
                <c:pt idx="223">
                  <c:v>-0.63951719665065476</c:v>
                </c:pt>
                <c:pt idx="224">
                  <c:v>-0.63439314410001812</c:v>
                </c:pt>
                <c:pt idx="225">
                  <c:v>-0.62929338926114164</c:v>
                </c:pt>
                <c:pt idx="226">
                  <c:v>-0.6242179571646671</c:v>
                </c:pt>
                <c:pt idx="227">
                  <c:v>-0.61916687451139552</c:v>
                </c:pt>
                <c:pt idx="228">
                  <c:v>-0.61414016951428507</c:v>
                </c:pt>
                <c:pt idx="229">
                  <c:v>-0.60913787174452227</c:v>
                </c:pt>
                <c:pt idx="230">
                  <c:v>-0.60416001198165747</c:v>
                </c:pt>
                <c:pt idx="231">
                  <c:v>-0.59920662206779585</c:v>
                </c:pt>
                <c:pt idx="232">
                  <c:v>-0.59427773476583057</c:v>
                </c:pt>
                <c:pt idx="233">
                  <c:v>-0.58937338362169367</c:v>
                </c:pt>
                <c:pt idx="234">
                  <c:v>-0.58449360283060747</c:v>
                </c:pt>
                <c:pt idx="235">
                  <c:v>-0.5796384271073074</c:v>
                </c:pt>
                <c:pt idx="236">
                  <c:v>-0.57480789156020706</c:v>
                </c:pt>
                <c:pt idx="237">
                  <c:v>-0.57000203156947471</c:v>
                </c:pt>
                <c:pt idx="238">
                  <c:v>-0.56522088266898507</c:v>
                </c:pt>
                <c:pt idx="239">
                  <c:v>-0.56046448043210761</c:v>
                </c:pt>
                <c:pt idx="240">
                  <c:v>-0.55573286036129443</c:v>
                </c:pt>
                <c:pt idx="241">
                  <c:v>-0.551026057781422</c:v>
                </c:pt>
                <c:pt idx="242">
                  <c:v>-0.5463441077368445</c:v>
                </c:pt>
                <c:pt idx="243">
                  <c:v>-0.54168704489211139</c:v>
                </c:pt>
                <c:pt idx="244">
                  <c:v>-0.53705490343630202</c:v>
                </c:pt>
                <c:pt idx="245">
                  <c:v>-0.53244771699092697</c:v>
                </c:pt>
                <c:pt idx="246">
                  <c:v>-0.527865518521346</c:v>
                </c:pt>
                <c:pt idx="247">
                  <c:v>-0.52330834025164863</c:v>
                </c:pt>
                <c:pt idx="248">
                  <c:v>-0.51877621358294546</c:v>
                </c:pt>
                <c:pt idx="249">
                  <c:v>-0.51426916901501507</c:v>
                </c:pt>
                <c:pt idx="250">
                  <c:v>-0.50978723607124943</c:v>
                </c:pt>
                <c:pt idx="251">
                  <c:v>-0.50533044322684462</c:v>
                </c:pt>
                <c:pt idx="252">
                  <c:v>-0.50089881784017565</c:v>
                </c:pt>
                <c:pt idx="253">
                  <c:v>-0.49649238608730201</c:v>
                </c:pt>
                <c:pt idx="254">
                  <c:v>-0.49211117289954104</c:v>
                </c:pt>
                <c:pt idx="255">
                  <c:v>-0.48775520190405464</c:v>
                </c:pt>
                <c:pt idx="256">
                  <c:v>-0.48342449536738574</c:v>
                </c:pt>
                <c:pt idx="257">
                  <c:v>-0.47911907414189114</c:v>
                </c:pt>
                <c:pt idx="258">
                  <c:v>-0.47483895761500272</c:v>
                </c:pt>
                <c:pt idx="259">
                  <c:v>-0.47058416366126488</c:v>
                </c:pt>
                <c:pt idx="260">
                  <c:v>-0.46635470859709416</c:v>
                </c:pt>
                <c:pt idx="261">
                  <c:v>-0.46215060713816347</c:v>
                </c:pt>
                <c:pt idx="262">
                  <c:v>-0.45797187235942116</c:v>
                </c:pt>
                <c:pt idx="263">
                  <c:v>-0.45381851565761194</c:v>
                </c:pt>
                <c:pt idx="264">
                  <c:v>-0.44969054671629699</c:v>
                </c:pt>
                <c:pt idx="265">
                  <c:v>-0.44558797347325696</c:v>
                </c:pt>
                <c:pt idx="266">
                  <c:v>-0.44151080209029275</c:v>
                </c:pt>
                <c:pt idx="267">
                  <c:v>-0.43745903692529348</c:v>
                </c:pt>
                <c:pt idx="268">
                  <c:v>-0.43343268050656503</c:v>
                </c:pt>
                <c:pt idx="269">
                  <c:v>-0.42943173350931446</c:v>
                </c:pt>
                <c:pt idx="270">
                  <c:v>-0.42545619473429297</c:v>
                </c:pt>
                <c:pt idx="271">
                  <c:v>-0.42150606108848038</c:v>
                </c:pt>
                <c:pt idx="272">
                  <c:v>-0.41758132756780103</c:v>
                </c:pt>
                <c:pt idx="273">
                  <c:v>-0.41368198724176769</c:v>
                </c:pt>
                <c:pt idx="274">
                  <c:v>-0.4098080312400616</c:v>
                </c:pt>
                <c:pt idx="275">
                  <c:v>-0.40595944874093093</c:v>
                </c:pt>
                <c:pt idx="276">
                  <c:v>-0.40213622696140072</c:v>
                </c:pt>
                <c:pt idx="277">
                  <c:v>-0.3983383511491943</c:v>
                </c:pt>
                <c:pt idx="278">
                  <c:v>-0.39456580457637702</c:v>
                </c:pt>
                <c:pt idx="279">
                  <c:v>-0.39081856853460289</c:v>
                </c:pt>
                <c:pt idx="280">
                  <c:v>-0.38709662233196862</c:v>
                </c:pt>
                <c:pt idx="281">
                  <c:v>-0.38339994329136734</c:v>
                </c:pt>
                <c:pt idx="282">
                  <c:v>-0.37972850675036235</c:v>
                </c:pt>
                <c:pt idx="283">
                  <c:v>-0.37608228606247385</c:v>
                </c:pt>
                <c:pt idx="284">
                  <c:v>-0.37246125259984292</c:v>
                </c:pt>
                <c:pt idx="285">
                  <c:v>-0.36886537575725276</c:v>
                </c:pt>
                <c:pt idx="286">
                  <c:v>-0.36529462295741827</c:v>
                </c:pt>
                <c:pt idx="287">
                  <c:v>-0.36174895965755122</c:v>
                </c:pt>
                <c:pt idx="288">
                  <c:v>-0.35822834935708575</c:v>
                </c:pt>
                <c:pt idx="289">
                  <c:v>-0.35473275360658996</c:v>
                </c:pt>
                <c:pt idx="290">
                  <c:v>-0.35126213201776674</c:v>
                </c:pt>
                <c:pt idx="291">
                  <c:v>-0.34781644227454855</c:v>
                </c:pt>
                <c:pt idx="292">
                  <c:v>-0.34439564014518781</c:v>
                </c:pt>
                <c:pt idx="293">
                  <c:v>-0.34099967949535587</c:v>
                </c:pt>
                <c:pt idx="294">
                  <c:v>-0.33762851230216967</c:v>
                </c:pt>
                <c:pt idx="295">
                  <c:v>-0.33428208866914666</c:v>
                </c:pt>
                <c:pt idx="296">
                  <c:v>-0.33096035684199643</c:v>
                </c:pt>
                <c:pt idx="297">
                  <c:v>-0.32766326322526335</c:v>
                </c:pt>
                <c:pt idx="298">
                  <c:v>-0.32439075239974374</c:v>
                </c:pt>
                <c:pt idx="299">
                  <c:v>-0.32114276714068057</c:v>
                </c:pt>
                <c:pt idx="300">
                  <c:v>-0.31791924843664771</c:v>
                </c:pt>
                <c:pt idx="301">
                  <c:v>-0.31472013550914107</c:v>
                </c:pt>
                <c:pt idx="302">
                  <c:v>-0.31154536583280312</c:v>
                </c:pt>
                <c:pt idx="303">
                  <c:v>-0.30839487515628822</c:v>
                </c:pt>
                <c:pt idx="304">
                  <c:v>-0.30526859752368068</c:v>
                </c:pt>
                <c:pt idx="305">
                  <c:v>-0.30216646529649088</c:v>
                </c:pt>
                <c:pt idx="306">
                  <c:v>-0.29908840917615398</c:v>
                </c:pt>
                <c:pt idx="307">
                  <c:v>-0.2960343582270451</c:v>
                </c:pt>
                <c:pt idx="308">
                  <c:v>-0.29300423989992519</c:v>
                </c:pt>
                <c:pt idx="309">
                  <c:v>-0.28999798005584243</c:v>
                </c:pt>
                <c:pt idx="310">
                  <c:v>-0.28701550299043183</c:v>
                </c:pt>
                <c:pt idx="311">
                  <c:v>-0.28405673145859073</c:v>
                </c:pt>
                <c:pt idx="312">
                  <c:v>-0.28112158669950932</c:v>
                </c:pt>
                <c:pt idx="313">
                  <c:v>-0.27820998846202316</c:v>
                </c:pt>
                <c:pt idx="314">
                  <c:v>-0.27532185503026846</c:v>
                </c:pt>
                <c:pt idx="315">
                  <c:v>-0.27245710324961203</c:v>
                </c:pt>
                <c:pt idx="316">
                  <c:v>-0.26961564855283277</c:v>
                </c:pt>
                <c:pt idx="317">
                  <c:v>-0.26679740498653337</c:v>
                </c:pt>
                <c:pt idx="318">
                  <c:v>-0.26400228523775643</c:v>
                </c:pt>
                <c:pt idx="319">
                  <c:v>-0.2612302006607875</c:v>
                </c:pt>
                <c:pt idx="320">
                  <c:v>-0.25848106130411863</c:v>
                </c:pt>
                <c:pt idx="321">
                  <c:v>-0.25575477593755785</c:v>
                </c:pt>
                <c:pt idx="322">
                  <c:v>-0.25305125207945817</c:v>
                </c:pt>
                <c:pt idx="323">
                  <c:v>-0.25037039602405337</c:v>
                </c:pt>
                <c:pt idx="324">
                  <c:v>-0.24771211286887551</c:v>
                </c:pt>
                <c:pt idx="325">
                  <c:v>-0.24507630654224238</c:v>
                </c:pt>
                <c:pt idx="326">
                  <c:v>-0.24246287983079062</c:v>
                </c:pt>
                <c:pt idx="327">
                  <c:v>-0.23987173440704387</c:v>
                </c:pt>
                <c:pt idx="328">
                  <c:v>-0.23730277085699475</c:v>
                </c:pt>
                <c:pt idx="329">
                  <c:v>-0.23475588870768818</c:v>
                </c:pt>
                <c:pt idx="330">
                  <c:v>-0.23223098645478735</c:v>
                </c:pt>
                <c:pt idx="331">
                  <c:v>-0.22972796159011166</c:v>
                </c:pt>
                <c:pt idx="332">
                  <c:v>-0.22724671062912777</c:v>
                </c:pt>
                <c:pt idx="333">
                  <c:v>-0.22478712913838469</c:v>
                </c:pt>
                <c:pt idx="334">
                  <c:v>-0.22234911176287478</c:v>
                </c:pt>
                <c:pt idx="335">
                  <c:v>-0.2199325522533124</c:v>
                </c:pt>
                <c:pt idx="336">
                  <c:v>-0.21753734349331447</c:v>
                </c:pt>
                <c:pt idx="337">
                  <c:v>-0.21516337752647377</c:v>
                </c:pt>
                <c:pt idx="338">
                  <c:v>-0.21281054558331056</c:v>
                </c:pt>
                <c:pt idx="339">
                  <c:v>-0.21047873810809475</c:v>
                </c:pt>
                <c:pt idx="340">
                  <c:v>-0.20816784478552711</c:v>
                </c:pt>
                <c:pt idx="341">
                  <c:v>-0.20587775456726659</c:v>
                </c:pt>
                <c:pt idx="342">
                  <c:v>-0.20360835569830021</c:v>
                </c:pt>
                <c:pt idx="343">
                  <c:v>-0.20135953574313906</c:v>
                </c:pt>
                <c:pt idx="344">
                  <c:v>-0.19913118161183815</c:v>
                </c:pt>
                <c:pt idx="345">
                  <c:v>-0.19692317958582675</c:v>
                </c:pt>
                <c:pt idx="346">
                  <c:v>-0.19473541534354449</c:v>
                </c:pt>
                <c:pt idx="347">
                  <c:v>-0.19256777398587324</c:v>
                </c:pt>
                <c:pt idx="348">
                  <c:v>-0.19042014006135929</c:v>
                </c:pt>
                <c:pt idx="349">
                  <c:v>-0.18829239759121727</c:v>
                </c:pt>
                <c:pt idx="350">
                  <c:v>-0.18618443009411073</c:v>
                </c:pt>
                <c:pt idx="351">
                  <c:v>-0.18409612061070185</c:v>
                </c:pt>
                <c:pt idx="352">
                  <c:v>-0.18202735172796539</c:v>
                </c:pt>
                <c:pt idx="353">
                  <c:v>-0.17997800560325966</c:v>
                </c:pt>
                <c:pt idx="354">
                  <c:v>-0.17794796398815244</c:v>
                </c:pt>
                <c:pt idx="355">
                  <c:v>-0.17593710825199199</c:v>
                </c:pt>
                <c:pt idx="356">
                  <c:v>-0.17394531940522412</c:v>
                </c:pt>
                <c:pt idx="357">
                  <c:v>-0.17197247812244529</c:v>
                </c:pt>
                <c:pt idx="358">
                  <c:v>-0.17001846476519308</c:v>
                </c:pt>
                <c:pt idx="359">
                  <c:v>-0.16808315940446469</c:v>
                </c:pt>
                <c:pt idx="360">
                  <c:v>-0.16616644184296542</c:v>
                </c:pt>
                <c:pt idx="361">
                  <c:v>-0.16426819163707881</c:v>
                </c:pt>
                <c:pt idx="362">
                  <c:v>-0.16238828811855952</c:v>
                </c:pt>
                <c:pt idx="363">
                  <c:v>-0.16052661041594279</c:v>
                </c:pt>
                <c:pt idx="364">
                  <c:v>-0.15868303747567034</c:v>
                </c:pt>
                <c:pt idx="365">
                  <c:v>-0.15685744808292923</c:v>
                </c:pt>
                <c:pt idx="366">
                  <c:v>-0.15504972088220159</c:v>
                </c:pt>
                <c:pt idx="367">
                  <c:v>-0.15325973439752366</c:v>
                </c:pt>
                <c:pt idx="368">
                  <c:v>-0.15148736705245214</c:v>
                </c:pt>
                <c:pt idx="369">
                  <c:v>-0.14973249718973675</c:v>
                </c:pt>
                <c:pt idx="370">
                  <c:v>-0.14799500309069707</c:v>
                </c:pt>
                <c:pt idx="371">
                  <c:v>-0.14627476299430375</c:v>
                </c:pt>
                <c:pt idx="372">
                  <c:v>-0.1445716551159611</c:v>
                </c:pt>
                <c:pt idx="373">
                  <c:v>-0.1428855576659934</c:v>
                </c:pt>
                <c:pt idx="374">
                  <c:v>-0.14121634886783055</c:v>
                </c:pt>
                <c:pt idx="375">
                  <c:v>-0.13956390697589691</c:v>
                </c:pt>
                <c:pt idx="376">
                  <c:v>-0.13792811029319885</c:v>
                </c:pt>
                <c:pt idx="377">
                  <c:v>-0.13630883718861486</c:v>
                </c:pt>
                <c:pt idx="378">
                  <c:v>-0.13470596611388488</c:v>
                </c:pt>
                <c:pt idx="379">
                  <c:v>-0.13311937562030204</c:v>
                </c:pt>
                <c:pt idx="380">
                  <c:v>-0.13154894437510475</c:v>
                </c:pt>
                <c:pt idx="381">
                  <c:v>-0.12999455117757153</c:v>
                </c:pt>
                <c:pt idx="382">
                  <c:v>-0.1284560749748174</c:v>
                </c:pt>
                <c:pt idx="383">
                  <c:v>-0.12693339487729519</c:v>
                </c:pt>
                <c:pt idx="384">
                  <c:v>-0.12542639017399904</c:v>
                </c:pt>
                <c:pt idx="385">
                  <c:v>-0.12393494034737497</c:v>
                </c:pt>
                <c:pt idx="386">
                  <c:v>-0.12245892508793664</c:v>
                </c:pt>
                <c:pt idx="387">
                  <c:v>-0.12099822430858911</c:v>
                </c:pt>
                <c:pt idx="388">
                  <c:v>-0.11955271815866132</c:v>
                </c:pt>
                <c:pt idx="389">
                  <c:v>-0.11812228703764896</c:v>
                </c:pt>
                <c:pt idx="390">
                  <c:v>-0.11670681160866947</c:v>
                </c:pt>
                <c:pt idx="391">
                  <c:v>-0.11530617281162965</c:v>
                </c:pt>
                <c:pt idx="392">
                  <c:v>-0.11392025187610963</c:v>
                </c:pt>
                <c:pt idx="393">
                  <c:v>-0.11254893033396246</c:v>
                </c:pt>
                <c:pt idx="394">
                  <c:v>-0.11119209003163372</c:v>
                </c:pt>
                <c:pt idx="395">
                  <c:v>-0.10984961314220071</c:v>
                </c:pt>
                <c:pt idx="396">
                  <c:v>-0.10852138217713558</c:v>
                </c:pt>
                <c:pt idx="397">
                  <c:v>-0.10720727999779202</c:v>
                </c:pt>
                <c:pt idx="398">
                  <c:v>-0.10590718982662009</c:v>
                </c:pt>
                <c:pt idx="399">
                  <c:v>-0.10462099525810936</c:v>
                </c:pt>
                <c:pt idx="400">
                  <c:v>-0.10334858026946392</c:v>
                </c:pt>
                <c:pt idx="401">
                  <c:v>-0.10208982923101105</c:v>
                </c:pt>
                <c:pt idx="402">
                  <c:v>-0.10084462691634596</c:v>
                </c:pt>
                <c:pt idx="403">
                  <c:v>-9.9612858512215102E-2</c:v>
                </c:pt>
                <c:pt idx="404">
                  <c:v>-9.8394409628140805E-2</c:v>
                </c:pt>
                <c:pt idx="405">
                  <c:v>-9.7189166305788707E-2</c:v>
                </c:pt>
                <c:pt idx="406">
                  <c:v>-9.5997015028082278E-2</c:v>
                </c:pt>
                <c:pt idx="407">
                  <c:v>-9.481784272806501E-2</c:v>
                </c:pt>
                <c:pt idx="408">
                  <c:v>-9.3651536797514895E-2</c:v>
                </c:pt>
                <c:pt idx="409">
                  <c:v>-9.2497985095311985E-2</c:v>
                </c:pt>
                <c:pt idx="410">
                  <c:v>-9.1357075955563458E-2</c:v>
                </c:pt>
                <c:pt idx="411">
                  <c:v>-9.022869819548722E-2</c:v>
                </c:pt>
                <c:pt idx="412">
                  <c:v>-8.9112741123058517E-2</c:v>
                </c:pt>
                <c:pt idx="413">
                  <c:v>-8.8009094544420866E-2</c:v>
                </c:pt>
                <c:pt idx="414">
                  <c:v>-8.6917648771064726E-2</c:v>
                </c:pt>
                <c:pt idx="415">
                  <c:v>-8.5838294626777251E-2</c:v>
                </c:pt>
                <c:pt idx="416">
                  <c:v>-8.4770923454364683E-2</c:v>
                </c:pt>
                <c:pt idx="417">
                  <c:v>-8.3715427122151437E-2</c:v>
                </c:pt>
                <c:pt idx="418">
                  <c:v>-8.2671698030258006E-2</c:v>
                </c:pt>
                <c:pt idx="419">
                  <c:v>-8.1639629116661061E-2</c:v>
                </c:pt>
                <c:pt idx="420">
                  <c:v>-8.0619113863038133E-2</c:v>
                </c:pt>
                <c:pt idx="421">
                  <c:v>-7.9610046300400264E-2</c:v>
                </c:pt>
                <c:pt idx="422">
                  <c:v>-7.8612321014514833E-2</c:v>
                </c:pt>
                <c:pt idx="423">
                  <c:v>-7.76258331511228E-2</c:v>
                </c:pt>
                <c:pt idx="424">
                  <c:v>-7.6650478420951254E-2</c:v>
                </c:pt>
                <c:pt idx="425">
                  <c:v>-7.5686153104526394E-2</c:v>
                </c:pt>
                <c:pt idx="426">
                  <c:v>-7.473275405678792E-2</c:v>
                </c:pt>
                <c:pt idx="427">
                  <c:v>-7.3790178711509391E-2</c:v>
                </c:pt>
                <c:pt idx="428">
                  <c:v>-7.2858325085525838E-2</c:v>
                </c:pt>
                <c:pt idx="429">
                  <c:v>-7.1937091782773244E-2</c:v>
                </c:pt>
                <c:pt idx="430">
                  <c:v>-7.1026377998141127E-2</c:v>
                </c:pt>
                <c:pt idx="431">
                  <c:v>-7.0126083521142801E-2</c:v>
                </c:pt>
                <c:pt idx="432">
                  <c:v>-6.9236108739404306E-2</c:v>
                </c:pt>
                <c:pt idx="433">
                  <c:v>-6.8356354641976994E-2</c:v>
                </c:pt>
                <c:pt idx="434">
                  <c:v>-6.7486722822474601E-2</c:v>
                </c:pt>
                <c:pt idx="435">
                  <c:v>-6.6627115482039492E-2</c:v>
                </c:pt>
                <c:pt idx="436">
                  <c:v>-6.577743543213932E-2</c:v>
                </c:pt>
                <c:pt idx="437">
                  <c:v>-6.4937586097198338E-2</c:v>
                </c:pt>
                <c:pt idx="438">
                  <c:v>-6.4107471517065084E-2</c:v>
                </c:pt>
                <c:pt idx="439">
                  <c:v>-6.328699634931996E-2</c:v>
                </c:pt>
                <c:pt idx="440">
                  <c:v>-6.2476065871425318E-2</c:v>
                </c:pt>
                <c:pt idx="441">
                  <c:v>-6.1674585982720465E-2</c:v>
                </c:pt>
                <c:pt idx="442">
                  <c:v>-6.0882463206265267E-2</c:v>
                </c:pt>
                <c:pt idx="443">
                  <c:v>-6.0099604690533652E-2</c:v>
                </c:pt>
                <c:pt idx="444">
                  <c:v>-5.932591821096158E-2</c:v>
                </c:pt>
                <c:pt idx="445">
                  <c:v>-5.8561312171350403E-2</c:v>
                </c:pt>
                <c:pt idx="446">
                  <c:v>-5.7805695605129687E-2</c:v>
                </c:pt>
                <c:pt idx="447">
                  <c:v>-5.7058978176481263E-2</c:v>
                </c:pt>
                <c:pt idx="448">
                  <c:v>-5.6321070181327766E-2</c:v>
                </c:pt>
                <c:pt idx="449">
                  <c:v>-5.559188254818781E-2</c:v>
                </c:pt>
                <c:pt idx="450">
                  <c:v>-5.4871326838900933E-2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8.7222024202731721</c:v>
                </c:pt>
                <c:pt idx="1">
                  <c:v>7.9281461919159728</c:v>
                </c:pt>
                <c:pt idx="2">
                  <c:v>7.1820005537378977</c:v>
                </c:pt>
                <c:pt idx="3">
                  <c:v>6.4810765631203724</c:v>
                </c:pt>
                <c:pt idx="4">
                  <c:v>5.8228336713535924</c:v>
                </c:pt>
                <c:pt idx="5">
                  <c:v>5.204871568113373</c:v>
                </c:pt>
                <c:pt idx="6">
                  <c:v>4.6249224736922896</c:v>
                </c:pt>
                <c:pt idx="7">
                  <c:v>4.0808438544082284</c:v>
                </c:pt>
                <c:pt idx="8">
                  <c:v>3.5706115379636012</c:v>
                </c:pt>
                <c:pt idx="9">
                  <c:v>3.0923132068021228</c:v>
                </c:pt>
                <c:pt idx="10">
                  <c:v>2.6441422487159025</c:v>
                </c:pt>
                <c:pt idx="11">
                  <c:v>2.2243919450935339</c:v>
                </c:pt>
                <c:pt idx="12">
                  <c:v>1.8314499782766838</c:v>
                </c:pt>
                <c:pt idx="13">
                  <c:v>1.463793240509319</c:v>
                </c:pt>
                <c:pt idx="14">
                  <c:v>1.1199829279257596</c:v>
                </c:pt>
                <c:pt idx="15">
                  <c:v>0.79865990393121145</c:v>
                </c:pt>
                <c:pt idx="16">
                  <c:v>0.49854031718860181</c:v>
                </c:pt>
                <c:pt idx="17">
                  <c:v>0.21841146023561198</c:v>
                </c:pt>
                <c:pt idx="18">
                  <c:v>-4.2872144475953888E-2</c:v>
                </c:pt>
                <c:pt idx="19">
                  <c:v>-0.2863924436021037</c:v>
                </c:pt>
                <c:pt idx="20">
                  <c:v>-0.51317134878819637</c:v>
                </c:pt>
                <c:pt idx="21">
                  <c:v>-0.72417404056055545</c:v>
                </c:pt>
                <c:pt idx="22">
                  <c:v>-0.9203120907671094</c:v>
                </c:pt>
                <c:pt idx="23">
                  <c:v>-1.1024464135272609</c:v>
                </c:pt>
                <c:pt idx="24">
                  <c:v>-1.2713900541045158</c:v>
                </c:pt>
                <c:pt idx="25">
                  <c:v>-1.4279108245989338</c:v>
                </c:pt>
                <c:pt idx="26">
                  <c:v>-1.5727337948679243</c:v>
                </c:pt>
                <c:pt idx="27">
                  <c:v>-1.7065436466225692</c:v>
                </c:pt>
                <c:pt idx="28">
                  <c:v>-1.8299868982103549</c:v>
                </c:pt>
                <c:pt idx="29">
                  <c:v>-1.9436740071830321</c:v>
                </c:pt>
                <c:pt idx="30">
                  <c:v>-2.0481813573585987</c:v>
                </c:pt>
                <c:pt idx="31">
                  <c:v>-2.144053136718393</c:v>
                </c:pt>
                <c:pt idx="32">
                  <c:v>-2.2318031121318582</c:v>
                </c:pt>
                <c:pt idx="33">
                  <c:v>-2.3119163065731181</c:v>
                </c:pt>
                <c:pt idx="34">
                  <c:v>-2.3848505841821583</c:v>
                </c:pt>
                <c:pt idx="35">
                  <c:v>-2.4510381482299697</c:v>
                </c:pt>
                <c:pt idx="36">
                  <c:v>-2.5108869567690677</c:v>
                </c:pt>
                <c:pt idx="37">
                  <c:v>-2.5647820604885085</c:v>
                </c:pt>
                <c:pt idx="38">
                  <c:v>-2.6130868670444327</c:v>
                </c:pt>
                <c:pt idx="39">
                  <c:v>-2.656144335902713</c:v>
                </c:pt>
                <c:pt idx="40">
                  <c:v>-2.6942781075087954</c:v>
                </c:pt>
                <c:pt idx="41">
                  <c:v>-2.7277935703903315</c:v>
                </c:pt>
                <c:pt idx="42">
                  <c:v>-2.7569788696003998</c:v>
                </c:pt>
                <c:pt idx="43">
                  <c:v>-2.7821058597219421</c:v>
                </c:pt>
                <c:pt idx="44">
                  <c:v>-2.8034310054773988</c:v>
                </c:pt>
                <c:pt idx="45">
                  <c:v>-2.8211962328203262</c:v>
                </c:pt>
                <c:pt idx="46">
                  <c:v>-2.8356297332279627</c:v>
                </c:pt>
                <c:pt idx="47">
                  <c:v>-2.846946723764419</c:v>
                </c:pt>
                <c:pt idx="48">
                  <c:v>-2.8553501653431383</c:v>
                </c:pt>
                <c:pt idx="49">
                  <c:v>-2.8610314414839615</c:v>
                </c:pt>
                <c:pt idx="50">
                  <c:v>-2.8641709997341458</c:v>
                </c:pt>
                <c:pt idx="51">
                  <c:v>-2.8649389578035893</c:v>
                </c:pt>
                <c:pt idx="52">
                  <c:v>-2.8634956763520023</c:v>
                </c:pt>
                <c:pt idx="53">
                  <c:v>-2.8599923002593881</c:v>
                </c:pt>
                <c:pt idx="54">
                  <c:v>-2.8545712701106503</c:v>
                </c:pt>
                <c:pt idx="55">
                  <c:v>-2.847366805530184</c:v>
                </c:pt>
                <c:pt idx="56">
                  <c:v>-2.8385053619124565</c:v>
                </c:pt>
                <c:pt idx="57">
                  <c:v>-2.8281060620097622</c:v>
                </c:pt>
                <c:pt idx="58">
                  <c:v>-2.8162811037581079</c:v>
                </c:pt>
                <c:pt idx="59">
                  <c:v>-2.8031361456463757</c:v>
                </c:pt>
                <c:pt idx="60">
                  <c:v>-2.7887706708622857</c:v>
                </c:pt>
                <c:pt idx="61">
                  <c:v>-2.7732783313809364</c:v>
                </c:pt>
                <c:pt idx="62">
                  <c:v>-2.756747273097746</c:v>
                </c:pt>
                <c:pt idx="63">
                  <c:v>-2.7392604430470944</c:v>
                </c:pt>
                <c:pt idx="64">
                  <c:v>-2.7208958796908123</c:v>
                </c:pt>
                <c:pt idx="65">
                  <c:v>-2.7017269872066767</c:v>
                </c:pt>
                <c:pt idx="66">
                  <c:v>-2.6818227946559348</c:v>
                </c:pt>
                <c:pt idx="67">
                  <c:v>-2.6612482008606912</c:v>
                </c:pt>
                <c:pt idx="68">
                  <c:v>-2.6400642057763442</c:v>
                </c:pt>
                <c:pt idx="69">
                  <c:v>-2.6183281291011662</c:v>
                </c:pt>
                <c:pt idx="70">
                  <c:v>-2.5960938168243746</c:v>
                </c:pt>
                <c:pt idx="71">
                  <c:v>-2.5734118363755289</c:v>
                </c:pt>
                <c:pt idx="72">
                  <c:v>-2.5503296610017325</c:v>
                </c:pt>
                <c:pt idx="73">
                  <c:v>-2.5268918439646746</c:v>
                </c:pt>
                <c:pt idx="74">
                  <c:v>-2.5031401831170821</c:v>
                </c:pt>
                <c:pt idx="75">
                  <c:v>-2.4791138763874008</c:v>
                </c:pt>
                <c:pt idx="76">
                  <c:v>-2.4548496686725296</c:v>
                </c:pt>
                <c:pt idx="77">
                  <c:v>-2.4303819906109339</c:v>
                </c:pt>
                <c:pt idx="78">
                  <c:v>-2.405743089682578</c:v>
                </c:pt>
                <c:pt idx="79">
                  <c:v>-2.3809631540575751</c:v>
                </c:pt>
                <c:pt idx="80">
                  <c:v>-2.3560704295923149</c:v>
                </c:pt>
                <c:pt idx="81">
                  <c:v>-2.3310913303498912</c:v>
                </c:pt>
                <c:pt idx="82">
                  <c:v>-2.3060505430010085</c:v>
                </c:pt>
                <c:pt idx="83">
                  <c:v>-2.2809711254419436</c:v>
                </c:pt>
                <c:pt idx="84">
                  <c:v>-2.255874599947703</c:v>
                </c:pt>
                <c:pt idx="85">
                  <c:v>-2.230781041160991</c:v>
                </c:pt>
                <c:pt idx="86">
                  <c:v>-2.2057091592011453</c:v>
                </c:pt>
                <c:pt idx="87">
                  <c:v>-2.1806763781615657</c:v>
                </c:pt>
                <c:pt idx="88">
                  <c:v>-2.155698910249412</c:v>
                </c:pt>
                <c:pt idx="89">
                  <c:v>-2.1307918258074245</c:v>
                </c:pt>
                <c:pt idx="90">
                  <c:v>-2.1059691194445391</c:v>
                </c:pt>
                <c:pt idx="91">
                  <c:v>-2.0812437724895174</c:v>
                </c:pt>
                <c:pt idx="92">
                  <c:v>-2.0566278119700523</c:v>
                </c:pt>
                <c:pt idx="93">
                  <c:v>-2.0321323663086739</c:v>
                </c:pt>
                <c:pt idx="94">
                  <c:v>-2.0077677179163067</c:v>
                </c:pt>
                <c:pt idx="95">
                  <c:v>-1.9835433528543438</c:v>
                </c:pt>
                <c:pt idx="96">
                  <c:v>-1.9594680077267608</c:v>
                </c:pt>
                <c:pt idx="97">
                  <c:v>-1.9355497139548941</c:v>
                </c:pt>
                <c:pt idx="98">
                  <c:v>-1.9117958395791437</c:v>
                </c:pt>
                <c:pt idx="99">
                  <c:v>-1.8882131287239072</c:v>
                </c:pt>
                <c:pt idx="100">
                  <c:v>-1.8648077388545854</c:v>
                </c:pt>
                <c:pt idx="101">
                  <c:v>-1.8415852759484241</c:v>
                </c:pt>
                <c:pt idx="102">
                  <c:v>-1.8185508276942333</c:v>
                </c:pt>
                <c:pt idx="103">
                  <c:v>-1.7957089948297438</c:v>
                </c:pt>
                <c:pt idx="104">
                  <c:v>-1.773063920719365</c:v>
                </c:pt>
                <c:pt idx="105">
                  <c:v>-1.7506193192694439</c:v>
                </c:pt>
                <c:pt idx="106">
                  <c:v>-1.7283785012728368</c:v>
                </c:pt>
                <c:pt idx="107">
                  <c:v>-1.7063443992694953</c:v>
                </c:pt>
                <c:pt idx="108">
                  <c:v>-1.6845195910050565</c:v>
                </c:pt>
                <c:pt idx="109">
                  <c:v>-1.6629063215648976</c:v>
                </c:pt>
                <c:pt idx="110">
                  <c:v>-1.6415065242568474</c:v>
                </c:pt>
                <c:pt idx="111">
                  <c:v>-1.620321840311745</c:v>
                </c:pt>
                <c:pt idx="112">
                  <c:v>-1.5993536374672133</c:v>
                </c:pt>
                <c:pt idx="113">
                  <c:v>-1.5786030274964393</c:v>
                </c:pt>
                <c:pt idx="114">
                  <c:v>-1.5580708827403267</c:v>
                </c:pt>
                <c:pt idx="115">
                  <c:v>-1.5377578516982078</c:v>
                </c:pt>
                <c:pt idx="116">
                  <c:v>-1.5176643737292508</c:v>
                </c:pt>
                <c:pt idx="117">
                  <c:v>-1.4977906929138241</c:v>
                </c:pt>
                <c:pt idx="118">
                  <c:v>-1.4781368711213847</c:v>
                </c:pt>
                <c:pt idx="119">
                  <c:v>-1.4587028003288867</c:v>
                </c:pt>
                <c:pt idx="120">
                  <c:v>-1.4394882142312799</c:v>
                </c:pt>
                <c:pt idx="121">
                  <c:v>-1.420492699183411</c:v>
                </c:pt>
                <c:pt idx="122">
                  <c:v>-1.4017157045104143</c:v>
                </c:pt>
                <c:pt idx="123">
                  <c:v>-1.3831565522217169</c:v>
                </c:pt>
                <c:pt idx="124">
                  <c:v>-1.3648144461617731</c:v>
                </c:pt>
                <c:pt idx="125">
                  <c:v>-1.3466884806288948</c:v>
                </c:pt>
                <c:pt idx="126">
                  <c:v>-1.3287776484917402</c:v>
                </c:pt>
                <c:pt idx="127">
                  <c:v>-1.3110808488314516</c:v>
                </c:pt>
                <c:pt idx="128">
                  <c:v>-1.29359689413588</c:v>
                </c:pt>
                <c:pt idx="129">
                  <c:v>-1.2763245170708459</c:v>
                </c:pt>
                <c:pt idx="130">
                  <c:v>-1.2592623768520723</c:v>
                </c:pt>
                <c:pt idx="131">
                  <c:v>-1.2424090652400488</c:v>
                </c:pt>
                <c:pt idx="132">
                  <c:v>-1.2257631121789252</c:v>
                </c:pt>
                <c:pt idx="133">
                  <c:v>-1.2093229910993151</c:v>
                </c:pt>
                <c:pt idx="134">
                  <c:v>-1.193087123903861</c:v>
                </c:pt>
                <c:pt idx="135">
                  <c:v>-1.1770538856532846</c:v>
                </c:pt>
                <c:pt idx="136">
                  <c:v>-1.1612216089697462</c:v>
                </c:pt>
                <c:pt idx="137">
                  <c:v>-1.1455885881733747</c:v>
                </c:pt>
                <c:pt idx="138">
                  <c:v>-1.1301530831669484</c:v>
                </c:pt>
                <c:pt idx="139">
                  <c:v>-1.1149133230828949</c:v>
                </c:pt>
                <c:pt idx="140">
                  <c:v>-1.099867509705998</c:v>
                </c:pt>
                <c:pt idx="141">
                  <c:v>-1.0850138206844335</c:v>
                </c:pt>
                <c:pt idx="142">
                  <c:v>-1.0703504125411083</c:v>
                </c:pt>
                <c:pt idx="143">
                  <c:v>-1.0558754234965511</c:v>
                </c:pt>
                <c:pt idx="144">
                  <c:v>-1.0415869761140386</c:v>
                </c:pt>
                <c:pt idx="145">
                  <c:v>-1.0274831797770254</c:v>
                </c:pt>
                <c:pt idx="146">
                  <c:v>-1.0135621330083762</c:v>
                </c:pt>
                <c:pt idx="147">
                  <c:v>-0.99982192564040406</c:v>
                </c:pt>
                <c:pt idx="148">
                  <c:v>-0.98626064084419163</c:v>
                </c:pt>
                <c:pt idx="149">
                  <c:v>-0.97287635702622777</c:v>
                </c:pt>
                <c:pt idx="150">
                  <c:v>-0.95966714959992006</c:v>
                </c:pt>
                <c:pt idx="151">
                  <c:v>-0.94663109263914846</c:v>
                </c:pt>
                <c:pt idx="152">
                  <c:v>-0.93376626042061883</c:v>
                </c:pt>
                <c:pt idx="153">
                  <c:v>-0.92107072886139629</c:v>
                </c:pt>
                <c:pt idx="154">
                  <c:v>-0.90854257685764706</c:v>
                </c:pt>
                <c:pt idx="155">
                  <c:v>-0.8961798875302911</c:v>
                </c:pt>
                <c:pt idx="156">
                  <c:v>-0.88398074938293503</c:v>
                </c:pt>
                <c:pt idx="157">
                  <c:v>-0.87194325737717615</c:v>
                </c:pt>
                <c:pt idx="158">
                  <c:v>-0.86006551393005848</c:v>
                </c:pt>
                <c:pt idx="159">
                  <c:v>-0.8483456298382327</c:v>
                </c:pt>
                <c:pt idx="160">
                  <c:v>-0.83678172513307836</c:v>
                </c:pt>
                <c:pt idx="161">
                  <c:v>-0.82537192987083885</c:v>
                </c:pt>
                <c:pt idx="162">
                  <c:v>-0.81411438486158427</c:v>
                </c:pt>
                <c:pt idx="163">
                  <c:v>-0.80300724234059895</c:v>
                </c:pt>
                <c:pt idx="164">
                  <c:v>-0.79204866658559836</c:v>
                </c:pt>
                <c:pt idx="165">
                  <c:v>-0.78123683448298309</c:v>
                </c:pt>
                <c:pt idx="166">
                  <c:v>-0.77056993604617074</c:v>
                </c:pt>
                <c:pt idx="167">
                  <c:v>-0.76004617488885151</c:v>
                </c:pt>
                <c:pt idx="168">
                  <c:v>-0.74966376865588502</c:v>
                </c:pt>
                <c:pt idx="169">
                  <c:v>-0.73942094941437719</c:v>
                </c:pt>
                <c:pt idx="170">
                  <c:v>-0.72931596400734899</c:v>
                </c:pt>
                <c:pt idx="171">
                  <c:v>-0.71934707437227674</c:v>
                </c:pt>
                <c:pt idx="172">
                  <c:v>-0.70951255782662925</c:v>
                </c:pt>
                <c:pt idx="173">
                  <c:v>-0.69981070732244577</c:v>
                </c:pt>
                <c:pt idx="174">
                  <c:v>-0.69023983167184977</c:v>
                </c:pt>
                <c:pt idx="175">
                  <c:v>-0.68079825574530717</c:v>
                </c:pt>
                <c:pt idx="176">
                  <c:v>-0.6714843206443335</c:v>
                </c:pt>
                <c:pt idx="177">
                  <c:v>-0.6622963838502417</c:v>
                </c:pt>
                <c:pt idx="178">
                  <c:v>-0.65323281935045552</c:v>
                </c:pt>
                <c:pt idx="179">
                  <c:v>-0.64429201774381095</c:v>
                </c:pt>
                <c:pt idx="180">
                  <c:v>-0.6354723863261883</c:v>
                </c:pt>
                <c:pt idx="181">
                  <c:v>-0.62677234915775903</c:v>
                </c:pt>
                <c:pt idx="182">
                  <c:v>-0.61819034711302623</c:v>
                </c:pt>
                <c:pt idx="183">
                  <c:v>-0.60972483791480203</c:v>
                </c:pt>
                <c:pt idx="184">
                  <c:v>-0.60137429615317872</c:v>
                </c:pt>
                <c:pt idx="185">
                  <c:v>-0.59313721329050428</c:v>
                </c:pt>
                <c:pt idx="186">
                  <c:v>-0.58501209765329953</c:v>
                </c:pt>
                <c:pt idx="187">
                  <c:v>-0.57699747441202243</c:v>
                </c:pt>
                <c:pt idx="188">
                  <c:v>-0.56909188554950141</c:v>
                </c:pt>
                <c:pt idx="189">
                  <c:v>-0.56129388981884876</c:v>
                </c:pt>
                <c:pt idx="190">
                  <c:v>-0.55360206269158718</c:v>
                </c:pt>
                <c:pt idx="191">
                  <c:v>-0.54601499629669747</c:v>
                </c:pt>
                <c:pt idx="192">
                  <c:v>-0.53853129935124822</c:v>
                </c:pt>
                <c:pt idx="193">
                  <c:v>-0.53114959708323517</c:v>
                </c:pt>
                <c:pt idx="194">
                  <c:v>-0.52386853114720766</c:v>
                </c:pt>
                <c:pt idx="195">
                  <c:v>-0.51668675953324716</c:v>
                </c:pt>
                <c:pt idx="196">
                  <c:v>-0.50960295646980702</c:v>
                </c:pt>
                <c:pt idx="197">
                  <c:v>-0.50261581232091046</c:v>
                </c:pt>
                <c:pt idx="198">
                  <c:v>-0.49572403347816263</c:v>
                </c:pt>
                <c:pt idx="199">
                  <c:v>-0.4889263422480129</c:v>
                </c:pt>
                <c:pt idx="200">
                  <c:v>-0.48222147673467497</c:v>
                </c:pt>
                <c:pt idx="201">
                  <c:v>-0.47560819071908123</c:v>
                </c:pt>
                <c:pt idx="202">
                  <c:v>-0.46908525353424529</c:v>
                </c:pt>
                <c:pt idx="203">
                  <c:v>-0.46265144993735319</c:v>
                </c:pt>
                <c:pt idx="204">
                  <c:v>-0.45630557997891619</c:v>
                </c:pt>
                <c:pt idx="205">
                  <c:v>-0.45004645886927508</c:v>
                </c:pt>
                <c:pt idx="206">
                  <c:v>-0.44387291684273905</c:v>
                </c:pt>
                <c:pt idx="207">
                  <c:v>-0.43778379901962117</c:v>
                </c:pt>
                <c:pt idx="208">
                  <c:v>-0.43177796526641959</c:v>
                </c:pt>
                <c:pt idx="209">
                  <c:v>-0.42585429005436976</c:v>
                </c:pt>
                <c:pt idx="210">
                  <c:v>-0.4200116623165942</c:v>
                </c:pt>
                <c:pt idx="211">
                  <c:v>-0.41424898530404231</c:v>
                </c:pt>
                <c:pt idx="212">
                  <c:v>-0.40856517644041807</c:v>
                </c:pt>
                <c:pt idx="213">
                  <c:v>-0.40295916717627195</c:v>
                </c:pt>
                <c:pt idx="214">
                  <c:v>-0.39742990284242108</c:v>
                </c:pt>
                <c:pt idx="215">
                  <c:v>-0.39197634250285818</c:v>
                </c:pt>
                <c:pt idx="216">
                  <c:v>-0.38659745880729129</c:v>
                </c:pt>
                <c:pt idx="217">
                  <c:v>-0.38129223784344946</c:v>
                </c:pt>
                <c:pt idx="218">
                  <c:v>-0.37605967898928888</c:v>
                </c:pt>
                <c:pt idx="219">
                  <c:v>-0.37089879476520859</c:v>
                </c:pt>
                <c:pt idx="220">
                  <c:v>-0.36580861068638981</c:v>
                </c:pt>
                <c:pt idx="221">
                  <c:v>-0.36078816511536549</c:v>
                </c:pt>
                <c:pt idx="222">
                  <c:v>-0.35583650911490861</c:v>
                </c:pt>
                <c:pt idx="223">
                  <c:v>-0.35095270630133668</c:v>
                </c:pt>
                <c:pt idx="224">
                  <c:v>-0.3461358326983075</c:v>
                </c:pt>
                <c:pt idx="225">
                  <c:v>-0.34138497659118483</c:v>
                </c:pt>
                <c:pt idx="226">
                  <c:v>-0.33669923838204951</c:v>
                </c:pt>
                <c:pt idx="227">
                  <c:v>-0.33207773044541372</c:v>
                </c:pt>
                <c:pt idx="228">
                  <c:v>-0.32751957698470957</c:v>
                </c:pt>
                <c:pt idx="229">
                  <c:v>-0.32302391388959578</c:v>
                </c:pt>
                <c:pt idx="230">
                  <c:v>-0.318589888594145</c:v>
                </c:pt>
                <c:pt idx="231">
                  <c:v>-0.31421665993595016</c:v>
                </c:pt>
                <c:pt idx="232">
                  <c:v>-0.30990339801620331</c:v>
                </c:pt>
                <c:pt idx="233">
                  <c:v>-0.30564928406077618</c:v>
                </c:pt>
                <c:pt idx="234">
                  <c:v>-0.30145351028234613</c:v>
                </c:pt>
                <c:pt idx="235">
                  <c:v>-0.2973152797435985</c:v>
                </c:pt>
                <c:pt idx="236">
                  <c:v>-0.29323380622153444</c:v>
                </c:pt>
                <c:pt idx="237">
                  <c:v>-0.28920831407291187</c:v>
                </c:pt>
                <c:pt idx="238">
                  <c:v>-0.28523803810084664</c:v>
                </c:pt>
                <c:pt idx="239">
                  <c:v>-0.28132222342259083</c:v>
                </c:pt>
                <c:pt idx="240">
                  <c:v>-0.2774601253385125</c:v>
                </c:pt>
                <c:pt idx="241">
                  <c:v>-0.27365100920229135</c:v>
                </c:pt>
                <c:pt idx="242">
                  <c:v>-0.2698941502923467</c:v>
                </c:pt>
                <c:pt idx="243">
                  <c:v>-0.26618883368451091</c:v>
                </c:pt>
                <c:pt idx="244">
                  <c:v>-0.26253435412596005</c:v>
                </c:pt>
                <c:pt idx="245">
                  <c:v>-0.25893001591040943</c:v>
                </c:pt>
                <c:pt idx="246">
                  <c:v>-0.25537513275458684</c:v>
                </c:pt>
                <c:pt idx="247">
                  <c:v>-0.25186902767598396</c:v>
                </c:pt>
                <c:pt idx="248">
                  <c:v>-0.24841103287189573</c:v>
                </c:pt>
                <c:pt idx="249">
                  <c:v>-0.24500048959975002</c:v>
                </c:pt>
                <c:pt idx="250">
                  <c:v>-0.24163674805872953</c:v>
                </c:pt>
                <c:pt idx="251">
                  <c:v>-0.23831916727268937</c:v>
                </c:pt>
                <c:pt idx="252">
                  <c:v>-0.23504711497436725</c:v>
                </c:pt>
                <c:pt idx="253">
                  <c:v>-0.23181996749089057</c:v>
                </c:pt>
                <c:pt idx="254">
                  <c:v>-0.22863710963057435</c:v>
                </c:pt>
                <c:pt idx="255">
                  <c:v>-0.22549793457100945</c:v>
                </c:pt>
                <c:pt idx="256">
                  <c:v>-0.2224018437484386</c:v>
                </c:pt>
                <c:pt idx="257">
                  <c:v>-0.21934824674841519</c:v>
                </c:pt>
                <c:pt idx="258">
                  <c:v>-0.2163365611977402</c:v>
                </c:pt>
                <c:pt idx="259">
                  <c:v>-0.21336621265767117</c:v>
                </c:pt>
                <c:pt idx="260">
                  <c:v>-0.2104366345184065</c:v>
                </c:pt>
                <c:pt idx="261">
                  <c:v>-0.20754726789480896</c:v>
                </c:pt>
                <c:pt idx="262">
                  <c:v>-0.20469756152341298</c:v>
                </c:pt>
                <c:pt idx="263">
                  <c:v>-0.20188697166065303</c:v>
                </c:pt>
                <c:pt idx="264">
                  <c:v>-0.19911496198234863</c:v>
                </c:pt>
                <c:pt idx="265">
                  <c:v>-0.1963810034843973</c:v>
                </c:pt>
                <c:pt idx="266">
                  <c:v>-0.19368457438471673</c:v>
                </c:pt>
                <c:pt idx="267">
                  <c:v>-0.19102516002637659</c:v>
                </c:pt>
                <c:pt idx="268">
                  <c:v>-0.18840225278195102</c:v>
                </c:pt>
                <c:pt idx="269">
                  <c:v>-0.18581535195904164</c:v>
                </c:pt>
                <c:pt idx="270">
                  <c:v>-0.18326396370701312</c:v>
                </c:pt>
                <c:pt idx="271">
                  <c:v>-0.18074760092487999</c:v>
                </c:pt>
                <c:pt idx="272">
                  <c:v>-0.1782657831703722</c:v>
                </c:pt>
                <c:pt idx="273">
                  <c:v>-0.1758180365701357</c:v>
                </c:pt>
                <c:pt idx="274">
                  <c:v>-0.17340389373109796</c:v>
                </c:pt>
                <c:pt idx="275">
                  <c:v>-0.17102289365294743</c:v>
                </c:pt>
                <c:pt idx="276">
                  <c:v>-0.16867458164174667</c:v>
                </c:pt>
                <c:pt idx="277">
                  <c:v>-0.16635850922463868</c:v>
                </c:pt>
                <c:pt idx="278">
                  <c:v>-0.16407423406567537</c:v>
                </c:pt>
                <c:pt idx="279">
                  <c:v>-0.1618213198827117</c:v>
                </c:pt>
                <c:pt idx="280">
                  <c:v>-0.159599336365396</c:v>
                </c:pt>
                <c:pt idx="281">
                  <c:v>-0.15740785909420235</c:v>
                </c:pt>
                <c:pt idx="282">
                  <c:v>-0.15524646946054174</c:v>
                </c:pt>
                <c:pt idx="283">
                  <c:v>-0.15311475458790338</c:v>
                </c:pt>
                <c:pt idx="284">
                  <c:v>-0.15101230725402318</c:v>
                </c:pt>
                <c:pt idx="285">
                  <c:v>-0.14893872581408343</c:v>
                </c:pt>
                <c:pt idx="286">
                  <c:v>-0.14689361412490926</c:v>
                </c:pt>
                <c:pt idx="287">
                  <c:v>-0.14487658147018043</c:v>
                </c:pt>
                <c:pt idx="288">
                  <c:v>-0.14288724248660589</c:v>
                </c:pt>
                <c:pt idx="289">
                  <c:v>-0.14092521709109201</c:v>
                </c:pt>
                <c:pt idx="290">
                  <c:v>-0.1389901304088631</c:v>
                </c:pt>
                <c:pt idx="291">
                  <c:v>-0.13708161270254521</c:v>
                </c:pt>
                <c:pt idx="292">
                  <c:v>-0.13519929930217742</c:v>
                </c:pt>
                <c:pt idx="293">
                  <c:v>-0.13334283053616511</c:v>
                </c:pt>
                <c:pt idx="294">
                  <c:v>-0.13151185166314133</c:v>
                </c:pt>
                <c:pt idx="295">
                  <c:v>-0.12970601280475247</c:v>
                </c:pt>
                <c:pt idx="296">
                  <c:v>-0.12792496887932039</c:v>
                </c:pt>
                <c:pt idx="297">
                  <c:v>-0.12616837953640678</c:v>
                </c:pt>
                <c:pt idx="298">
                  <c:v>-0.12443590909224138</c:v>
                </c:pt>
                <c:pt idx="299">
                  <c:v>-0.1227272264660292</c:v>
                </c:pt>
                <c:pt idx="300">
                  <c:v>-0.12104200511709456</c:v>
                </c:pt>
                <c:pt idx="301">
                  <c:v>-0.11937992298288032</c:v>
                </c:pt>
                <c:pt idx="302">
                  <c:v>-0.11774066241777256</c:v>
                </c:pt>
                <c:pt idx="303">
                  <c:v>-0.11612391013275884</c:v>
                </c:pt>
                <c:pt idx="304">
                  <c:v>-0.11452935713588371</c:v>
                </c:pt>
                <c:pt idx="305">
                  <c:v>-0.11295669867351681</c:v>
                </c:pt>
                <c:pt idx="306">
                  <c:v>-0.11140563417240539</c:v>
                </c:pt>
                <c:pt idx="307">
                  <c:v>-0.10987586718252033</c:v>
                </c:pt>
                <c:pt idx="308">
                  <c:v>-0.10836710532065724</c:v>
                </c:pt>
                <c:pt idx="309">
                  <c:v>-0.10687906021481215</c:v>
                </c:pt>
                <c:pt idx="310">
                  <c:v>-0.10541144744930424</c:v>
                </c:pt>
                <c:pt idx="311">
                  <c:v>-0.10396398651064144</c:v>
                </c:pt>
                <c:pt idx="312">
                  <c:v>-0.10253640073411924</c:v>
                </c:pt>
                <c:pt idx="313">
                  <c:v>-0.10112841725114258</c:v>
                </c:pt>
                <c:pt idx="314">
                  <c:v>-9.9739766937260999E-2</c:v>
                </c:pt>
                <c:pt idx="315">
                  <c:v>-9.8370184360910023E-2</c:v>
                </c:pt>
                <c:pt idx="316">
                  <c:v>-9.7019407732846286E-2</c:v>
                </c:pt>
                <c:pt idx="317">
                  <c:v>-9.5687178856270136E-2</c:v>
                </c:pt>
                <c:pt idx="318">
                  <c:v>-9.4373243077624458E-2</c:v>
                </c:pt>
                <c:pt idx="319">
                  <c:v>-9.3077349238063808E-2</c:v>
                </c:pt>
                <c:pt idx="320">
                  <c:v>-9.1799249625581267E-2</c:v>
                </c:pt>
                <c:pt idx="321">
                  <c:v>-9.0538699927787444E-2</c:v>
                </c:pt>
                <c:pt idx="322">
                  <c:v>-8.9295459185331633E-2</c:v>
                </c:pt>
                <c:pt idx="323">
                  <c:v>-8.8069289745956764E-2</c:v>
                </c:pt>
                <c:pt idx="324">
                  <c:v>-8.6859957219180037E-2</c:v>
                </c:pt>
                <c:pt idx="325">
                  <c:v>-8.5667230431590732E-2</c:v>
                </c:pt>
                <c:pt idx="326">
                  <c:v>-8.4490881382756969E-2</c:v>
                </c:pt>
                <c:pt idx="327">
                  <c:v>-8.333068520173352E-2</c:v>
                </c:pt>
                <c:pt idx="328">
                  <c:v>-8.2186420104162675E-2</c:v>
                </c:pt>
                <c:pt idx="329">
                  <c:v>-8.1057867349959761E-2</c:v>
                </c:pt>
                <c:pt idx="330">
                  <c:v>-7.9944811201575927E-2</c:v>
                </c:pt>
                <c:pt idx="331">
                  <c:v>-7.8847038882831053E-2</c:v>
                </c:pt>
                <c:pt idx="332">
                  <c:v>-7.7764340538307858E-2</c:v>
                </c:pt>
                <c:pt idx="333">
                  <c:v>-7.6696509193300497E-2</c:v>
                </c:pt>
                <c:pt idx="334">
                  <c:v>-7.5643340714310114E-2</c:v>
                </c:pt>
                <c:pt idx="335">
                  <c:v>-7.4604633770080225E-2</c:v>
                </c:pt>
                <c:pt idx="336">
                  <c:v>-7.3580189793164039E-2</c:v>
                </c:pt>
                <c:pt idx="337">
                  <c:v>-7.256981294201717E-2</c:v>
                </c:pt>
                <c:pt idx="338">
                  <c:v>-7.1573310063608342E-2</c:v>
                </c:pt>
                <c:pt idx="339">
                  <c:v>-7.0590490656541258E-2</c:v>
                </c:pt>
                <c:pt idx="340">
                  <c:v>-6.962116683468067E-2</c:v>
                </c:pt>
                <c:pt idx="341">
                  <c:v>-6.8665153291275871E-2</c:v>
                </c:pt>
                <c:pt idx="342">
                  <c:v>-6.7722267263575012E-2</c:v>
                </c:pt>
                <c:pt idx="343">
                  <c:v>-6.6792328497922979E-2</c:v>
                </c:pt>
                <c:pt idx="344">
                  <c:v>-6.5875159215337695E-2</c:v>
                </c:pt>
                <c:pt idx="345">
                  <c:v>-6.4970584077556542E-2</c:v>
                </c:pt>
                <c:pt idx="346">
                  <c:v>-6.4078430153548221E-2</c:v>
                </c:pt>
                <c:pt idx="347">
                  <c:v>-6.3198526886482212E-2</c:v>
                </c:pt>
                <c:pt idx="348">
                  <c:v>-6.2330706061151347E-2</c:v>
                </c:pt>
                <c:pt idx="349">
                  <c:v>-6.1474801771839616E-2</c:v>
                </c:pt>
                <c:pt idx="350">
                  <c:v>-6.0630650390630383E-2</c:v>
                </c:pt>
                <c:pt idx="351">
                  <c:v>-5.9798090536148485E-2</c:v>
                </c:pt>
                <c:pt idx="352">
                  <c:v>-5.8976963042730458E-2</c:v>
                </c:pt>
                <c:pt idx="353">
                  <c:v>-5.8167110930017071E-2</c:v>
                </c:pt>
                <c:pt idx="354">
                  <c:v>-5.7368379372962443E-2</c:v>
                </c:pt>
                <c:pt idx="355">
                  <c:v>-5.6580615672253989E-2</c:v>
                </c:pt>
                <c:pt idx="356">
                  <c:v>-5.5803669225137721E-2</c:v>
                </c:pt>
                <c:pt idx="357">
                  <c:v>-5.5037391496643329E-2</c:v>
                </c:pt>
                <c:pt idx="358">
                  <c:v>-5.4281635991203621E-2</c:v>
                </c:pt>
                <c:pt idx="359">
                  <c:v>-5.3536258224662701E-2</c:v>
                </c:pt>
                <c:pt idx="360">
                  <c:v>-5.2801115696668323E-2</c:v>
                </c:pt>
                <c:pt idx="361">
                  <c:v>-5.2076067863442155E-2</c:v>
                </c:pt>
                <c:pt idx="362">
                  <c:v>-5.1360976110923648E-2</c:v>
                </c:pt>
                <c:pt idx="363">
                  <c:v>-5.0655703728281799E-2</c:v>
                </c:pt>
                <c:pt idx="364">
                  <c:v>-4.9960115881790522E-2</c:v>
                </c:pt>
                <c:pt idx="365">
                  <c:v>-4.9274079589061798E-2</c:v>
                </c:pt>
                <c:pt idx="366">
                  <c:v>-4.8597463693632367E-2</c:v>
                </c:pt>
                <c:pt idx="367">
                  <c:v>-4.7930138839898835E-2</c:v>
                </c:pt>
                <c:pt idx="368">
                  <c:v>-4.7271977448396542E-2</c:v>
                </c:pt>
                <c:pt idx="369">
                  <c:v>-4.6622853691417471E-2</c:v>
                </c:pt>
                <c:pt idx="370">
                  <c:v>-4.598264346896256E-2</c:v>
                </c:pt>
                <c:pt idx="371">
                  <c:v>-4.5351224385023897E-2</c:v>
                </c:pt>
                <c:pt idx="372">
                  <c:v>-4.4728475724192002E-2</c:v>
                </c:pt>
                <c:pt idx="373">
                  <c:v>-4.4114278428584563E-2</c:v>
                </c:pt>
                <c:pt idx="374">
                  <c:v>-4.3508515075090806E-2</c:v>
                </c:pt>
                <c:pt idx="375">
                  <c:v>-4.2911069852928974E-2</c:v>
                </c:pt>
                <c:pt idx="376">
                  <c:v>-4.2321828541510779E-2</c:v>
                </c:pt>
                <c:pt idx="377">
                  <c:v>-4.1740678488610544E-2</c:v>
                </c:pt>
                <c:pt idx="378">
                  <c:v>-4.1167508588832703E-2</c:v>
                </c:pt>
                <c:pt idx="379">
                  <c:v>-4.060220926237585E-2</c:v>
                </c:pt>
                <c:pt idx="380">
                  <c:v>-4.0044672434087422E-2</c:v>
                </c:pt>
                <c:pt idx="381">
                  <c:v>-3.9494791512806077E-2</c:v>
                </c:pt>
                <c:pt idx="382">
                  <c:v>-3.8952461370987485E-2</c:v>
                </c:pt>
                <c:pt idx="383">
                  <c:v>-3.8417578324609722E-2</c:v>
                </c:pt>
                <c:pt idx="384">
                  <c:v>-3.7890040113354347E-2</c:v>
                </c:pt>
                <c:pt idx="385">
                  <c:v>-3.7369745881059548E-2</c:v>
                </c:pt>
                <c:pt idx="386">
                  <c:v>-3.6856596156441442E-2</c:v>
                </c:pt>
                <c:pt idx="387">
                  <c:v>-3.635049283407997E-2</c:v>
                </c:pt>
                <c:pt idx="388">
                  <c:v>-3.5851339155665907E-2</c:v>
                </c:pt>
                <c:pt idx="389">
                  <c:v>-3.5359039691504883E-2</c:v>
                </c:pt>
                <c:pt idx="390">
                  <c:v>-3.4873500322275784E-2</c:v>
                </c:pt>
                <c:pt idx="391">
                  <c:v>-3.4394628221038864E-2</c:v>
                </c:pt>
                <c:pt idx="392">
                  <c:v>-3.3922331835491426E-2</c:v>
                </c:pt>
                <c:pt idx="393">
                  <c:v>-3.3456520870466647E-2</c:v>
                </c:pt>
                <c:pt idx="394">
                  <c:v>-3.2997106270672788E-2</c:v>
                </c:pt>
                <c:pt idx="395">
                  <c:v>-3.2544000203669293E-2</c:v>
                </c:pt>
                <c:pt idx="396">
                  <c:v>-3.2097116043076517E-2</c:v>
                </c:pt>
                <c:pt idx="397">
                  <c:v>-3.1656368352016032E-2</c:v>
                </c:pt>
                <c:pt idx="398">
                  <c:v>-3.1221672866778131E-2</c:v>
                </c:pt>
                <c:pt idx="399">
                  <c:v>-3.0792946480713592E-2</c:v>
                </c:pt>
                <c:pt idx="400">
                  <c:v>-3.0370107228346578E-2</c:v>
                </c:pt>
                <c:pt idx="401">
                  <c:v>-2.9953074269705438E-2</c:v>
                </c:pt>
                <c:pt idx="402">
                  <c:v>-2.9541767874869063E-2</c:v>
                </c:pt>
                <c:pt idx="403">
                  <c:v>-2.9136109408724725E-2</c:v>
                </c:pt>
                <c:pt idx="404">
                  <c:v>-2.8736021315935795E-2</c:v>
                </c:pt>
                <c:pt idx="405">
                  <c:v>-2.8341427106115334E-2</c:v>
                </c:pt>
                <c:pt idx="406">
                  <c:v>-2.7952251339203666E-2</c:v>
                </c:pt>
                <c:pt idx="407">
                  <c:v>-2.7568419611046238E-2</c:v>
                </c:pt>
                <c:pt idx="408">
                  <c:v>-2.7189858539169661E-2</c:v>
                </c:pt>
                <c:pt idx="409">
                  <c:v>-2.6816495748753447E-2</c:v>
                </c:pt>
                <c:pt idx="410">
                  <c:v>-2.6448259858793496E-2</c:v>
                </c:pt>
                <c:pt idx="411">
                  <c:v>-2.6085080468456218E-2</c:v>
                </c:pt>
                <c:pt idx="412">
                  <c:v>-2.572688814361972E-2</c:v>
                </c:pt>
                <c:pt idx="413">
                  <c:v>-2.5373614403599861E-2</c:v>
                </c:pt>
                <c:pt idx="414">
                  <c:v>-2.5025191708058468E-2</c:v>
                </c:pt>
                <c:pt idx="415">
                  <c:v>-2.4681553444091429E-2</c:v>
                </c:pt>
                <c:pt idx="416">
                  <c:v>-2.4342633913493651E-2</c:v>
                </c:pt>
                <c:pt idx="417">
                  <c:v>-2.4008368320199758E-2</c:v>
                </c:pt>
                <c:pt idx="418">
                  <c:v>-2.3678692757896035E-2</c:v>
                </c:pt>
                <c:pt idx="419">
                  <c:v>-2.3353544197803486E-2</c:v>
                </c:pt>
                <c:pt idx="420">
                  <c:v>-2.3032860476627996E-2</c:v>
                </c:pt>
                <c:pt idx="421">
                  <c:v>-2.2716580284676123E-2</c:v>
                </c:pt>
                <c:pt idx="422">
                  <c:v>-2.2404643154134311E-2</c:v>
                </c:pt>
                <c:pt idx="423">
                  <c:v>-2.2096989447508479E-2</c:v>
                </c:pt>
                <c:pt idx="424">
                  <c:v>-2.1793560346222964E-2</c:v>
                </c:pt>
                <c:pt idx="425">
                  <c:v>-2.1494297839375429E-2</c:v>
                </c:pt>
                <c:pt idx="426">
                  <c:v>-2.1199144712646556E-2</c:v>
                </c:pt>
                <c:pt idx="427">
                  <c:v>-2.0908044537361982E-2</c:v>
                </c:pt>
                <c:pt idx="428">
                  <c:v>-2.0620941659704076E-2</c:v>
                </c:pt>
                <c:pt idx="429">
                  <c:v>-2.033778119007236E-2</c:v>
                </c:pt>
                <c:pt idx="430">
                  <c:v>-2.0058508992589534E-2</c:v>
                </c:pt>
                <c:pt idx="431">
                  <c:v>-1.9783071674751917E-2</c:v>
                </c:pt>
                <c:pt idx="432">
                  <c:v>-1.9511416577221836E-2</c:v>
                </c:pt>
                <c:pt idx="433">
                  <c:v>-1.9243491763760168E-2</c:v>
                </c:pt>
                <c:pt idx="434">
                  <c:v>-1.8979246011297312E-2</c:v>
                </c:pt>
                <c:pt idx="435">
                  <c:v>-1.8718628800140122E-2</c:v>
                </c:pt>
                <c:pt idx="436">
                  <c:v>-1.8461590304313668E-2</c:v>
                </c:pt>
                <c:pt idx="437">
                  <c:v>-1.8208081382035442E-2</c:v>
                </c:pt>
                <c:pt idx="438">
                  <c:v>-1.7958053566320364E-2</c:v>
                </c:pt>
                <c:pt idx="439">
                  <c:v>-1.771145905571481E-2</c:v>
                </c:pt>
                <c:pt idx="440">
                  <c:v>-1.7468250705157881E-2</c:v>
                </c:pt>
                <c:pt idx="441">
                  <c:v>-1.7228382016968122E-2</c:v>
                </c:pt>
                <c:pt idx="442">
                  <c:v>-1.6991807131954102E-2</c:v>
                </c:pt>
                <c:pt idx="443">
                  <c:v>-1.6758480820646782E-2</c:v>
                </c:pt>
                <c:pt idx="444">
                  <c:v>-1.6528358474652803E-2</c:v>
                </c:pt>
                <c:pt idx="445">
                  <c:v>-1.6301396098125712E-2</c:v>
                </c:pt>
                <c:pt idx="446">
                  <c:v>-1.6077550299355151E-2</c:v>
                </c:pt>
                <c:pt idx="447">
                  <c:v>-1.5856778282470944E-2</c:v>
                </c:pt>
                <c:pt idx="448">
                  <c:v>-1.5639037839261349E-2</c:v>
                </c:pt>
                <c:pt idx="449">
                  <c:v>-1.5424287341103413E-2</c:v>
                </c:pt>
                <c:pt idx="450">
                  <c:v>-1.5212485731004645E-2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2.2945865682975644</c:v>
                </c:pt>
                <c:pt idx="1">
                  <c:v>2.3094104369316129</c:v>
                </c:pt>
                <c:pt idx="2">
                  <c:v>2.3242343055656614</c:v>
                </c:pt>
                <c:pt idx="3">
                  <c:v>2.3390581741997103</c:v>
                </c:pt>
                <c:pt idx="4">
                  <c:v>2.3538820428337588</c:v>
                </c:pt>
                <c:pt idx="5">
                  <c:v>2.3687059114678077</c:v>
                </c:pt>
                <c:pt idx="6">
                  <c:v>2.3835297801018562</c:v>
                </c:pt>
                <c:pt idx="7">
                  <c:v>2.3983536487359052</c:v>
                </c:pt>
                <c:pt idx="8">
                  <c:v>2.4131775173699537</c:v>
                </c:pt>
                <c:pt idx="9">
                  <c:v>2.4280013860040026</c:v>
                </c:pt>
                <c:pt idx="10">
                  <c:v>2.4428252546380511</c:v>
                </c:pt>
                <c:pt idx="11">
                  <c:v>2.4576491232721001</c:v>
                </c:pt>
                <c:pt idx="12">
                  <c:v>2.4724729919061486</c:v>
                </c:pt>
                <c:pt idx="13">
                  <c:v>2.4872968605401975</c:v>
                </c:pt>
                <c:pt idx="14">
                  <c:v>2.502120729174246</c:v>
                </c:pt>
                <c:pt idx="15">
                  <c:v>2.5169445978082949</c:v>
                </c:pt>
                <c:pt idx="16">
                  <c:v>2.5317684664423434</c:v>
                </c:pt>
                <c:pt idx="17">
                  <c:v>2.5465923350763924</c:v>
                </c:pt>
                <c:pt idx="18">
                  <c:v>2.5614162037104413</c:v>
                </c:pt>
                <c:pt idx="19">
                  <c:v>2.5762400723444898</c:v>
                </c:pt>
                <c:pt idx="20">
                  <c:v>2.5910639409785383</c:v>
                </c:pt>
                <c:pt idx="21">
                  <c:v>2.6058878096125873</c:v>
                </c:pt>
                <c:pt idx="22">
                  <c:v>2.6207116782466358</c:v>
                </c:pt>
                <c:pt idx="23">
                  <c:v>2.6355355468806847</c:v>
                </c:pt>
                <c:pt idx="24">
                  <c:v>2.6503594155147332</c:v>
                </c:pt>
                <c:pt idx="25">
                  <c:v>2.6651832841487821</c:v>
                </c:pt>
                <c:pt idx="26">
                  <c:v>2.6800071527828306</c:v>
                </c:pt>
                <c:pt idx="27">
                  <c:v>2.6948310214168796</c:v>
                </c:pt>
                <c:pt idx="28">
                  <c:v>2.7096548900509281</c:v>
                </c:pt>
                <c:pt idx="29">
                  <c:v>2.7244787586849779</c:v>
                </c:pt>
                <c:pt idx="30">
                  <c:v>2.7393026273190264</c:v>
                </c:pt>
                <c:pt idx="31">
                  <c:v>2.7541264959530753</c:v>
                </c:pt>
                <c:pt idx="32">
                  <c:v>2.7689503645871238</c:v>
                </c:pt>
                <c:pt idx="33">
                  <c:v>2.7837742332211728</c:v>
                </c:pt>
                <c:pt idx="34">
                  <c:v>2.7985981018552213</c:v>
                </c:pt>
                <c:pt idx="35">
                  <c:v>2.8134219704892698</c:v>
                </c:pt>
                <c:pt idx="36">
                  <c:v>2.8282458391233187</c:v>
                </c:pt>
                <c:pt idx="37">
                  <c:v>2.8430697077573672</c:v>
                </c:pt>
                <c:pt idx="38">
                  <c:v>2.8578935763914162</c:v>
                </c:pt>
                <c:pt idx="39">
                  <c:v>2.8727174450254647</c:v>
                </c:pt>
                <c:pt idx="40">
                  <c:v>2.8875413136595136</c:v>
                </c:pt>
                <c:pt idx="41">
                  <c:v>2.9023651822935621</c:v>
                </c:pt>
                <c:pt idx="42">
                  <c:v>2.917189050927611</c:v>
                </c:pt>
                <c:pt idx="43">
                  <c:v>2.9320129195616595</c:v>
                </c:pt>
                <c:pt idx="44">
                  <c:v>2.9468367881957085</c:v>
                </c:pt>
                <c:pt idx="45">
                  <c:v>2.961660656829757</c:v>
                </c:pt>
                <c:pt idx="46">
                  <c:v>2.9764845254638055</c:v>
                </c:pt>
                <c:pt idx="47">
                  <c:v>2.9913083940978544</c:v>
                </c:pt>
                <c:pt idx="48">
                  <c:v>3.0061322627319029</c:v>
                </c:pt>
                <c:pt idx="49">
                  <c:v>3.0209561313659519</c:v>
                </c:pt>
                <c:pt idx="50">
                  <c:v>3.0357799999999999</c:v>
                </c:pt>
                <c:pt idx="51">
                  <c:v>3.0506038686340489</c:v>
                </c:pt>
                <c:pt idx="52">
                  <c:v>3.0654277372680969</c:v>
                </c:pt>
                <c:pt idx="53">
                  <c:v>3.0802516059021459</c:v>
                </c:pt>
                <c:pt idx="54">
                  <c:v>3.0950754745361948</c:v>
                </c:pt>
                <c:pt idx="55">
                  <c:v>3.1098993431702437</c:v>
                </c:pt>
                <c:pt idx="56">
                  <c:v>3.1247232118042918</c:v>
                </c:pt>
                <c:pt idx="57">
                  <c:v>3.1395470804383407</c:v>
                </c:pt>
                <c:pt idx="58">
                  <c:v>3.1543709490723897</c:v>
                </c:pt>
                <c:pt idx="59">
                  <c:v>3.1691948177064386</c:v>
                </c:pt>
                <c:pt idx="60">
                  <c:v>3.1840186863404871</c:v>
                </c:pt>
                <c:pt idx="61">
                  <c:v>3.1988425549745356</c:v>
                </c:pt>
                <c:pt idx="62">
                  <c:v>3.2136664236085846</c:v>
                </c:pt>
                <c:pt idx="63">
                  <c:v>3.2284902922426331</c:v>
                </c:pt>
                <c:pt idx="64">
                  <c:v>3.243314160876682</c:v>
                </c:pt>
                <c:pt idx="65">
                  <c:v>3.2581380295107309</c:v>
                </c:pt>
                <c:pt idx="66">
                  <c:v>3.2729618981447794</c:v>
                </c:pt>
                <c:pt idx="67">
                  <c:v>3.2877857667788279</c:v>
                </c:pt>
                <c:pt idx="68">
                  <c:v>3.3026096354128769</c:v>
                </c:pt>
                <c:pt idx="69">
                  <c:v>3.3174335040469258</c:v>
                </c:pt>
                <c:pt idx="70">
                  <c:v>3.3322573726809739</c:v>
                </c:pt>
                <c:pt idx="71">
                  <c:v>3.3470812413150228</c:v>
                </c:pt>
                <c:pt idx="72">
                  <c:v>3.3619051099490718</c:v>
                </c:pt>
                <c:pt idx="73">
                  <c:v>3.3767289785831207</c:v>
                </c:pt>
                <c:pt idx="74">
                  <c:v>3.3915528472171688</c:v>
                </c:pt>
                <c:pt idx="75">
                  <c:v>3.4063767158512177</c:v>
                </c:pt>
                <c:pt idx="76">
                  <c:v>3.4212005844852666</c:v>
                </c:pt>
                <c:pt idx="77">
                  <c:v>3.4360244531193156</c:v>
                </c:pt>
                <c:pt idx="78">
                  <c:v>3.4508483217533636</c:v>
                </c:pt>
                <c:pt idx="79">
                  <c:v>3.4656721903874126</c:v>
                </c:pt>
                <c:pt idx="80">
                  <c:v>3.4804960590214615</c:v>
                </c:pt>
                <c:pt idx="81">
                  <c:v>3.4953199276555105</c:v>
                </c:pt>
                <c:pt idx="82">
                  <c:v>3.5101437962895585</c:v>
                </c:pt>
                <c:pt idx="83">
                  <c:v>3.5249676649236075</c:v>
                </c:pt>
                <c:pt idx="84">
                  <c:v>3.5397915335576564</c:v>
                </c:pt>
                <c:pt idx="85">
                  <c:v>3.5546154021917049</c:v>
                </c:pt>
                <c:pt idx="86">
                  <c:v>3.5694392708257539</c:v>
                </c:pt>
                <c:pt idx="87">
                  <c:v>3.5842631394598023</c:v>
                </c:pt>
                <c:pt idx="88">
                  <c:v>3.5990870080938513</c:v>
                </c:pt>
                <c:pt idx="89">
                  <c:v>3.6139108767278998</c:v>
                </c:pt>
                <c:pt idx="90">
                  <c:v>3.6287347453619487</c:v>
                </c:pt>
                <c:pt idx="91">
                  <c:v>3.6435586139959977</c:v>
                </c:pt>
                <c:pt idx="92">
                  <c:v>3.6583824826300457</c:v>
                </c:pt>
                <c:pt idx="93">
                  <c:v>3.6732063512640947</c:v>
                </c:pt>
                <c:pt idx="94">
                  <c:v>3.6880302198981436</c:v>
                </c:pt>
                <c:pt idx="95">
                  <c:v>3.7028540885321926</c:v>
                </c:pt>
                <c:pt idx="96">
                  <c:v>3.7176779571662406</c:v>
                </c:pt>
                <c:pt idx="97">
                  <c:v>3.7325018258002896</c:v>
                </c:pt>
                <c:pt idx="98">
                  <c:v>3.7473256944343385</c:v>
                </c:pt>
                <c:pt idx="99">
                  <c:v>3.7621495630683865</c:v>
                </c:pt>
                <c:pt idx="100">
                  <c:v>3.7769734317024355</c:v>
                </c:pt>
                <c:pt idx="101">
                  <c:v>3.7917973003364844</c:v>
                </c:pt>
                <c:pt idx="102">
                  <c:v>3.8066211689705334</c:v>
                </c:pt>
                <c:pt idx="103">
                  <c:v>3.8214450376045823</c:v>
                </c:pt>
                <c:pt idx="104">
                  <c:v>3.8362689062386304</c:v>
                </c:pt>
                <c:pt idx="105">
                  <c:v>3.8510927748726793</c:v>
                </c:pt>
                <c:pt idx="106">
                  <c:v>3.8659166435067283</c:v>
                </c:pt>
                <c:pt idx="107">
                  <c:v>3.8807405121407763</c:v>
                </c:pt>
                <c:pt idx="108">
                  <c:v>3.8955643807748253</c:v>
                </c:pt>
                <c:pt idx="109">
                  <c:v>3.9103882494088742</c:v>
                </c:pt>
                <c:pt idx="110">
                  <c:v>3.9252121180429231</c:v>
                </c:pt>
                <c:pt idx="111">
                  <c:v>3.9400359866769716</c:v>
                </c:pt>
                <c:pt idx="112">
                  <c:v>3.9548598553110201</c:v>
                </c:pt>
                <c:pt idx="113">
                  <c:v>3.9696837239450691</c:v>
                </c:pt>
                <c:pt idx="114">
                  <c:v>3.9845075925791176</c:v>
                </c:pt>
                <c:pt idx="115">
                  <c:v>3.9993314612131665</c:v>
                </c:pt>
                <c:pt idx="116">
                  <c:v>4.014155329847215</c:v>
                </c:pt>
                <c:pt idx="117">
                  <c:v>4.028979198481264</c:v>
                </c:pt>
                <c:pt idx="118">
                  <c:v>4.0438030671153129</c:v>
                </c:pt>
                <c:pt idx="119">
                  <c:v>4.058626935749361</c:v>
                </c:pt>
                <c:pt idx="120">
                  <c:v>4.0734508043834099</c:v>
                </c:pt>
                <c:pt idx="121">
                  <c:v>4.0882746730174588</c:v>
                </c:pt>
                <c:pt idx="122">
                  <c:v>4.1030985416515078</c:v>
                </c:pt>
                <c:pt idx="123">
                  <c:v>4.1179224102855558</c:v>
                </c:pt>
                <c:pt idx="124">
                  <c:v>4.1327462789196048</c:v>
                </c:pt>
                <c:pt idx="125">
                  <c:v>4.1475701475536537</c:v>
                </c:pt>
                <c:pt idx="126">
                  <c:v>4.1623940161877027</c:v>
                </c:pt>
                <c:pt idx="127">
                  <c:v>4.1772178848217516</c:v>
                </c:pt>
                <c:pt idx="128">
                  <c:v>4.1920417534557997</c:v>
                </c:pt>
                <c:pt idx="129">
                  <c:v>4.2068656220898486</c:v>
                </c:pt>
                <c:pt idx="130">
                  <c:v>4.2216894907238975</c:v>
                </c:pt>
                <c:pt idx="131">
                  <c:v>4.2365133593579465</c:v>
                </c:pt>
                <c:pt idx="132">
                  <c:v>4.2513372279919945</c:v>
                </c:pt>
                <c:pt idx="133">
                  <c:v>4.2661610966260435</c:v>
                </c:pt>
                <c:pt idx="134">
                  <c:v>4.2809849652600924</c:v>
                </c:pt>
                <c:pt idx="135">
                  <c:v>4.2958088338941405</c:v>
                </c:pt>
                <c:pt idx="136">
                  <c:v>4.3106327025281894</c:v>
                </c:pt>
                <c:pt idx="137">
                  <c:v>4.3254565711622384</c:v>
                </c:pt>
                <c:pt idx="138">
                  <c:v>4.3402804397962873</c:v>
                </c:pt>
                <c:pt idx="139">
                  <c:v>4.3551043084303362</c:v>
                </c:pt>
                <c:pt idx="140">
                  <c:v>4.3699281770643843</c:v>
                </c:pt>
                <c:pt idx="141">
                  <c:v>4.3847520456984332</c:v>
                </c:pt>
                <c:pt idx="142">
                  <c:v>4.3995759143324822</c:v>
                </c:pt>
                <c:pt idx="143">
                  <c:v>4.4143997829665302</c:v>
                </c:pt>
                <c:pt idx="144">
                  <c:v>4.4292236516005792</c:v>
                </c:pt>
                <c:pt idx="145">
                  <c:v>4.4440475202346281</c:v>
                </c:pt>
                <c:pt idx="146">
                  <c:v>4.4588713888686771</c:v>
                </c:pt>
                <c:pt idx="147">
                  <c:v>4.4736952575027251</c:v>
                </c:pt>
                <c:pt idx="148">
                  <c:v>4.4885191261367741</c:v>
                </c:pt>
                <c:pt idx="149">
                  <c:v>4.503342994770823</c:v>
                </c:pt>
                <c:pt idx="150">
                  <c:v>4.5181668634048711</c:v>
                </c:pt>
                <c:pt idx="151">
                  <c:v>4.53299073203892</c:v>
                </c:pt>
                <c:pt idx="152">
                  <c:v>4.5478146006729689</c:v>
                </c:pt>
                <c:pt idx="153">
                  <c:v>4.5626384693070179</c:v>
                </c:pt>
                <c:pt idx="154">
                  <c:v>4.5774623379410668</c:v>
                </c:pt>
                <c:pt idx="155">
                  <c:v>4.5922862065751149</c:v>
                </c:pt>
                <c:pt idx="156">
                  <c:v>4.6071100752091638</c:v>
                </c:pt>
                <c:pt idx="157">
                  <c:v>4.6219339438432119</c:v>
                </c:pt>
                <c:pt idx="158">
                  <c:v>4.6367578124772608</c:v>
                </c:pt>
                <c:pt idx="159">
                  <c:v>4.6515816811113098</c:v>
                </c:pt>
                <c:pt idx="160">
                  <c:v>4.6664055497453587</c:v>
                </c:pt>
                <c:pt idx="161">
                  <c:v>4.6812294183794076</c:v>
                </c:pt>
                <c:pt idx="162">
                  <c:v>4.6960532870134566</c:v>
                </c:pt>
                <c:pt idx="163">
                  <c:v>4.7108771556475046</c:v>
                </c:pt>
                <c:pt idx="164">
                  <c:v>4.7257010242815527</c:v>
                </c:pt>
                <c:pt idx="165">
                  <c:v>4.7405248929156016</c:v>
                </c:pt>
                <c:pt idx="166">
                  <c:v>4.7553487615496506</c:v>
                </c:pt>
                <c:pt idx="167">
                  <c:v>4.7701726301836995</c:v>
                </c:pt>
                <c:pt idx="168">
                  <c:v>4.7849964988177485</c:v>
                </c:pt>
                <c:pt idx="169">
                  <c:v>4.7998203674517965</c:v>
                </c:pt>
                <c:pt idx="170">
                  <c:v>4.8146442360858455</c:v>
                </c:pt>
                <c:pt idx="171">
                  <c:v>4.8294681047198944</c:v>
                </c:pt>
                <c:pt idx="172">
                  <c:v>4.8442919733539433</c:v>
                </c:pt>
                <c:pt idx="173">
                  <c:v>4.8591158419879923</c:v>
                </c:pt>
                <c:pt idx="174">
                  <c:v>4.8739397106220403</c:v>
                </c:pt>
                <c:pt idx="175">
                  <c:v>4.8887635792560893</c:v>
                </c:pt>
                <c:pt idx="176">
                  <c:v>4.9035874478901382</c:v>
                </c:pt>
                <c:pt idx="177">
                  <c:v>4.9184113165241872</c:v>
                </c:pt>
                <c:pt idx="178">
                  <c:v>4.9332351851582361</c:v>
                </c:pt>
                <c:pt idx="179">
                  <c:v>4.9480590537922842</c:v>
                </c:pt>
                <c:pt idx="180">
                  <c:v>4.9628829224263331</c:v>
                </c:pt>
                <c:pt idx="181">
                  <c:v>4.9777067910603821</c:v>
                </c:pt>
                <c:pt idx="182">
                  <c:v>4.992530659694431</c:v>
                </c:pt>
                <c:pt idx="183">
                  <c:v>5.0073545283284799</c:v>
                </c:pt>
                <c:pt idx="184">
                  <c:v>5.0221783969625289</c:v>
                </c:pt>
                <c:pt idx="185">
                  <c:v>5.0370022655965769</c:v>
                </c:pt>
                <c:pt idx="186">
                  <c:v>5.0518261342306259</c:v>
                </c:pt>
                <c:pt idx="187">
                  <c:v>5.0666500028646739</c:v>
                </c:pt>
                <c:pt idx="188">
                  <c:v>5.0814738714987229</c:v>
                </c:pt>
                <c:pt idx="189">
                  <c:v>5.0962977401327718</c:v>
                </c:pt>
                <c:pt idx="190">
                  <c:v>5.1111216087668208</c:v>
                </c:pt>
                <c:pt idx="191">
                  <c:v>5.1259454774008688</c:v>
                </c:pt>
                <c:pt idx="192">
                  <c:v>5.1407693460349178</c:v>
                </c:pt>
                <c:pt idx="193">
                  <c:v>5.1555932146689658</c:v>
                </c:pt>
                <c:pt idx="194">
                  <c:v>5.1704170833030147</c:v>
                </c:pt>
                <c:pt idx="195">
                  <c:v>5.1852409519370637</c:v>
                </c:pt>
                <c:pt idx="196">
                  <c:v>5.2000648205711126</c:v>
                </c:pt>
                <c:pt idx="197">
                  <c:v>5.2148886892051616</c:v>
                </c:pt>
                <c:pt idx="198">
                  <c:v>5.2297125578392096</c:v>
                </c:pt>
                <c:pt idx="199">
                  <c:v>5.2445364264732586</c:v>
                </c:pt>
                <c:pt idx="200">
                  <c:v>5.2593602951073066</c:v>
                </c:pt>
                <c:pt idx="201">
                  <c:v>5.2741841637413556</c:v>
                </c:pt>
                <c:pt idx="202">
                  <c:v>5.2890080323754045</c:v>
                </c:pt>
                <c:pt idx="203">
                  <c:v>5.3038319010094535</c:v>
                </c:pt>
                <c:pt idx="204">
                  <c:v>5.3186557696435024</c:v>
                </c:pt>
                <c:pt idx="205">
                  <c:v>5.3334796382775513</c:v>
                </c:pt>
                <c:pt idx="206">
                  <c:v>5.3483035069115994</c:v>
                </c:pt>
                <c:pt idx="207">
                  <c:v>5.3631273755456483</c:v>
                </c:pt>
                <c:pt idx="208">
                  <c:v>5.3779512441796964</c:v>
                </c:pt>
                <c:pt idx="209">
                  <c:v>5.3927751128137453</c:v>
                </c:pt>
                <c:pt idx="210">
                  <c:v>5.4075989814477943</c:v>
                </c:pt>
                <c:pt idx="211">
                  <c:v>5.4224228500818432</c:v>
                </c:pt>
                <c:pt idx="212">
                  <c:v>5.4372467187158922</c:v>
                </c:pt>
                <c:pt idx="213">
                  <c:v>5.4520705873499402</c:v>
                </c:pt>
                <c:pt idx="214">
                  <c:v>5.4668944559839892</c:v>
                </c:pt>
                <c:pt idx="215">
                  <c:v>5.4817183246180381</c:v>
                </c:pt>
                <c:pt idx="216">
                  <c:v>5.4965421932520862</c:v>
                </c:pt>
                <c:pt idx="217">
                  <c:v>5.5113660618861351</c:v>
                </c:pt>
                <c:pt idx="218">
                  <c:v>5.526189930520184</c:v>
                </c:pt>
                <c:pt idx="219">
                  <c:v>5.541013799154233</c:v>
                </c:pt>
                <c:pt idx="220">
                  <c:v>5.5558376677882819</c:v>
                </c:pt>
                <c:pt idx="221">
                  <c:v>5.57066153642233</c:v>
                </c:pt>
                <c:pt idx="222">
                  <c:v>5.5854854050563789</c:v>
                </c:pt>
                <c:pt idx="223">
                  <c:v>5.6003092736904279</c:v>
                </c:pt>
                <c:pt idx="224">
                  <c:v>5.6151331423244768</c:v>
                </c:pt>
                <c:pt idx="225">
                  <c:v>5.6299570109585257</c:v>
                </c:pt>
                <c:pt idx="226">
                  <c:v>5.6447808795925738</c:v>
                </c:pt>
                <c:pt idx="227">
                  <c:v>5.6596047482266227</c:v>
                </c:pt>
                <c:pt idx="228">
                  <c:v>5.6744286168606717</c:v>
                </c:pt>
                <c:pt idx="229">
                  <c:v>5.6892524854947206</c:v>
                </c:pt>
                <c:pt idx="230">
                  <c:v>5.7040763541287687</c:v>
                </c:pt>
                <c:pt idx="231">
                  <c:v>5.7189002227628176</c:v>
                </c:pt>
                <c:pt idx="232">
                  <c:v>5.7337240913968666</c:v>
                </c:pt>
                <c:pt idx="233">
                  <c:v>5.7485479600309155</c:v>
                </c:pt>
                <c:pt idx="234">
                  <c:v>5.7633718286649644</c:v>
                </c:pt>
                <c:pt idx="235">
                  <c:v>5.7781956972990134</c:v>
                </c:pt>
                <c:pt idx="236">
                  <c:v>5.7930195659330614</c:v>
                </c:pt>
                <c:pt idx="237">
                  <c:v>5.8078434345671104</c:v>
                </c:pt>
                <c:pt idx="238">
                  <c:v>5.8226673032011584</c:v>
                </c:pt>
                <c:pt idx="239">
                  <c:v>5.8374911718352074</c:v>
                </c:pt>
                <c:pt idx="240">
                  <c:v>5.8523150404692563</c:v>
                </c:pt>
                <c:pt idx="241">
                  <c:v>5.8671389091033053</c:v>
                </c:pt>
                <c:pt idx="242">
                  <c:v>5.8819627777373533</c:v>
                </c:pt>
                <c:pt idx="243">
                  <c:v>5.8967866463714023</c:v>
                </c:pt>
                <c:pt idx="244">
                  <c:v>5.9116105150054503</c:v>
                </c:pt>
                <c:pt idx="245">
                  <c:v>5.9264343836394993</c:v>
                </c:pt>
                <c:pt idx="246">
                  <c:v>5.9412582522735482</c:v>
                </c:pt>
                <c:pt idx="247">
                  <c:v>5.9560821209075971</c:v>
                </c:pt>
                <c:pt idx="248">
                  <c:v>5.9709059895416461</c:v>
                </c:pt>
                <c:pt idx="249">
                  <c:v>5.9857298581756941</c:v>
                </c:pt>
                <c:pt idx="250">
                  <c:v>6.0005537268097431</c:v>
                </c:pt>
                <c:pt idx="251">
                  <c:v>6.0153775954437911</c:v>
                </c:pt>
                <c:pt idx="252">
                  <c:v>6.0302014640778401</c:v>
                </c:pt>
                <c:pt idx="253">
                  <c:v>6.045025332711889</c:v>
                </c:pt>
                <c:pt idx="254">
                  <c:v>6.059849201345938</c:v>
                </c:pt>
                <c:pt idx="255">
                  <c:v>6.0746730699799869</c:v>
                </c:pt>
                <c:pt idx="256">
                  <c:v>6.0894969386140358</c:v>
                </c:pt>
                <c:pt idx="257">
                  <c:v>6.1043208072480848</c:v>
                </c:pt>
                <c:pt idx="258">
                  <c:v>6.1191446758821337</c:v>
                </c:pt>
                <c:pt idx="259">
                  <c:v>6.1339685445161889</c:v>
                </c:pt>
                <c:pt idx="260">
                  <c:v>6.1487924131502298</c:v>
                </c:pt>
                <c:pt idx="261">
                  <c:v>6.1636162817842788</c:v>
                </c:pt>
                <c:pt idx="262">
                  <c:v>6.1784401504183277</c:v>
                </c:pt>
                <c:pt idx="263">
                  <c:v>6.1932640190523838</c:v>
                </c:pt>
                <c:pt idx="264">
                  <c:v>6.2080878876864247</c:v>
                </c:pt>
                <c:pt idx="265">
                  <c:v>6.2229117563204737</c:v>
                </c:pt>
                <c:pt idx="266">
                  <c:v>6.2377356249545226</c:v>
                </c:pt>
                <c:pt idx="267">
                  <c:v>6.2525594935885795</c:v>
                </c:pt>
                <c:pt idx="268">
                  <c:v>6.2673833622226196</c:v>
                </c:pt>
                <c:pt idx="269">
                  <c:v>6.2822072308566685</c:v>
                </c:pt>
                <c:pt idx="270">
                  <c:v>6.2970310994907175</c:v>
                </c:pt>
                <c:pt idx="271">
                  <c:v>6.3118549681247735</c:v>
                </c:pt>
                <c:pt idx="272">
                  <c:v>6.3266788367588154</c:v>
                </c:pt>
                <c:pt idx="273">
                  <c:v>6.3415027053928643</c:v>
                </c:pt>
                <c:pt idx="274">
                  <c:v>6.3563265740269133</c:v>
                </c:pt>
                <c:pt idx="275">
                  <c:v>6.3711504426609675</c:v>
                </c:pt>
                <c:pt idx="276">
                  <c:v>6.3859743112950085</c:v>
                </c:pt>
                <c:pt idx="277">
                  <c:v>6.4007981799290592</c:v>
                </c:pt>
                <c:pt idx="278">
                  <c:v>6.4156220485631064</c:v>
                </c:pt>
                <c:pt idx="279">
                  <c:v>6.4304459171971633</c:v>
                </c:pt>
                <c:pt idx="280">
                  <c:v>6.4452697858312042</c:v>
                </c:pt>
                <c:pt idx="281">
                  <c:v>6.4600936544652532</c:v>
                </c:pt>
                <c:pt idx="282">
                  <c:v>6.4749175230993101</c:v>
                </c:pt>
                <c:pt idx="283">
                  <c:v>6.4897413917333591</c:v>
                </c:pt>
                <c:pt idx="284">
                  <c:v>6.504565260367408</c:v>
                </c:pt>
                <c:pt idx="285">
                  <c:v>6.519389129001449</c:v>
                </c:pt>
                <c:pt idx="286">
                  <c:v>6.5342129976355059</c:v>
                </c:pt>
                <c:pt idx="287">
                  <c:v>6.5490368662695531</c:v>
                </c:pt>
                <c:pt idx="288">
                  <c:v>6.5638607349036011</c:v>
                </c:pt>
                <c:pt idx="289">
                  <c:v>6.5786846035376438</c:v>
                </c:pt>
                <c:pt idx="290">
                  <c:v>6.5935084721716981</c:v>
                </c:pt>
                <c:pt idx="291">
                  <c:v>6.6083323408057471</c:v>
                </c:pt>
                <c:pt idx="292">
                  <c:v>6.623156209439796</c:v>
                </c:pt>
                <c:pt idx="293">
                  <c:v>6.6379800780738369</c:v>
                </c:pt>
                <c:pt idx="294">
                  <c:v>6.6528039467078939</c:v>
                </c:pt>
                <c:pt idx="295">
                  <c:v>6.6676278153419428</c:v>
                </c:pt>
                <c:pt idx="296">
                  <c:v>6.6824516839759918</c:v>
                </c:pt>
                <c:pt idx="297">
                  <c:v>6.6972755526100327</c:v>
                </c:pt>
                <c:pt idx="298">
                  <c:v>6.7120994212440888</c:v>
                </c:pt>
                <c:pt idx="299">
                  <c:v>6.7269232898781386</c:v>
                </c:pt>
                <c:pt idx="300">
                  <c:v>6.7417471585121858</c:v>
                </c:pt>
                <c:pt idx="301">
                  <c:v>6.7565710271462267</c:v>
                </c:pt>
                <c:pt idx="302">
                  <c:v>6.7713948957802828</c:v>
                </c:pt>
                <c:pt idx="303">
                  <c:v>6.7862187644143326</c:v>
                </c:pt>
                <c:pt idx="304">
                  <c:v>6.8010426330483806</c:v>
                </c:pt>
                <c:pt idx="305">
                  <c:v>6.8158665016824216</c:v>
                </c:pt>
                <c:pt idx="306">
                  <c:v>6.8306903703164785</c:v>
                </c:pt>
                <c:pt idx="307">
                  <c:v>6.8455142389505275</c:v>
                </c:pt>
                <c:pt idx="308">
                  <c:v>6.8603381075845764</c:v>
                </c:pt>
                <c:pt idx="309">
                  <c:v>6.8751619762186253</c:v>
                </c:pt>
                <c:pt idx="310">
                  <c:v>6.8899858448526743</c:v>
                </c:pt>
                <c:pt idx="311">
                  <c:v>6.9048097134867223</c:v>
                </c:pt>
                <c:pt idx="312">
                  <c:v>6.9196335821207713</c:v>
                </c:pt>
                <c:pt idx="313">
                  <c:v>6.9344574507548193</c:v>
                </c:pt>
                <c:pt idx="314">
                  <c:v>6.9492813193888683</c:v>
                </c:pt>
                <c:pt idx="315">
                  <c:v>6.9641051880229172</c:v>
                </c:pt>
                <c:pt idx="316">
                  <c:v>6.9789290566569662</c:v>
                </c:pt>
                <c:pt idx="317">
                  <c:v>6.9937529252910133</c:v>
                </c:pt>
                <c:pt idx="318">
                  <c:v>7.0085767939250623</c:v>
                </c:pt>
                <c:pt idx="319">
                  <c:v>7.0234006625591112</c:v>
                </c:pt>
                <c:pt idx="320">
                  <c:v>7.0382245311931602</c:v>
                </c:pt>
                <c:pt idx="321">
                  <c:v>7.0530483998272091</c:v>
                </c:pt>
                <c:pt idx="322">
                  <c:v>7.067872268461258</c:v>
                </c:pt>
                <c:pt idx="323">
                  <c:v>7.082696137095307</c:v>
                </c:pt>
                <c:pt idx="324">
                  <c:v>7.0975200057293559</c:v>
                </c:pt>
                <c:pt idx="325">
                  <c:v>7.1123438743634049</c:v>
                </c:pt>
                <c:pt idx="326">
                  <c:v>7.1271677429974538</c:v>
                </c:pt>
                <c:pt idx="327">
                  <c:v>7.1419916116315028</c:v>
                </c:pt>
                <c:pt idx="328">
                  <c:v>7.1568154802655517</c:v>
                </c:pt>
                <c:pt idx="329">
                  <c:v>7.1716393488995989</c:v>
                </c:pt>
                <c:pt idx="330">
                  <c:v>7.1864632175336478</c:v>
                </c:pt>
                <c:pt idx="331">
                  <c:v>7.2012870861676967</c:v>
                </c:pt>
                <c:pt idx="332">
                  <c:v>7.2161109548017457</c:v>
                </c:pt>
                <c:pt idx="333">
                  <c:v>7.2309348234357929</c:v>
                </c:pt>
                <c:pt idx="334">
                  <c:v>7.2457586920698418</c:v>
                </c:pt>
                <c:pt idx="335">
                  <c:v>7.2605825607038907</c:v>
                </c:pt>
                <c:pt idx="336">
                  <c:v>7.2754064293379397</c:v>
                </c:pt>
                <c:pt idx="337">
                  <c:v>7.2902302979719886</c:v>
                </c:pt>
                <c:pt idx="338">
                  <c:v>7.3050541666060376</c:v>
                </c:pt>
                <c:pt idx="339">
                  <c:v>7.3198780352400865</c:v>
                </c:pt>
                <c:pt idx="340">
                  <c:v>7.3347019038741355</c:v>
                </c:pt>
                <c:pt idx="341">
                  <c:v>7.3495257725081844</c:v>
                </c:pt>
                <c:pt idx="342">
                  <c:v>7.3643496411422316</c:v>
                </c:pt>
                <c:pt idx="343">
                  <c:v>7.3791735097762805</c:v>
                </c:pt>
                <c:pt idx="344">
                  <c:v>7.3939973784103294</c:v>
                </c:pt>
                <c:pt idx="345">
                  <c:v>7.4088212470443784</c:v>
                </c:pt>
                <c:pt idx="346">
                  <c:v>7.4236451156784264</c:v>
                </c:pt>
                <c:pt idx="347">
                  <c:v>7.4384689843124754</c:v>
                </c:pt>
                <c:pt idx="348">
                  <c:v>7.4532928529465243</c:v>
                </c:pt>
                <c:pt idx="349">
                  <c:v>7.4681167215805733</c:v>
                </c:pt>
                <c:pt idx="350">
                  <c:v>7.4829405902146222</c:v>
                </c:pt>
                <c:pt idx="351">
                  <c:v>7.4977644588486712</c:v>
                </c:pt>
                <c:pt idx="352">
                  <c:v>7.5125883274827192</c:v>
                </c:pt>
                <c:pt idx="353">
                  <c:v>7.5274121961167682</c:v>
                </c:pt>
                <c:pt idx="354">
                  <c:v>7.5422360647508171</c:v>
                </c:pt>
                <c:pt idx="355">
                  <c:v>7.557059933384866</c:v>
                </c:pt>
                <c:pt idx="356">
                  <c:v>7.571883802018915</c:v>
                </c:pt>
                <c:pt idx="357">
                  <c:v>7.5867076706529639</c:v>
                </c:pt>
                <c:pt idx="358">
                  <c:v>7.601531539287012</c:v>
                </c:pt>
                <c:pt idx="359">
                  <c:v>7.6163554079210609</c:v>
                </c:pt>
                <c:pt idx="360">
                  <c:v>7.6311792765551099</c:v>
                </c:pt>
                <c:pt idx="361">
                  <c:v>7.6460031451891588</c:v>
                </c:pt>
                <c:pt idx="362">
                  <c:v>7.660827013823206</c:v>
                </c:pt>
                <c:pt idx="363">
                  <c:v>7.6756508824572549</c:v>
                </c:pt>
                <c:pt idx="364">
                  <c:v>7.6904747510913039</c:v>
                </c:pt>
                <c:pt idx="365">
                  <c:v>7.7052986197253528</c:v>
                </c:pt>
                <c:pt idx="366">
                  <c:v>7.7201224883594017</c:v>
                </c:pt>
                <c:pt idx="367">
                  <c:v>7.7349463569934507</c:v>
                </c:pt>
                <c:pt idx="368">
                  <c:v>7.7497702256274996</c:v>
                </c:pt>
                <c:pt idx="369">
                  <c:v>7.7645940942615486</c:v>
                </c:pt>
                <c:pt idx="370">
                  <c:v>7.7794179628955975</c:v>
                </c:pt>
                <c:pt idx="371">
                  <c:v>7.7942418315296447</c:v>
                </c:pt>
                <c:pt idx="372">
                  <c:v>7.8090657001636954</c:v>
                </c:pt>
                <c:pt idx="373">
                  <c:v>7.8238895687977426</c:v>
                </c:pt>
                <c:pt idx="374">
                  <c:v>7.8387134374317915</c:v>
                </c:pt>
                <c:pt idx="375">
                  <c:v>7.8535373060658387</c:v>
                </c:pt>
                <c:pt idx="376">
                  <c:v>7.8683611746998894</c:v>
                </c:pt>
                <c:pt idx="377">
                  <c:v>7.8831850433339365</c:v>
                </c:pt>
                <c:pt idx="378">
                  <c:v>7.8980089119679855</c:v>
                </c:pt>
                <c:pt idx="379">
                  <c:v>7.9128327806020344</c:v>
                </c:pt>
                <c:pt idx="380">
                  <c:v>7.9276566492360834</c:v>
                </c:pt>
                <c:pt idx="381">
                  <c:v>7.9424805178701323</c:v>
                </c:pt>
                <c:pt idx="382">
                  <c:v>7.9573043865041813</c:v>
                </c:pt>
                <c:pt idx="383">
                  <c:v>7.9721282551382302</c:v>
                </c:pt>
                <c:pt idx="384">
                  <c:v>7.9869521237722791</c:v>
                </c:pt>
                <c:pt idx="385">
                  <c:v>8.0017759924063281</c:v>
                </c:pt>
                <c:pt idx="386">
                  <c:v>8.0165998610403761</c:v>
                </c:pt>
                <c:pt idx="387">
                  <c:v>8.0314237296744242</c:v>
                </c:pt>
                <c:pt idx="388">
                  <c:v>8.0462475983084722</c:v>
                </c:pt>
                <c:pt idx="389">
                  <c:v>8.0610714669425221</c:v>
                </c:pt>
                <c:pt idx="390">
                  <c:v>8.0758953355765701</c:v>
                </c:pt>
                <c:pt idx="391">
                  <c:v>8.0907192042106182</c:v>
                </c:pt>
                <c:pt idx="392">
                  <c:v>8.105543072844668</c:v>
                </c:pt>
                <c:pt idx="393">
                  <c:v>8.1203669414787161</c:v>
                </c:pt>
                <c:pt idx="394">
                  <c:v>8.1351908101127659</c:v>
                </c:pt>
                <c:pt idx="395">
                  <c:v>8.150014678746814</c:v>
                </c:pt>
                <c:pt idx="396">
                  <c:v>8.1648385473808638</c:v>
                </c:pt>
                <c:pt idx="397">
                  <c:v>8.1796624160149118</c:v>
                </c:pt>
                <c:pt idx="398">
                  <c:v>8.1944862846489617</c:v>
                </c:pt>
                <c:pt idx="399">
                  <c:v>8.2093101532830097</c:v>
                </c:pt>
                <c:pt idx="400">
                  <c:v>8.2241340219170578</c:v>
                </c:pt>
                <c:pt idx="401">
                  <c:v>8.2389578905511076</c:v>
                </c:pt>
                <c:pt idx="402">
                  <c:v>8.2537817591851557</c:v>
                </c:pt>
                <c:pt idx="403">
                  <c:v>8.2686056278192037</c:v>
                </c:pt>
                <c:pt idx="404">
                  <c:v>8.2834294964532518</c:v>
                </c:pt>
                <c:pt idx="405">
                  <c:v>8.2982533650873016</c:v>
                </c:pt>
                <c:pt idx="406">
                  <c:v>8.3130772337213497</c:v>
                </c:pt>
                <c:pt idx="407">
                  <c:v>8.3279011023553977</c:v>
                </c:pt>
                <c:pt idx="408">
                  <c:v>8.3427249709894475</c:v>
                </c:pt>
                <c:pt idx="409">
                  <c:v>8.3575488396234956</c:v>
                </c:pt>
                <c:pt idx="410">
                  <c:v>8.3723727082575454</c:v>
                </c:pt>
                <c:pt idx="411">
                  <c:v>8.3871965768915935</c:v>
                </c:pt>
                <c:pt idx="412">
                  <c:v>8.4020204455256433</c:v>
                </c:pt>
                <c:pt idx="413">
                  <c:v>8.4168443141596914</c:v>
                </c:pt>
                <c:pt idx="414">
                  <c:v>8.4316681827937412</c:v>
                </c:pt>
                <c:pt idx="415">
                  <c:v>8.4464920514277875</c:v>
                </c:pt>
                <c:pt idx="416">
                  <c:v>8.4613159200618373</c:v>
                </c:pt>
                <c:pt idx="417">
                  <c:v>8.4761397886958854</c:v>
                </c:pt>
                <c:pt idx="418">
                  <c:v>8.4909636573299352</c:v>
                </c:pt>
                <c:pt idx="419">
                  <c:v>8.5057875259639832</c:v>
                </c:pt>
                <c:pt idx="420">
                  <c:v>8.5206113945980313</c:v>
                </c:pt>
                <c:pt idx="421">
                  <c:v>8.5354352632320811</c:v>
                </c:pt>
                <c:pt idx="422">
                  <c:v>8.5502591318661292</c:v>
                </c:pt>
                <c:pt idx="423">
                  <c:v>8.565083000500179</c:v>
                </c:pt>
                <c:pt idx="424">
                  <c:v>8.5799068691342271</c:v>
                </c:pt>
                <c:pt idx="425">
                  <c:v>8.5947307377682751</c:v>
                </c:pt>
                <c:pt idx="426">
                  <c:v>8.6095546064023249</c:v>
                </c:pt>
                <c:pt idx="427">
                  <c:v>8.624378475036373</c:v>
                </c:pt>
                <c:pt idx="428">
                  <c:v>8.6392023436704228</c:v>
                </c:pt>
                <c:pt idx="429">
                  <c:v>8.6540262123044709</c:v>
                </c:pt>
                <c:pt idx="430">
                  <c:v>8.6688500809385207</c:v>
                </c:pt>
                <c:pt idx="431">
                  <c:v>8.6836739495725688</c:v>
                </c:pt>
                <c:pt idx="432">
                  <c:v>8.6984978182066168</c:v>
                </c:pt>
                <c:pt idx="433">
                  <c:v>8.7133216868406667</c:v>
                </c:pt>
                <c:pt idx="434">
                  <c:v>8.7281455554747147</c:v>
                </c:pt>
                <c:pt idx="435">
                  <c:v>8.7429694241087628</c:v>
                </c:pt>
                <c:pt idx="436">
                  <c:v>8.7577932927428108</c:v>
                </c:pt>
                <c:pt idx="437">
                  <c:v>8.7726171613768607</c:v>
                </c:pt>
                <c:pt idx="438">
                  <c:v>8.7874410300109087</c:v>
                </c:pt>
                <c:pt idx="439">
                  <c:v>8.8022648986449585</c:v>
                </c:pt>
                <c:pt idx="440">
                  <c:v>8.8170887672790066</c:v>
                </c:pt>
                <c:pt idx="441">
                  <c:v>8.8319126359130564</c:v>
                </c:pt>
                <c:pt idx="442">
                  <c:v>8.8467365045471045</c:v>
                </c:pt>
                <c:pt idx="443">
                  <c:v>8.8615603731811543</c:v>
                </c:pt>
                <c:pt idx="444">
                  <c:v>8.8763842418152006</c:v>
                </c:pt>
                <c:pt idx="445">
                  <c:v>8.8912081104492504</c:v>
                </c:pt>
                <c:pt idx="446">
                  <c:v>8.9060319790832985</c:v>
                </c:pt>
                <c:pt idx="447">
                  <c:v>8.9208558477173483</c:v>
                </c:pt>
                <c:pt idx="448">
                  <c:v>8.9356797163513946</c:v>
                </c:pt>
                <c:pt idx="449">
                  <c:v>8.9505035849854444</c:v>
                </c:pt>
                <c:pt idx="450">
                  <c:v>8.9653274536194942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-1.1748303419997539</c:v>
                </c:pt>
                <c:pt idx="1">
                  <c:v>-1.2117672242343547</c:v>
                </c:pt>
                <c:pt idx="2">
                  <c:v>-1.2473727303753823</c:v>
                </c:pt>
                <c:pt idx="3">
                  <c:v>-1.2816808999158646</c:v>
                </c:pt>
                <c:pt idx="4">
                  <c:v>-1.3147249701475157</c:v>
                </c:pt>
                <c:pt idx="5">
                  <c:v>-1.3465373945974557</c:v>
                </c:pt>
                <c:pt idx="6">
                  <c:v>-1.3771498610447019</c:v>
                </c:pt>
                <c:pt idx="7">
                  <c:v>-1.4065933091259919</c:v>
                </c:pt>
                <c:pt idx="8">
                  <c:v>-1.4348979475402559</c:v>
                </c:pt>
                <c:pt idx="9">
                  <c:v>-1.462093270860882</c:v>
                </c:pt>
                <c:pt idx="10">
                  <c:v>-1.4882080759646681</c:v>
                </c:pt>
                <c:pt idx="11">
                  <c:v>-1.5132704780861941</c:v>
                </c:pt>
                <c:pt idx="12">
                  <c:v>-1.5373079265061094</c:v>
                </c:pt>
                <c:pt idx="13">
                  <c:v>-1.5603472198816801</c:v>
                </c:pt>
                <c:pt idx="14">
                  <c:v>-1.582414521227701</c:v>
                </c:pt>
                <c:pt idx="15">
                  <c:v>-1.6035353725557502</c:v>
                </c:pt>
                <c:pt idx="16">
                  <c:v>-1.6237347091795238</c:v>
                </c:pt>
                <c:pt idx="17">
                  <c:v>-1.643036873693875</c:v>
                </c:pt>
                <c:pt idx="18">
                  <c:v>-1.661465629634947</c:v>
                </c:pt>
                <c:pt idx="19">
                  <c:v>-1.6790441748286529</c:v>
                </c:pt>
                <c:pt idx="20">
                  <c:v>-1.6957951544346279</c:v>
                </c:pt>
                <c:pt idx="21">
                  <c:v>-1.7117406736925136</c:v>
                </c:pt>
                <c:pt idx="22">
                  <c:v>-1.7269023103773926</c:v>
                </c:pt>
                <c:pt idx="23">
                  <c:v>-1.7413011269709715</c:v>
                </c:pt>
                <c:pt idx="24">
                  <c:v>-1.7549576825549684</c:v>
                </c:pt>
                <c:pt idx="25">
                  <c:v>-1.7678920444330353</c:v>
                </c:pt>
                <c:pt idx="26">
                  <c:v>-1.7801237994873724</c:v>
                </c:pt>
                <c:pt idx="27">
                  <c:v>-1.7916720652760858</c:v>
                </c:pt>
                <c:pt idx="28">
                  <c:v>-1.8025555008771723</c:v>
                </c:pt>
                <c:pt idx="29">
                  <c:v>-1.8127923174848926</c:v>
                </c:pt>
                <c:pt idx="30">
                  <c:v>-1.8224002887641735</c:v>
                </c:pt>
                <c:pt idx="31">
                  <c:v>-1.8313967609685393</c:v>
                </c:pt>
                <c:pt idx="32">
                  <c:v>-1.8397986628269385</c:v>
                </c:pt>
                <c:pt idx="33">
                  <c:v>-1.8476225152047476</c:v>
                </c:pt>
                <c:pt idx="34">
                  <c:v>-1.8548844405440585</c:v>
                </c:pt>
                <c:pt idx="35">
                  <c:v>-1.8616001720882953</c:v>
                </c:pt>
                <c:pt idx="36">
                  <c:v>-1.8677850628960548</c:v>
                </c:pt>
                <c:pt idx="37">
                  <c:v>-1.8734540946489602</c:v>
                </c:pt>
                <c:pt idx="38">
                  <c:v>-1.8786218862582336</c:v>
                </c:pt>
                <c:pt idx="39">
                  <c:v>-1.8833027022745368</c:v>
                </c:pt>
                <c:pt idx="40">
                  <c:v>-1.8875104611055895</c:v>
                </c:pt>
                <c:pt idx="41">
                  <c:v>-1.8912587430459098</c:v>
                </c:pt>
                <c:pt idx="42">
                  <c:v>-1.8945607981229693</c:v>
                </c:pt>
                <c:pt idx="43">
                  <c:v>-1.8974295537639332</c:v>
                </c:pt>
                <c:pt idx="44">
                  <c:v>-1.8998776222870661</c:v>
                </c:pt>
                <c:pt idx="45">
                  <c:v>-1.9019173082218015</c:v>
                </c:pt>
                <c:pt idx="46">
                  <c:v>-1.9035606154613611</c:v>
                </c:pt>
                <c:pt idx="47">
                  <c:v>-1.9048192542517481</c:v>
                </c:pt>
                <c:pt idx="48">
                  <c:v>-1.9057046480208271</c:v>
                </c:pt>
                <c:pt idx="49">
                  <c:v>-1.9062279400511386</c:v>
                </c:pt>
                <c:pt idx="50">
                  <c:v>-1.9063999999999997</c:v>
                </c:pt>
                <c:pt idx="51">
                  <c:v>-1.9062314302703629</c:v>
                </c:pt>
                <c:pt idx="52">
                  <c:v>-1.9057325722358445</c:v>
                </c:pt>
                <c:pt idx="53">
                  <c:v>-1.9049135123232235</c:v>
                </c:pt>
                <c:pt idx="54">
                  <c:v>-1.9037840879556702</c:v>
                </c:pt>
                <c:pt idx="55">
                  <c:v>-1.9023538933598674</c:v>
                </c:pt>
                <c:pt idx="56">
                  <c:v>-1.9006322852401227</c:v>
                </c:pt>
                <c:pt idx="57">
                  <c:v>-1.8986283883225075</c:v>
                </c:pt>
                <c:pt idx="58">
                  <c:v>-1.8963511007719691</c:v>
                </c:pt>
                <c:pt idx="59">
                  <c:v>-1.8938090994853209</c:v>
                </c:pt>
                <c:pt idx="60">
                  <c:v>-1.8910108452629293</c:v>
                </c:pt>
                <c:pt idx="61">
                  <c:v>-1.8879645878618621</c:v>
                </c:pt>
                <c:pt idx="62">
                  <c:v>-1.8846783709331971</c:v>
                </c:pt>
                <c:pt idx="63">
                  <c:v>-1.8811600368461312</c:v>
                </c:pt>
                <c:pt idx="64">
                  <c:v>-1.8774172314014601</c:v>
                </c:pt>
                <c:pt idx="65">
                  <c:v>-1.873457408436964</c:v>
                </c:pt>
                <c:pt idx="66">
                  <c:v>-1.8692878343271424</c:v>
                </c:pt>
                <c:pt idx="67">
                  <c:v>-1.86491559237972</c:v>
                </c:pt>
                <c:pt idx="68">
                  <c:v>-1.8603475871312638</c:v>
                </c:pt>
                <c:pt idx="69">
                  <c:v>-1.8555905485442201</c:v>
                </c:pt>
                <c:pt idx="70">
                  <c:v>-1.8506510361076094</c:v>
                </c:pt>
                <c:pt idx="71">
                  <c:v>-1.845535442843576</c:v>
                </c:pt>
                <c:pt idx="72">
                  <c:v>-1.8402499992219399</c:v>
                </c:pt>
                <c:pt idx="73">
                  <c:v>-1.8348007769848462</c:v>
                </c:pt>
                <c:pt idx="74">
                  <c:v>-1.8291936928835586</c:v>
                </c:pt>
                <c:pt idx="75">
                  <c:v>-1.8234345123293987</c:v>
                </c:pt>
                <c:pt idx="76">
                  <c:v>-1.817528852960796</c:v>
                </c:pt>
                <c:pt idx="77">
                  <c:v>-1.811482188128346</c:v>
                </c:pt>
                <c:pt idx="78">
                  <c:v>-1.8052998502997619</c:v>
                </c:pt>
                <c:pt idx="79">
                  <c:v>-1.7989870343865295</c:v>
                </c:pt>
                <c:pt idx="80">
                  <c:v>-1.7925488009940642</c:v>
                </c:pt>
                <c:pt idx="81">
                  <c:v>-1.7859900795971067</c:v>
                </c:pt>
                <c:pt idx="82">
                  <c:v>-1.7793156716420593</c:v>
                </c:pt>
                <c:pt idx="83">
                  <c:v>-1.7725302535779377</c:v>
                </c:pt>
                <c:pt idx="84">
                  <c:v>-1.7656383798175594</c:v>
                </c:pt>
                <c:pt idx="85">
                  <c:v>-1.7586444856305601</c:v>
                </c:pt>
                <c:pt idx="86">
                  <c:v>-1.7515528899697927</c:v>
                </c:pt>
                <c:pt idx="87">
                  <c:v>-1.7443677982326355</c:v>
                </c:pt>
                <c:pt idx="88">
                  <c:v>-1.7370933049586776</c:v>
                </c:pt>
                <c:pt idx="89">
                  <c:v>-1.7297333964652557</c:v>
                </c:pt>
                <c:pt idx="90">
                  <c:v>-1.7222919534222374</c:v>
                </c:pt>
                <c:pt idx="91">
                  <c:v>-1.7147727533674544</c:v>
                </c:pt>
                <c:pt idx="92">
                  <c:v>-1.7071794731641283</c:v>
                </c:pt>
                <c:pt idx="93">
                  <c:v>-1.6995156914016194</c:v>
                </c:pt>
                <c:pt idx="94">
                  <c:v>-1.6917848907407893</c:v>
                </c:pt>
                <c:pt idx="95">
                  <c:v>-1.6839904602052425</c:v>
                </c:pt>
                <c:pt idx="96">
                  <c:v>-1.6761356974196779</c:v>
                </c:pt>
                <c:pt idx="97">
                  <c:v>-1.6682238107965652</c:v>
                </c:pt>
                <c:pt idx="98">
                  <c:v>-1.6602579216723181</c:v>
                </c:pt>
                <c:pt idx="99">
                  <c:v>-1.6522410663941245</c:v>
                </c:pt>
                <c:pt idx="100">
                  <c:v>-1.6441761983585508</c:v>
                </c:pt>
                <c:pt idx="101">
                  <c:v>-1.6360661900030351</c:v>
                </c:pt>
                <c:pt idx="102">
                  <c:v>-1.6279138347513296</c:v>
                </c:pt>
                <c:pt idx="103">
                  <c:v>-1.6197218489139553</c:v>
                </c:pt>
                <c:pt idx="104">
                  <c:v>-1.6114928735446949</c:v>
                </c:pt>
                <c:pt idx="105">
                  <c:v>-1.6032294762541195</c:v>
                </c:pt>
                <c:pt idx="106">
                  <c:v>-1.5949341529811454</c:v>
                </c:pt>
                <c:pt idx="107">
                  <c:v>-1.5866093297235653</c:v>
                </c:pt>
                <c:pt idx="108">
                  <c:v>-1.5782573642284996</c:v>
                </c:pt>
                <c:pt idx="109">
                  <c:v>-1.5698805476436843</c:v>
                </c:pt>
                <c:pt idx="110">
                  <c:v>-1.5614811061304854</c:v>
                </c:pt>
                <c:pt idx="111">
                  <c:v>-1.5530612024395165</c:v>
                </c:pt>
                <c:pt idx="112">
                  <c:v>-1.5446229374497176</c:v>
                </c:pt>
                <c:pt idx="113">
                  <c:v>-1.5361683516717284</c:v>
                </c:pt>
                <c:pt idx="114">
                  <c:v>-1.5276994267163717</c:v>
                </c:pt>
                <c:pt idx="115">
                  <c:v>-1.5192180867290395</c:v>
                </c:pt>
                <c:pt idx="116">
                  <c:v>-1.5107261997907797</c:v>
                </c:pt>
                <c:pt idx="117">
                  <c:v>-1.50222557928682</c:v>
                </c:pt>
                <c:pt idx="118">
                  <c:v>-1.4937179852432951</c:v>
                </c:pt>
                <c:pt idx="119">
                  <c:v>-1.4852051256328918</c:v>
                </c:pt>
                <c:pt idx="120">
                  <c:v>-1.4766886576501266</c:v>
                </c:pt>
                <c:pt idx="121">
                  <c:v>-1.4681701889569587</c:v>
                </c:pt>
                <c:pt idx="122">
                  <c:v>-1.4596512788994012</c:v>
                </c:pt>
                <c:pt idx="123">
                  <c:v>-1.4511334396958082</c:v>
                </c:pt>
                <c:pt idx="124">
                  <c:v>-1.4426181375974791</c:v>
                </c:pt>
                <c:pt idx="125">
                  <c:v>-1.434106794022221</c:v>
                </c:pt>
                <c:pt idx="126">
                  <c:v>-1.425600786661477</c:v>
                </c:pt>
                <c:pt idx="127">
                  <c:v>-1.4171014505616371</c:v>
                </c:pt>
                <c:pt idx="128">
                  <c:v>-1.4086100791801144</c:v>
                </c:pt>
                <c:pt idx="129">
                  <c:v>-1.4001279254167724</c:v>
                </c:pt>
                <c:pt idx="130">
                  <c:v>-1.3916562026212622</c:v>
                </c:pt>
                <c:pt idx="131">
                  <c:v>-1.3831960855768255</c:v>
                </c:pt>
                <c:pt idx="132">
                  <c:v>-1.3747487114610979</c:v>
                </c:pt>
                <c:pt idx="133">
                  <c:v>-1.3663151807844438</c:v>
                </c:pt>
                <c:pt idx="134">
                  <c:v>-1.3578965583063403</c:v>
                </c:pt>
                <c:pt idx="135">
                  <c:v>-1.3494938739303066</c:v>
                </c:pt>
                <c:pt idx="136">
                  <c:v>-1.3411081235778728</c:v>
                </c:pt>
                <c:pt idx="137">
                  <c:v>-1.3327402700420756</c:v>
                </c:pt>
                <c:pt idx="138">
                  <c:v>-1.3243912438209422</c:v>
                </c:pt>
                <c:pt idx="139">
                  <c:v>-1.3160619439314238</c:v>
                </c:pt>
                <c:pt idx="140">
                  <c:v>-1.3077532387042305</c:v>
                </c:pt>
                <c:pt idx="141">
                  <c:v>-1.2994659665600012</c:v>
                </c:pt>
                <c:pt idx="142">
                  <c:v>-1.291200936767243</c:v>
                </c:pt>
                <c:pt idx="143">
                  <c:v>-1.2829589301824513</c:v>
                </c:pt>
                <c:pt idx="144">
                  <c:v>-1.2747406999728248</c:v>
                </c:pt>
                <c:pt idx="145">
                  <c:v>-1.2665469723219749</c:v>
                </c:pt>
                <c:pt idx="146">
                  <c:v>-1.2583784471190189</c:v>
                </c:pt>
                <c:pt idx="147">
                  <c:v>-1.2502357986314381</c:v>
                </c:pt>
                <c:pt idx="148">
                  <c:v>-1.242119676162073</c:v>
                </c:pt>
                <c:pt idx="149">
                  <c:v>-1.234030704690628</c:v>
                </c:pt>
                <c:pt idx="150">
                  <c:v>-1.2259694855000305</c:v>
                </c:pt>
                <c:pt idx="151">
                  <c:v>-1.217936596787996</c:v>
                </c:pt>
                <c:pt idx="152">
                  <c:v>-1.2099325942641495</c:v>
                </c:pt>
                <c:pt idx="153">
                  <c:v>-1.2019580117330193</c:v>
                </c:pt>
                <c:pt idx="154">
                  <c:v>-1.1940133616632402</c:v>
                </c:pt>
                <c:pt idx="155">
                  <c:v>-1.1860991357432782</c:v>
                </c:pt>
                <c:pt idx="156">
                  <c:v>-1.1782158054239862</c:v>
                </c:pt>
                <c:pt idx="157">
                  <c:v>-1.1703638224483019</c:v>
                </c:pt>
                <c:pt idx="158">
                  <c:v>-1.1625436193683716</c:v>
                </c:pt>
                <c:pt idx="159">
                  <c:v>-1.1547556100503986</c:v>
                </c:pt>
                <c:pt idx="160">
                  <c:v>-1.1470001901674962</c:v>
                </c:pt>
                <c:pt idx="161">
                  <c:v>-1.1392777376808216</c:v>
                </c:pt>
                <c:pt idx="162">
                  <c:v>-1.1315886133092612</c:v>
                </c:pt>
                <c:pt idx="163">
                  <c:v>-1.1239331609879304</c:v>
                </c:pt>
                <c:pt idx="164">
                  <c:v>-1.116311708315747</c:v>
                </c:pt>
                <c:pt idx="165">
                  <c:v>-1.1087245669923287</c:v>
                </c:pt>
                <c:pt idx="166">
                  <c:v>-1.1011720332444646</c:v>
                </c:pt>
                <c:pt idx="167">
                  <c:v>-1.0936543882423964</c:v>
                </c:pt>
                <c:pt idx="168">
                  <c:v>-1.0861718985061473</c:v>
                </c:pt>
                <c:pt idx="169">
                  <c:v>-1.0787248163021279</c:v>
                </c:pt>
                <c:pt idx="170">
                  <c:v>-1.0713133800302423</c:v>
                </c:pt>
                <c:pt idx="171">
                  <c:v>-1.0639378146017209</c:v>
                </c:pt>
                <c:pt idx="172">
                  <c:v>-1.0565983318078802</c:v>
                </c:pt>
                <c:pt idx="173">
                  <c:v>-1.0492951306800351</c:v>
                </c:pt>
                <c:pt idx="174">
                  <c:v>-1.0420283978407556</c:v>
                </c:pt>
                <c:pt idx="175">
                  <c:v>-1.0347983078466754</c:v>
                </c:pt>
                <c:pt idx="176">
                  <c:v>-1.0276050235230474</c:v>
                </c:pt>
                <c:pt idx="177">
                  <c:v>-1.0204486962902324</c:v>
                </c:pt>
                <c:pt idx="178">
                  <c:v>-1.0133294664823127</c:v>
                </c:pt>
                <c:pt idx="179">
                  <c:v>-1.0062474636580108</c:v>
                </c:pt>
                <c:pt idx="180">
                  <c:v>-0.99920280690408914</c:v>
                </c:pt>
                <c:pt idx="181">
                  <c:v>-0.99219560513141369</c:v>
                </c:pt>
                <c:pt idx="182">
                  <c:v>-0.98522595736383856</c:v>
                </c:pt>
                <c:pt idx="183">
                  <c:v>-0.97829395302009003</c:v>
                </c:pt>
                <c:pt idx="184">
                  <c:v>-0.97139967218880274</c:v>
                </c:pt>
                <c:pt idx="185">
                  <c:v>-0.96454318589687649</c:v>
                </c:pt>
                <c:pt idx="186">
                  <c:v>-0.95772455637129716</c:v>
                </c:pt>
                <c:pt idx="187">
                  <c:v>-0.95094383729458876</c:v>
                </c:pt>
                <c:pt idx="188">
                  <c:v>-0.94420107405402576</c:v>
                </c:pt>
                <c:pt idx="189">
                  <c:v>-0.93749630398476824</c:v>
                </c:pt>
                <c:pt idx="190">
                  <c:v>-0.93082955660705036</c:v>
                </c:pt>
                <c:pt idx="191">
                  <c:v>-0.9242008538575629</c:v>
                </c:pt>
                <c:pt idx="192">
                  <c:v>-0.91761021031516654</c:v>
                </c:pt>
                <c:pt idx="193">
                  <c:v>-0.91105763342106783</c:v>
                </c:pt>
                <c:pt idx="194">
                  <c:v>-0.90454312369358347</c:v>
                </c:pt>
                <c:pt idx="195">
                  <c:v>-0.89806667493762349</c:v>
                </c:pt>
                <c:pt idx="196">
                  <c:v>-0.89162827444901205</c:v>
                </c:pt>
                <c:pt idx="197">
                  <c:v>-0.88522790321376876</c:v>
                </c:pt>
                <c:pt idx="198">
                  <c:v>-0.87886553610246942</c:v>
                </c:pt>
                <c:pt idx="199">
                  <c:v>-0.87254114205979461</c:v>
                </c:pt>
                <c:pt idx="200">
                  <c:v>-0.86625468428938779</c:v>
                </c:pt>
                <c:pt idx="201">
                  <c:v>-0.86000612043412317</c:v>
                </c:pt>
                <c:pt idx="202">
                  <c:v>-0.85379540275189825</c:v>
                </c:pt>
                <c:pt idx="203">
                  <c:v>-0.84762247828705006</c:v>
                </c:pt>
                <c:pt idx="204">
                  <c:v>-0.84148728903749892</c:v>
                </c:pt>
                <c:pt idx="205">
                  <c:v>-0.83538977211772281</c:v>
                </c:pt>
                <c:pt idx="206">
                  <c:v>-0.82932985991765495</c:v>
                </c:pt>
                <c:pt idx="207">
                  <c:v>-0.82330748025760303</c:v>
                </c:pt>
                <c:pt idx="208">
                  <c:v>-0.81732255653928332</c:v>
                </c:pt>
                <c:pt idx="209">
                  <c:v>-0.81137500789305961</c:v>
                </c:pt>
                <c:pt idx="210">
                  <c:v>-0.8054647493214766</c:v>
                </c:pt>
                <c:pt idx="211">
                  <c:v>-0.79959169183917367</c:v>
                </c:pt>
                <c:pt idx="212">
                  <c:v>-0.79375574260926429</c:v>
                </c:pt>
                <c:pt idx="213">
                  <c:v>-0.78795680507626875</c:v>
                </c:pt>
                <c:pt idx="214">
                  <c:v>-0.78219477909566992</c:v>
                </c:pt>
                <c:pt idx="215">
                  <c:v>-0.77646956106018472</c:v>
                </c:pt>
                <c:pt idx="216">
                  <c:v>-0.77078104402281966</c:v>
                </c:pt>
                <c:pt idx="217">
                  <c:v>-0.76512911781678705</c:v>
                </c:pt>
                <c:pt idx="218">
                  <c:v>-0.7595136691723624</c:v>
                </c:pt>
                <c:pt idx="219">
                  <c:v>-0.75393458183074535</c:v>
                </c:pt>
                <c:pt idx="220">
                  <c:v>-0.74839173665500291</c:v>
                </c:pt>
                <c:pt idx="221">
                  <c:v>-0.7428850117381578</c:v>
                </c:pt>
                <c:pt idx="222">
                  <c:v>-0.73741428250849372</c:v>
                </c:pt>
                <c:pt idx="223">
                  <c:v>-0.73197942183214271</c:v>
                </c:pt>
                <c:pt idx="224">
                  <c:v>-0.72658030011301633</c:v>
                </c:pt>
                <c:pt idx="225">
                  <c:v>-0.72121678539014322</c:v>
                </c:pt>
                <c:pt idx="226">
                  <c:v>-0.71588874343247977</c:v>
                </c:pt>
                <c:pt idx="227">
                  <c:v>-0.71059603783124636</c:v>
                </c:pt>
                <c:pt idx="228">
                  <c:v>-0.70533853008985525</c:v>
                </c:pt>
                <c:pt idx="229">
                  <c:v>-0.70011607971147993</c:v>
                </c:pt>
                <c:pt idx="230">
                  <c:v>-0.69492854428432937</c:v>
                </c:pt>
                <c:pt idx="231">
                  <c:v>-0.68977577956467084</c:v>
                </c:pt>
                <c:pt idx="232">
                  <c:v>-0.68465763955767145</c:v>
                </c:pt>
                <c:pt idx="233">
                  <c:v>-0.67957397659609209</c:v>
                </c:pt>
                <c:pt idx="234">
                  <c:v>-0.67452464141689772</c:v>
                </c:pt>
                <c:pt idx="235">
                  <c:v>-0.66950948323582837</c:v>
                </c:pt>
                <c:pt idx="236">
                  <c:v>-0.66452834981998044</c:v>
                </c:pt>
                <c:pt idx="237">
                  <c:v>-0.65958108755844236</c:v>
                </c:pt>
                <c:pt idx="238">
                  <c:v>-0.65466754153104256</c:v>
                </c:pt>
                <c:pt idx="239">
                  <c:v>-0.64978755557523638</c:v>
                </c:pt>
                <c:pt idx="240">
                  <c:v>-0.64494097235119552</c:v>
                </c:pt>
                <c:pt idx="241">
                  <c:v>-0.64012763340512824</c:v>
                </c:pt>
                <c:pt idx="242">
                  <c:v>-0.63534737923088236</c:v>
                </c:pt>
                <c:pt idx="243">
                  <c:v>-0.63060004932986546</c:v>
                </c:pt>
                <c:pt idx="244">
                  <c:v>-0.62588548226932905</c:v>
                </c:pt>
                <c:pt idx="245">
                  <c:v>-0.62120351573904997</c:v>
                </c:pt>
                <c:pt idx="246">
                  <c:v>-0.61655398660645222</c:v>
                </c:pt>
                <c:pt idx="247">
                  <c:v>-0.61193673097020373</c:v>
                </c:pt>
                <c:pt idx="248">
                  <c:v>-0.60735158421232482</c:v>
                </c:pt>
                <c:pt idx="249">
                  <c:v>-0.6027983810488492</c:v>
                </c:pt>
                <c:pt idx="250">
                  <c:v>-0.59827695557906291</c:v>
                </c:pt>
                <c:pt idx="251">
                  <c:v>-0.59378714133336652</c:v>
                </c:pt>
                <c:pt idx="252">
                  <c:v>-0.58932877131978489</c:v>
                </c:pt>
                <c:pt idx="253">
                  <c:v>-0.5849016780691626</c:v>
                </c:pt>
                <c:pt idx="254">
                  <c:v>-0.58050569367907479</c:v>
                </c:pt>
                <c:pt idx="255">
                  <c:v>-0.57614064985648472</c:v>
                </c:pt>
                <c:pt idx="256">
                  <c:v>-0.57180637795917855</c:v>
                </c:pt>
                <c:pt idx="257">
                  <c:v>-0.56750270903600786</c:v>
                </c:pt>
                <c:pt idx="258">
                  <c:v>-0.563229473865968</c:v>
                </c:pt>
                <c:pt idx="259">
                  <c:v>-0.55898650299613872</c:v>
                </c:pt>
                <c:pt idx="260">
                  <c:v>-0.55477362677852904</c:v>
                </c:pt>
                <c:pt idx="261">
                  <c:v>-0.55059067540581119</c:v>
                </c:pt>
                <c:pt idx="262">
                  <c:v>-0.54643747894604122</c:v>
                </c:pt>
                <c:pt idx="263">
                  <c:v>-0.54231386737631782</c:v>
                </c:pt>
                <c:pt idx="264">
                  <c:v>-0.53821967061546261</c:v>
                </c:pt>
                <c:pt idx="265">
                  <c:v>-0.53415471855568852</c:v>
                </c:pt>
                <c:pt idx="266">
                  <c:v>-0.53011884109335561</c:v>
                </c:pt>
                <c:pt idx="267">
                  <c:v>-0.52611186815876276</c:v>
                </c:pt>
                <c:pt idx="268">
                  <c:v>-0.52213362974505384</c:v>
                </c:pt>
                <c:pt idx="269">
                  <c:v>-0.51818395593620803</c:v>
                </c:pt>
                <c:pt idx="270">
                  <c:v>-0.51426267693420558</c:v>
                </c:pt>
                <c:pt idx="271">
                  <c:v>-0.51036962308531852</c:v>
                </c:pt>
                <c:pt idx="272">
                  <c:v>-0.50650462490560377</c:v>
                </c:pt>
                <c:pt idx="273">
                  <c:v>-0.50266751310556512</c:v>
                </c:pt>
                <c:pt idx="274">
                  <c:v>-0.49885811861407003</c:v>
                </c:pt>
                <c:pt idx="275">
                  <c:v>-0.49507627260147619</c:v>
                </c:pt>
                <c:pt idx="276">
                  <c:v>-0.49132180650203522</c:v>
                </c:pt>
                <c:pt idx="277">
                  <c:v>-0.48759455203554525</c:v>
                </c:pt>
                <c:pt idx="278">
                  <c:v>-0.48389434122833386</c:v>
                </c:pt>
                <c:pt idx="279">
                  <c:v>-0.48022100643351884</c:v>
                </c:pt>
                <c:pt idx="280">
                  <c:v>-0.47657438035062599</c:v>
                </c:pt>
                <c:pt idx="281">
                  <c:v>-0.4729542960445175</c:v>
                </c:pt>
                <c:pt idx="282">
                  <c:v>-0.46936058696372213</c:v>
                </c:pt>
                <c:pt idx="283">
                  <c:v>-0.46579308695812094</c:v>
                </c:pt>
                <c:pt idx="284">
                  <c:v>-0.4622516302960229</c:v>
                </c:pt>
                <c:pt idx="285">
                  <c:v>-0.45873605168066561</c:v>
                </c:pt>
                <c:pt idx="286">
                  <c:v>-0.45524618626612157</c:v>
                </c:pt>
                <c:pt idx="287">
                  <c:v>-0.45178186967267286</c:v>
                </c:pt>
                <c:pt idx="288">
                  <c:v>-0.44834293800159958</c:v>
                </c:pt>
                <c:pt idx="289">
                  <c:v>-0.44492922784946815</c:v>
                </c:pt>
                <c:pt idx="290">
                  <c:v>-0.44154057632187882</c:v>
                </c:pt>
                <c:pt idx="291">
                  <c:v>-0.43817682104672928</c:v>
                </c:pt>
                <c:pt idx="292">
                  <c:v>-0.43483780018695867</c:v>
                </c:pt>
                <c:pt idx="293">
                  <c:v>-0.43152335245283352</c:v>
                </c:pt>
                <c:pt idx="294">
                  <c:v>-0.42823331711374679</c:v>
                </c:pt>
                <c:pt idx="295">
                  <c:v>-0.42496753400958842</c:v>
                </c:pt>
                <c:pt idx="296">
                  <c:v>-0.42172584356163761</c:v>
                </c:pt>
                <c:pt idx="297">
                  <c:v>-0.41850808678304957</c:v>
                </c:pt>
                <c:pt idx="298">
                  <c:v>-0.41531410528890078</c:v>
                </c:pt>
                <c:pt idx="299">
                  <c:v>-0.41214374130585057</c:v>
                </c:pt>
                <c:pt idx="300">
                  <c:v>-0.40899683768137163</c:v>
                </c:pt>
                <c:pt idx="301">
                  <c:v>-0.40587323789261387</c:v>
                </c:pt>
                <c:pt idx="302">
                  <c:v>-0.40277278605487388</c:v>
                </c:pt>
                <c:pt idx="303">
                  <c:v>-0.39969532692971865</c:v>
                </c:pt>
                <c:pt idx="304">
                  <c:v>-0.39664070593272105</c:v>
                </c:pt>
                <c:pt idx="305">
                  <c:v>-0.39360876914086551</c:v>
                </c:pt>
                <c:pt idx="306">
                  <c:v>-0.39059936329960154</c:v>
                </c:pt>
                <c:pt idx="307">
                  <c:v>-0.3876123358295856</c:v>
                </c:pt>
                <c:pt idx="308">
                  <c:v>-0.38464753483307113</c:v>
                </c:pt>
                <c:pt idx="309">
                  <c:v>-0.3817048091000087</c:v>
                </c:pt>
                <c:pt idx="310">
                  <c:v>-0.37878400811383073</c:v>
                </c:pt>
                <c:pt idx="311">
                  <c:v>-0.37588498205693976</c:v>
                </c:pt>
                <c:pt idx="312">
                  <c:v>-0.37300758181590987</c:v>
                </c:pt>
                <c:pt idx="313">
                  <c:v>-0.37015165898640456</c:v>
                </c:pt>
                <c:pt idx="314">
                  <c:v>-0.36731706587782098</c:v>
                </c:pt>
                <c:pt idx="315">
                  <c:v>-0.36450365551767105</c:v>
                </c:pt>
                <c:pt idx="316">
                  <c:v>-0.36171128165569894</c:v>
                </c:pt>
                <c:pt idx="317">
                  <c:v>-0.35893979876775112</c:v>
                </c:pt>
                <c:pt idx="318">
                  <c:v>-0.35618906205939793</c:v>
                </c:pt>
                <c:pt idx="319">
                  <c:v>-0.35345892746932056</c:v>
                </c:pt>
                <c:pt idx="320">
                  <c:v>-0.35074925167246374</c:v>
                </c:pt>
                <c:pt idx="321">
                  <c:v>-0.34805989208296412</c:v>
                </c:pt>
                <c:pt idx="322">
                  <c:v>-0.34539070685686152</c:v>
                </c:pt>
                <c:pt idx="323">
                  <c:v>-0.3427415548945954</c:v>
                </c:pt>
                <c:pt idx="324">
                  <c:v>-0.34011229584329616</c:v>
                </c:pt>
                <c:pt idx="325">
                  <c:v>-0.33750279009887479</c:v>
                </c:pt>
                <c:pt idx="326">
                  <c:v>-0.3349128988079188</c:v>
                </c:pt>
                <c:pt idx="327">
                  <c:v>-0.33234248386939735</c:v>
                </c:pt>
                <c:pt idx="328">
                  <c:v>-0.32979140793618267</c:v>
                </c:pt>
                <c:pt idx="329">
                  <c:v>-0.32725953441639399</c:v>
                </c:pt>
                <c:pt idx="330">
                  <c:v>-0.3247467274745654</c:v>
                </c:pt>
                <c:pt idx="331">
                  <c:v>-0.32225285203264847</c:v>
                </c:pt>
                <c:pt idx="332">
                  <c:v>-0.31977777377084876</c:v>
                </c:pt>
                <c:pt idx="333">
                  <c:v>-0.31732135912830439</c:v>
                </c:pt>
                <c:pt idx="334">
                  <c:v>-0.31488347530361011</c:v>
                </c:pt>
                <c:pt idx="335">
                  <c:v>-0.31246399025519384</c:v>
                </c:pt>
                <c:pt idx="336">
                  <c:v>-0.31006277270154531</c:v>
                </c:pt>
                <c:pt idx="337">
                  <c:v>-0.30767969212130591</c:v>
                </c:pt>
                <c:pt idx="338">
                  <c:v>-0.30531461875322113</c:v>
                </c:pt>
                <c:pt idx="339">
                  <c:v>-0.30296742359596157</c:v>
                </c:pt>
                <c:pt idx="340">
                  <c:v>-0.30063797840781503</c:v>
                </c:pt>
                <c:pt idx="341">
                  <c:v>-0.29832615570625454</c:v>
                </c:pt>
                <c:pt idx="342">
                  <c:v>-0.29603182876738543</c:v>
                </c:pt>
                <c:pt idx="343">
                  <c:v>-0.29375487162527608</c:v>
                </c:pt>
                <c:pt idx="344">
                  <c:v>-0.29149515907117624</c:v>
                </c:pt>
                <c:pt idx="345">
                  <c:v>-0.28925256665262433</c:v>
                </c:pt>
                <c:pt idx="346">
                  <c:v>-0.28702697067244964</c:v>
                </c:pt>
                <c:pt idx="347">
                  <c:v>-0.28481824818767165</c:v>
                </c:pt>
                <c:pt idx="348">
                  <c:v>-0.28262627700829968</c:v>
                </c:pt>
                <c:pt idx="349">
                  <c:v>-0.28045093569603741</c:v>
                </c:pt>
                <c:pt idx="350">
                  <c:v>-0.2782921035628933</c:v>
                </c:pt>
                <c:pt idx="351">
                  <c:v>-0.27614966066970054</c:v>
                </c:pt>
                <c:pt idx="352">
                  <c:v>-0.27402348782455249</c:v>
                </c:pt>
                <c:pt idx="353">
                  <c:v>-0.27191346658115106</c:v>
                </c:pt>
                <c:pt idx="354">
                  <c:v>-0.26981947923707622</c:v>
                </c:pt>
                <c:pt idx="355">
                  <c:v>-0.26774140883197528</c:v>
                </c:pt>
                <c:pt idx="356">
                  <c:v>-0.26567913914567759</c:v>
                </c:pt>
                <c:pt idx="357">
                  <c:v>-0.26363255469623609</c:v>
                </c:pt>
                <c:pt idx="358">
                  <c:v>-0.26160154073789693</c:v>
                </c:pt>
                <c:pt idx="359">
                  <c:v>-0.25958598325900278</c:v>
                </c:pt>
                <c:pt idx="360">
                  <c:v>-0.25758576897982927</c:v>
                </c:pt>
                <c:pt idx="361">
                  <c:v>-0.25560078535035868</c:v>
                </c:pt>
                <c:pt idx="362">
                  <c:v>-0.25363092054799241</c:v>
                </c:pt>
                <c:pt idx="363">
                  <c:v>-0.25167606347520433</c:v>
                </c:pt>
                <c:pt idx="364">
                  <c:v>-0.24973610375713914</c:v>
                </c:pt>
                <c:pt idx="365">
                  <c:v>-0.24781093173915375</c:v>
                </c:pt>
                <c:pt idx="366">
                  <c:v>-0.24590043848430912</c:v>
                </c:pt>
                <c:pt idx="367">
                  <c:v>-0.24400451577080975</c:v>
                </c:pt>
                <c:pt idx="368">
                  <c:v>-0.24212305608939538</c:v>
                </c:pt>
                <c:pt idx="369">
                  <c:v>-0.24025595264068705</c:v>
                </c:pt>
                <c:pt idx="370">
                  <c:v>-0.23840309933248743</c:v>
                </c:pt>
                <c:pt idx="371">
                  <c:v>-0.2365643907770397</c:v>
                </c:pt>
                <c:pt idx="372">
                  <c:v>-0.23473972228824347</c:v>
                </c:pt>
                <c:pt idx="373">
                  <c:v>-0.23292898987883481</c:v>
                </c:pt>
                <c:pt idx="374">
                  <c:v>-0.23113209025752479</c:v>
                </c:pt>
                <c:pt idx="375">
                  <c:v>-0.2293489208261055</c:v>
                </c:pt>
                <c:pt idx="376">
                  <c:v>-0.22757937967651931</c:v>
                </c:pt>
                <c:pt idx="377">
                  <c:v>-0.22582336558789781</c:v>
                </c:pt>
                <c:pt idx="378">
                  <c:v>-0.22408077802356641</c:v>
                </c:pt>
                <c:pt idx="379">
                  <c:v>-0.22235151712802262</c:v>
                </c:pt>
                <c:pt idx="380">
                  <c:v>-0.22063548372388328</c:v>
                </c:pt>
                <c:pt idx="381">
                  <c:v>-0.21893257930880633</c:v>
                </c:pt>
                <c:pt idx="382">
                  <c:v>-0.2172427060523863</c:v>
                </c:pt>
                <c:pt idx="383">
                  <c:v>-0.2155657667930263</c:v>
                </c:pt>
                <c:pt idx="384">
                  <c:v>-0.21390166503478628</c:v>
                </c:pt>
                <c:pt idx="385">
                  <c:v>-0.21225030494420966</c:v>
                </c:pt>
                <c:pt idx="386">
                  <c:v>-0.21061159134713028</c:v>
                </c:pt>
                <c:pt idx="387">
                  <c:v>-0.20898542972545872</c:v>
                </c:pt>
                <c:pt idx="388">
                  <c:v>-0.20737172621395197</c:v>
                </c:pt>
                <c:pt idx="389">
                  <c:v>-0.20577038759696406</c:v>
                </c:pt>
                <c:pt idx="390">
                  <c:v>-0.20418132130518357</c:v>
                </c:pt>
                <c:pt idx="391">
                  <c:v>-0.20260443541235293</c:v>
                </c:pt>
                <c:pt idx="392">
                  <c:v>-0.20103963863197641</c:v>
                </c:pt>
                <c:pt idx="393">
                  <c:v>-0.19948684031401406</c:v>
                </c:pt>
                <c:pt idx="394">
                  <c:v>-0.19794595044156421</c:v>
                </c:pt>
                <c:pt idx="395">
                  <c:v>-0.19641687962753418</c:v>
                </c:pt>
                <c:pt idx="396">
                  <c:v>-0.19489953911130242</c:v>
                </c:pt>
                <c:pt idx="397">
                  <c:v>-0.19339384075536986</c:v>
                </c:pt>
                <c:pt idx="398">
                  <c:v>-0.19189969704200432</c:v>
                </c:pt>
                <c:pt idx="399">
                  <c:v>-0.1904170210698764</c:v>
                </c:pt>
                <c:pt idx="400">
                  <c:v>-0.18894572655068981</c:v>
                </c:pt>
                <c:pt idx="401">
                  <c:v>-0.18748572780580441</c:v>
                </c:pt>
                <c:pt idx="402">
                  <c:v>-0.18603693976285643</c:v>
                </c:pt>
                <c:pt idx="403">
                  <c:v>-0.18459927795237166</c:v>
                </c:pt>
                <c:pt idx="404">
                  <c:v>-0.18317265850437725</c:v>
                </c:pt>
                <c:pt idx="405">
                  <c:v>-0.18175699814500909</c:v>
                </c:pt>
                <c:pt idx="406">
                  <c:v>-0.18035221419311911</c:v>
                </c:pt>
                <c:pt idx="407">
                  <c:v>-0.17895822455687768</c:v>
                </c:pt>
                <c:pt idx="408">
                  <c:v>-0.17757494773037805</c:v>
                </c:pt>
                <c:pt idx="409">
                  <c:v>-0.1762023027902401</c:v>
                </c:pt>
                <c:pt idx="410">
                  <c:v>-0.17484020939221287</c:v>
                </c:pt>
                <c:pt idx="411">
                  <c:v>-0.17348858776777945</c:v>
                </c:pt>
                <c:pt idx="412">
                  <c:v>-0.17214735872076267</c:v>
                </c:pt>
                <c:pt idx="413">
                  <c:v>-0.17081644362393344</c:v>
                </c:pt>
                <c:pt idx="414">
                  <c:v>-0.16949576441562117</c:v>
                </c:pt>
                <c:pt idx="415">
                  <c:v>-0.16818524359632753</c:v>
                </c:pt>
                <c:pt idx="416">
                  <c:v>-0.16688480422534277</c:v>
                </c:pt>
                <c:pt idx="417">
                  <c:v>-0.16559436991736895</c:v>
                </c:pt>
                <c:pt idx="418">
                  <c:v>-0.16431386483914409</c:v>
                </c:pt>
                <c:pt idx="419">
                  <c:v>-0.16304321370607425</c:v>
                </c:pt>
                <c:pt idx="420">
                  <c:v>-0.16178234177886924</c:v>
                </c:pt>
                <c:pt idx="421">
                  <c:v>-0.16053117486018489</c:v>
                </c:pt>
                <c:pt idx="422">
                  <c:v>-0.15928963929127235</c:v>
                </c:pt>
                <c:pt idx="423">
                  <c:v>-0.15805766194863213</c:v>
                </c:pt>
                <c:pt idx="424">
                  <c:v>-0.15683517024067786</c:v>
                </c:pt>
                <c:pt idx="425">
                  <c:v>-0.15562209210440486</c:v>
                </c:pt>
                <c:pt idx="426">
                  <c:v>-0.15441835600206805</c:v>
                </c:pt>
                <c:pt idx="427">
                  <c:v>-0.15322389091786853</c:v>
                </c:pt>
                <c:pt idx="428">
                  <c:v>-0.15203862635464638</c:v>
                </c:pt>
                <c:pt idx="429">
                  <c:v>-0.1508624923305851</c:v>
                </c:pt>
                <c:pt idx="430">
                  <c:v>-0.14969541937592307</c:v>
                </c:pt>
                <c:pt idx="431">
                  <c:v>-0.14853733852967529</c:v>
                </c:pt>
                <c:pt idx="432">
                  <c:v>-0.14738818133636505</c:v>
                </c:pt>
                <c:pt idx="433">
                  <c:v>-0.14624787984276463</c:v>
                </c:pt>
                <c:pt idx="434">
                  <c:v>-0.14511636659464805</c:v>
                </c:pt>
                <c:pt idx="435">
                  <c:v>-0.1439935746335522</c:v>
                </c:pt>
                <c:pt idx="436">
                  <c:v>-0.14287943749355023</c:v>
                </c:pt>
                <c:pt idx="437">
                  <c:v>-0.14177388919803594</c:v>
                </c:pt>
                <c:pt idx="438">
                  <c:v>-0.1406768642565186</c:v>
                </c:pt>
                <c:pt idx="439">
                  <c:v>-0.13958829766142974</c:v>
                </c:pt>
                <c:pt idx="440">
                  <c:v>-0.13850812488494185</c:v>
                </c:pt>
                <c:pt idx="441">
                  <c:v>-0.13743628187579851</c:v>
                </c:pt>
                <c:pt idx="442">
                  <c:v>-0.13637270505615737</c:v>
                </c:pt>
                <c:pt idx="443">
                  <c:v>-0.13531733131844373</c:v>
                </c:pt>
                <c:pt idx="444">
                  <c:v>-0.1342700980222197</c:v>
                </c:pt>
                <c:pt idx="445">
                  <c:v>-0.1332309429910617</c:v>
                </c:pt>
                <c:pt idx="446">
                  <c:v>-0.13219980450945526</c:v>
                </c:pt>
                <c:pt idx="447">
                  <c:v>-0.13117662131969976</c:v>
                </c:pt>
                <c:pt idx="448">
                  <c:v>-0.13016133261882717</c:v>
                </c:pt>
                <c:pt idx="449">
                  <c:v>-0.12915387805553399</c:v>
                </c:pt>
                <c:pt idx="450">
                  <c:v>-0.12815419772712736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0.32075725575816733</c:v>
                </c:pt>
                <c:pt idx="1">
                  <c:v>0.17015392349290717</c:v>
                </c:pt>
                <c:pt idx="2">
                  <c:v>2.611395605989357E-2</c:v>
                </c:pt>
                <c:pt idx="3">
                  <c:v>-0.11159237528475642</c:v>
                </c:pt>
                <c:pt idx="4">
                  <c:v>-0.24318741643124425</c:v>
                </c:pt>
                <c:pt idx="5">
                  <c:v>-0.36888635540509684</c:v>
                </c:pt>
                <c:pt idx="6">
                  <c:v>-0.48889744077903091</c:v>
                </c:pt>
                <c:pt idx="7">
                  <c:v>-0.60342219369329819</c:v>
                </c:pt>
                <c:pt idx="8">
                  <c:v>-0.71265561366502517</c:v>
                </c:pt>
                <c:pt idx="9">
                  <c:v>-0.81678637836213919</c:v>
                </c:pt>
                <c:pt idx="10">
                  <c:v>-0.9159970375126435</c:v>
                </c:pt>
                <c:pt idx="11">
                  <c:v>-1.0104642011153349</c:v>
                </c:pt>
                <c:pt idx="12">
                  <c:v>-1.1003587221134781</c:v>
                </c:pt>
                <c:pt idx="13">
                  <c:v>-1.1858458736885371</c:v>
                </c:pt>
                <c:pt idx="14">
                  <c:v>-1.2670855213267247</c:v>
                </c:pt>
                <c:pt idx="15">
                  <c:v>-1.3442322898069374</c:v>
                </c:pt>
                <c:pt idx="16">
                  <c:v>-1.4174357252545531</c:v>
                </c:pt>
                <c:pt idx="17">
                  <c:v>-1.4868404524015828</c:v>
                </c:pt>
                <c:pt idx="18">
                  <c:v>-1.5525863271897935</c:v>
                </c:pt>
                <c:pt idx="19">
                  <c:v>-1.6148085848496552</c:v>
                </c:pt>
                <c:pt idx="20">
                  <c:v>-1.6736379835842874</c:v>
                </c:pt>
                <c:pt idx="21">
                  <c:v>-1.7292009439840128</c:v>
                </c:pt>
                <c:pt idx="22">
                  <c:v>-1.7816196842936551</c:v>
                </c:pt>
                <c:pt idx="23">
                  <c:v>-1.831012351651327</c:v>
                </c:pt>
                <c:pt idx="24">
                  <c:v>-1.8774931494141729</c:v>
                </c:pt>
                <c:pt idx="25">
                  <c:v>-1.9211724606833243</c:v>
                </c:pt>
                <c:pt idx="26">
                  <c:v>-1.9621569681372155</c:v>
                </c:pt>
                <c:pt idx="27">
                  <c:v>-2.0005497702793638</c:v>
                </c:pt>
                <c:pt idx="28">
                  <c:v>-2.0364504942037844</c:v>
                </c:pt>
                <c:pt idx="29">
                  <c:v>-2.069955404978332</c:v>
                </c:pt>
                <c:pt idx="30">
                  <c:v>-2.1011575117434531</c:v>
                </c:pt>
                <c:pt idx="31">
                  <c:v>-2.1301466706211696</c:v>
                </c:pt>
                <c:pt idx="32">
                  <c:v>-2.1570096845263831</c:v>
                </c:pt>
                <c:pt idx="33">
                  <c:v>-2.1818303999701123</c:v>
                </c:pt>
                <c:pt idx="34">
                  <c:v>-2.2046898009416966</c:v>
                </c:pt>
                <c:pt idx="35">
                  <c:v>-2.2256660999546214</c:v>
                </c:pt>
                <c:pt idx="36">
                  <c:v>-2.2448348263382023</c:v>
                </c:pt>
                <c:pt idx="37">
                  <c:v>-2.2622689118551222</c:v>
                </c:pt>
                <c:pt idx="38">
                  <c:v>-2.278038773722495</c:v>
                </c:pt>
                <c:pt idx="39">
                  <c:v>-2.2922123951120308</c:v>
                </c:pt>
                <c:pt idx="40">
                  <c:v>-2.3048554032026978</c:v>
                </c:pt>
                <c:pt idx="41">
                  <c:v>-2.3160311448572437</c:v>
                </c:pt>
                <c:pt idx="42">
                  <c:v>-2.3258007599919104</c:v>
                </c:pt>
                <c:pt idx="43">
                  <c:v>-2.334223252706749</c:v>
                </c:pt>
                <c:pt idx="44">
                  <c:v>-2.3413555602420231</c:v>
                </c:pt>
                <c:pt idx="45">
                  <c:v>-2.3472526198243431</c:v>
                </c:pt>
                <c:pt idx="46">
                  <c:v>-2.3519674334643894</c:v>
                </c:pt>
                <c:pt idx="47">
                  <c:v>-2.3555511307663277</c:v>
                </c:pt>
                <c:pt idx="48">
                  <c:v>-2.3580530298073077</c:v>
                </c:pt>
                <c:pt idx="49">
                  <c:v>-2.3595206961438158</c:v>
                </c:pt>
                <c:pt idx="50">
                  <c:v>-2.36</c:v>
                </c:pt>
                <c:pt idx="51">
                  <c:v>-2.3595351716915687</c:v>
                </c:pt>
                <c:pt idx="52">
                  <c:v>-2.3581688553373068</c:v>
                </c:pt>
                <c:pt idx="53">
                  <c:v>-2.3559421609087883</c:v>
                </c:pt>
                <c:pt idx="54">
                  <c:v>-2.3528947146674404</c:v>
                </c:pt>
                <c:pt idx="55">
                  <c:v>-2.3490647080366793</c:v>
                </c:pt>
                <c:pt idx="56">
                  <c:v>-2.3444889449555193</c:v>
                </c:pt>
                <c:pt idx="57">
                  <c:v>-2.3392028877587037</c:v>
                </c:pt>
                <c:pt idx="58">
                  <c:v>-2.3332407016271328</c:v>
                </c:pt>
                <c:pt idx="59">
                  <c:v>-2.326635297651118</c:v>
                </c:pt>
                <c:pt idx="60">
                  <c:v>-2.3194183745477499</c:v>
                </c:pt>
                <c:pt idx="61">
                  <c:v>-2.3116204590725311</c:v>
                </c:pt>
                <c:pt idx="62">
                  <c:v>-2.303270945164225</c:v>
                </c:pt>
                <c:pt idx="63">
                  <c:v>-2.2943981318607904</c:v>
                </c:pt>
                <c:pt idx="64">
                  <c:v>-2.2850292600231628</c:v>
                </c:pt>
                <c:pt idx="65">
                  <c:v>-2.2751905479026022</c:v>
                </c:pt>
                <c:pt idx="66">
                  <c:v>-2.2649072255862883</c:v>
                </c:pt>
                <c:pt idx="67">
                  <c:v>-2.2542035683548485</c:v>
                </c:pt>
                <c:pt idx="68">
                  <c:v>-2.243102928984543</c:v>
                </c:pt>
                <c:pt idx="69">
                  <c:v>-2.2316277690258635</c:v>
                </c:pt>
                <c:pt idx="70">
                  <c:v>-2.2197996890894132</c:v>
                </c:pt>
                <c:pt idx="71">
                  <c:v>-2.20763945816902</c:v>
                </c:pt>
                <c:pt idx="72">
                  <c:v>-2.1951670420311857</c:v>
                </c:pt>
                <c:pt idx="73">
                  <c:v>-2.1824016306991134</c:v>
                </c:pt>
                <c:pt idx="74">
                  <c:v>-2.1693616650587502</c:v>
                </c:pt>
                <c:pt idx="75">
                  <c:v>-2.1560648626134835</c:v>
                </c:pt>
                <c:pt idx="76">
                  <c:v>-2.1425282424133423</c:v>
                </c:pt>
                <c:pt idx="77">
                  <c:v>-2.1287681491838222</c:v>
                </c:pt>
                <c:pt idx="78">
                  <c:v>-2.1148002766787082</c:v>
                </c:pt>
                <c:pt idx="79">
                  <c:v>-2.1006396902805538</c:v>
                </c:pt>
                <c:pt idx="80">
                  <c:v>-2.086300848871808</c:v>
                </c:pt>
                <c:pt idx="81">
                  <c:v>-2.0717976259988808</c:v>
                </c:pt>
                <c:pt idx="82">
                  <c:v>-2.0571433303507995</c:v>
                </c:pt>
                <c:pt idx="83">
                  <c:v>-2.0423507255734816</c:v>
                </c:pt>
                <c:pt idx="84">
                  <c:v>-2.0274320494400224</c:v>
                </c:pt>
                <c:pt idx="85">
                  <c:v>-2.0123990323967882</c:v>
                </c:pt>
                <c:pt idx="86">
                  <c:v>-1.9972629155045574</c:v>
                </c:pt>
                <c:pt idx="87">
                  <c:v>-1.982034467793341</c:v>
                </c:pt>
                <c:pt idx="88">
                  <c:v>-1.9667240030490052</c:v>
                </c:pt>
                <c:pt idx="89">
                  <c:v>-1.9513413960492587</c:v>
                </c:pt>
                <c:pt idx="90">
                  <c:v>-1.9358960982660633</c:v>
                </c:pt>
                <c:pt idx="91">
                  <c:v>-1.9203971530510044</c:v>
                </c:pt>
                <c:pt idx="92">
                  <c:v>-1.9048532103196996</c:v>
                </c:pt>
                <c:pt idx="93">
                  <c:v>-1.8892725407508122</c:v>
                </c:pt>
                <c:pt idx="94">
                  <c:v>-1.8736630495147977</c:v>
                </c:pt>
                <c:pt idx="95">
                  <c:v>-1.8580322895470522</c:v>
                </c:pt>
                <c:pt idx="96">
                  <c:v>-1.8423874743797044</c:v>
                </c:pt>
                <c:pt idx="97">
                  <c:v>-1.8267354905458568</c:v>
                </c:pt>
                <c:pt idx="98">
                  <c:v>-1.8110829095696754</c:v>
                </c:pt>
                <c:pt idx="99">
                  <c:v>-1.7954359995553368</c:v>
                </c:pt>
                <c:pt idx="100">
                  <c:v>-1.7798007363874377</c:v>
                </c:pt>
                <c:pt idx="101">
                  <c:v>-1.7641828145550997</c:v>
                </c:pt>
                <c:pt idx="102">
                  <c:v>-1.748587657611643</c:v>
                </c:pt>
                <c:pt idx="103">
                  <c:v>-1.7330204282813424</c:v>
                </c:pt>
                <c:pt idx="104">
                  <c:v>-1.7174860382244233</c:v>
                </c:pt>
                <c:pt idx="105">
                  <c:v>-1.7019891574711352</c:v>
                </c:pt>
                <c:pt idx="106">
                  <c:v>-1.6865342235354095</c:v>
                </c:pt>
                <c:pt idx="107">
                  <c:v>-1.6711254502182833</c:v>
                </c:pt>
                <c:pt idx="108">
                  <c:v>-1.6557668361109712</c:v>
                </c:pt>
                <c:pt idx="109">
                  <c:v>-1.6404621728071724</c:v>
                </c:pt>
                <c:pt idx="110">
                  <c:v>-1.6252150528338991</c:v>
                </c:pt>
                <c:pt idx="111">
                  <c:v>-1.6100288773098341</c:v>
                </c:pt>
                <c:pt idx="112">
                  <c:v>-1.5949068633399683</c:v>
                </c:pt>
                <c:pt idx="113">
                  <c:v>-1.5798520511549685</c:v>
                </c:pt>
                <c:pt idx="114">
                  <c:v>-1.564867311003509</c:v>
                </c:pt>
                <c:pt idx="115">
                  <c:v>-1.5499553498055161</c:v>
                </c:pt>
                <c:pt idx="116">
                  <c:v>-1.5351187175740555</c:v>
                </c:pt>
                <c:pt idx="117">
                  <c:v>-1.5203598136133403</c:v>
                </c:pt>
                <c:pt idx="118">
                  <c:v>-1.5056808925001179</c:v>
                </c:pt>
                <c:pt idx="119">
                  <c:v>-1.4910840698554699</c:v>
                </c:pt>
                <c:pt idx="120">
                  <c:v>-1.4765713279138397</c:v>
                </c:pt>
                <c:pt idx="121">
                  <c:v>-1.4621445208958979</c:v>
                </c:pt>
                <c:pt idx="122">
                  <c:v>-1.4478053801916499</c:v>
                </c:pt>
                <c:pt idx="123">
                  <c:v>-1.4335555193599878</c:v>
                </c:pt>
                <c:pt idx="124">
                  <c:v>-1.4193964389507132</c:v>
                </c:pt>
                <c:pt idx="125">
                  <c:v>-1.4053295311548482</c:v>
                </c:pt>
                <c:pt idx="126">
                  <c:v>-1.3913560842888897</c:v>
                </c:pt>
                <c:pt idx="127">
                  <c:v>-1.3774772871184844</c:v>
                </c:pt>
                <c:pt idx="128">
                  <c:v>-1.3636942330268194</c:v>
                </c:pt>
                <c:pt idx="129">
                  <c:v>-1.3500079240328768</c:v>
                </c:pt>
                <c:pt idx="130">
                  <c:v>-1.3364192746645263</c:v>
                </c:pt>
                <c:pt idx="131">
                  <c:v>-1.3229291156912784</c:v>
                </c:pt>
                <c:pt idx="132">
                  <c:v>-1.309538197721378</c:v>
                </c:pt>
                <c:pt idx="133">
                  <c:v>-1.2962471946677563</c:v>
                </c:pt>
                <c:pt idx="134">
                  <c:v>-1.2830567070872325</c:v>
                </c:pt>
                <c:pt idx="135">
                  <c:v>-1.2699672653972134</c:v>
                </c:pt>
                <c:pt idx="136">
                  <c:v>-1.2569793329739944</c:v>
                </c:pt>
                <c:pt idx="137">
                  <c:v>-1.2440933091366633</c:v>
                </c:pt>
                <c:pt idx="138">
                  <c:v>-1.2313095320204472</c:v>
                </c:pt>
                <c:pt idx="139">
                  <c:v>-1.2186282813432554</c:v>
                </c:pt>
                <c:pt idx="140">
                  <c:v>-1.2060497810690223</c:v>
                </c:pt>
                <c:pt idx="141">
                  <c:v>-1.1935742019713669</c:v>
                </c:pt>
                <c:pt idx="142">
                  <c:v>-1.1812016641009517</c:v>
                </c:pt>
                <c:pt idx="143">
                  <c:v>-1.1689322391598309</c:v>
                </c:pt>
                <c:pt idx="144">
                  <c:v>-1.1567659527859653</c:v>
                </c:pt>
                <c:pt idx="145">
                  <c:v>-1.1447027867509847</c:v>
                </c:pt>
                <c:pt idx="146">
                  <c:v>-1.1327426810741743</c:v>
                </c:pt>
                <c:pt idx="147">
                  <c:v>-1.1208855360555734</c:v>
                </c:pt>
                <c:pt idx="148">
                  <c:v>-1.1091312142309748</c:v>
                </c:pt>
                <c:pt idx="149">
                  <c:v>-1.0974795422515318</c:v>
                </c:pt>
                <c:pt idx="150">
                  <c:v>-1.0859303126905802</c:v>
                </c:pt>
                <c:pt idx="151">
                  <c:v>-1.0744832857802171</c:v>
                </c:pt>
                <c:pt idx="152">
                  <c:v>-1.0631381910800746</c:v>
                </c:pt>
                <c:pt idx="153">
                  <c:v>-1.0518947290806648</c:v>
                </c:pt>
                <c:pt idx="154">
                  <c:v>-1.0407525727435876</c:v>
                </c:pt>
                <c:pt idx="155">
                  <c:v>-1.0297113689808177</c:v>
                </c:pt>
                <c:pt idx="156">
                  <c:v>-1.0187707400752202</c:v>
                </c:pt>
                <c:pt idx="157">
                  <c:v>-1.0079302850443659</c:v>
                </c:pt>
                <c:pt idx="158">
                  <c:v>-0.99718958094966115</c:v>
                </c:pt>
                <c:pt idx="159">
                  <c:v>-0.98654818415272783</c:v>
                </c:pt>
                <c:pt idx="160">
                  <c:v>-0.97600563152091691</c:v>
                </c:pt>
                <c:pt idx="161">
                  <c:v>-0.965561441583769</c:v>
                </c:pt>
                <c:pt idx="162">
                  <c:v>-0.95521511564218364</c:v>
                </c:pt>
                <c:pt idx="163">
                  <c:v>-0.94496613883198932</c:v>
                </c:pt>
                <c:pt idx="164">
                  <c:v>-0.93481398114356351</c:v>
                </c:pt>
                <c:pt idx="165">
                  <c:v>-0.92475809839908707</c:v>
                </c:pt>
                <c:pt idx="166">
                  <c:v>-0.91479793318897074</c:v>
                </c:pt>
                <c:pt idx="167">
                  <c:v>-0.90493291576893464</c:v>
                </c:pt>
                <c:pt idx="168">
                  <c:v>-0.89516246491918061</c:v>
                </c:pt>
                <c:pt idx="169">
                  <c:v>-0.88548598876704077</c:v>
                </c:pt>
                <c:pt idx="170">
                  <c:v>-0.87590288557444074</c:v>
                </c:pt>
                <c:pt idx="171">
                  <c:v>-0.86641254449148064</c:v>
                </c:pt>
                <c:pt idx="172">
                  <c:v>-0.85701434627737472</c:v>
                </c:pt>
                <c:pt idx="173">
                  <c:v>-0.84770766398996877</c:v>
                </c:pt>
                <c:pt idx="174">
                  <c:v>-0.83849186364499828</c:v>
                </c:pt>
                <c:pt idx="175">
                  <c:v>-0.82936630484621743</c:v>
                </c:pt>
                <c:pt idx="176">
                  <c:v>-0.82033034138749117</c:v>
                </c:pt>
                <c:pt idx="177">
                  <c:v>-0.81138332182790129</c:v>
                </c:pt>
                <c:pt idx="178">
                  <c:v>-0.80252459004088583</c:v>
                </c:pt>
                <c:pt idx="179">
                  <c:v>-0.79375348573839433</c:v>
                </c:pt>
                <c:pt idx="180">
                  <c:v>-0.78506934497100633</c:v>
                </c:pt>
                <c:pt idx="181">
                  <c:v>-0.77647150060493109</c:v>
                </c:pt>
                <c:pt idx="182">
                  <c:v>-0.76795928277677339</c:v>
                </c:pt>
                <c:pt idx="183">
                  <c:v>-0.75953201932691772</c:v>
                </c:pt>
                <c:pt idx="184">
                  <c:v>-0.751189036212357</c:v>
                </c:pt>
                <c:pt idx="185">
                  <c:v>-0.74292965789976129</c:v>
                </c:pt>
                <c:pt idx="186">
                  <c:v>-0.7347532077395551</c:v>
                </c:pt>
                <c:pt idx="187">
                  <c:v>-0.72665900832174335</c:v>
                </c:pt>
                <c:pt idx="188">
                  <c:v>-0.71864638181420393</c:v>
                </c:pt>
                <c:pt idx="189">
                  <c:v>-0.71071465028413239</c:v>
                </c:pt>
                <c:pt idx="190">
                  <c:v>-0.7028631360033113</c:v>
                </c:pt>
                <c:pt idx="191">
                  <c:v>-0.69509116173784202</c:v>
                </c:pt>
                <c:pt idx="192">
                  <c:v>-0.6873980510229587</c:v>
                </c:pt>
                <c:pt idx="193">
                  <c:v>-0.67978312842352517</c:v>
                </c:pt>
                <c:pt idx="194">
                  <c:v>-0.67224571978078862</c:v>
                </c:pt>
                <c:pt idx="195">
                  <c:v>-0.66478515244594671</c:v>
                </c:pt>
                <c:pt idx="196">
                  <c:v>-0.65740075550106414</c:v>
                </c:pt>
                <c:pt idx="197">
                  <c:v>-0.65009185996785668</c:v>
                </c:pt>
                <c:pt idx="198">
                  <c:v>-0.64285779900483619</c:v>
                </c:pt>
                <c:pt idx="199">
                  <c:v>-0.63569790809330451</c:v>
                </c:pt>
                <c:pt idx="200">
                  <c:v>-0.62861152521265007</c:v>
                </c:pt>
                <c:pt idx="201">
                  <c:v>-0.62159799100540036</c:v>
                </c:pt>
                <c:pt idx="202">
                  <c:v>-0.61465664893245553</c:v>
                </c:pt>
                <c:pt idx="203">
                  <c:v>-0.60778684541891892</c:v>
                </c:pt>
                <c:pt idx="204">
                  <c:v>-0.60098792999092199</c:v>
                </c:pt>
                <c:pt idx="205">
                  <c:v>-0.59425925540382996</c:v>
                </c:pt>
                <c:pt idx="206">
                  <c:v>-0.5876001777621942</c:v>
                </c:pt>
                <c:pt idx="207">
                  <c:v>-0.58101005663181116</c:v>
                </c:pt>
                <c:pt idx="208">
                  <c:v>-0.57448825514422841</c:v>
                </c:pt>
                <c:pt idx="209">
                  <c:v>-0.56803414009402908</c:v>
                </c:pt>
                <c:pt idx="210">
                  <c:v>-0.56164708202921221</c:v>
                </c:pt>
                <c:pt idx="211">
                  <c:v>-0.55532645533497182</c:v>
                </c:pt>
                <c:pt idx="212">
                  <c:v>-0.54907163831117578</c:v>
                </c:pt>
                <c:pt idx="213">
                  <c:v>-0.54288201324381924</c:v>
                </c:pt>
                <c:pt idx="214">
                  <c:v>-0.53675696647073046</c:v>
                </c:pt>
                <c:pt idx="215">
                  <c:v>-0.53069588844179039</c:v>
                </c:pt>
                <c:pt idx="216">
                  <c:v>-0.52469817377391403</c:v>
                </c:pt>
                <c:pt idx="217">
                  <c:v>-0.51876322130104091</c:v>
                </c:pt>
                <c:pt idx="218">
                  <c:v>-0.51289043411936353</c:v>
                </c:pt>
                <c:pt idx="219">
                  <c:v>-0.50707921962801994</c:v>
                </c:pt>
                <c:pt idx="220">
                  <c:v>-0.50132898956546335</c:v>
                </c:pt>
                <c:pt idx="221">
                  <c:v>-0.49563916004171799</c:v>
                </c:pt>
                <c:pt idx="222">
                  <c:v>-0.49000915156671643</c:v>
                </c:pt>
                <c:pt idx="223">
                  <c:v>-0.48443838907491443</c:v>
                </c:pt>
                <c:pt idx="224">
                  <c:v>-0.47892630194635788</c:v>
                </c:pt>
                <c:pt idx="225">
                  <c:v>-0.47347232402438738</c:v>
                </c:pt>
                <c:pt idx="226">
                  <c:v>-0.4680758936301424</c:v>
                </c:pt>
                <c:pt idx="227">
                  <c:v>-0.46273645357402932</c:v>
                </c:pt>
                <c:pt idx="228">
                  <c:v>-0.45745345116430913</c:v>
                </c:pt>
                <c:pt idx="229">
                  <c:v>-0.45222633821295333</c:v>
                </c:pt>
                <c:pt idx="230">
                  <c:v>-0.44705457103891205</c:v>
                </c:pt>
                <c:pt idx="231">
                  <c:v>-0.44193761046892988</c:v>
                </c:pt>
                <c:pt idx="232">
                  <c:v>-0.43687492183604282</c:v>
                </c:pt>
                <c:pt idx="233">
                  <c:v>-0.43186597497588103</c:v>
                </c:pt>
                <c:pt idx="234">
                  <c:v>-0.42691024422089974</c:v>
                </c:pt>
                <c:pt idx="235">
                  <c:v>-0.42200720839265243</c:v>
                </c:pt>
                <c:pt idx="236">
                  <c:v>-0.41715635079221847</c:v>
                </c:pt>
                <c:pt idx="237">
                  <c:v>-0.41235715918889115</c:v>
                </c:pt>
                <c:pt idx="238">
                  <c:v>-0.40760912580722714</c:v>
                </c:pt>
                <c:pt idx="239">
                  <c:v>-0.4029117473125563</c:v>
                </c:pt>
                <c:pt idx="240">
                  <c:v>-0.3982645247950431</c:v>
                </c:pt>
                <c:pt idx="241">
                  <c:v>-0.39366696375238996</c:v>
                </c:pt>
                <c:pt idx="242">
                  <c:v>-0.38911857407126799</c:v>
                </c:pt>
                <c:pt idx="243">
                  <c:v>-0.38461887000755512</c:v>
                </c:pt>
                <c:pt idx="244">
                  <c:v>-0.38016737016546154</c:v>
                </c:pt>
                <c:pt idx="245">
                  <c:v>-0.37576359747561511</c:v>
                </c:pt>
                <c:pt idx="246">
                  <c:v>-0.37140707917217891</c:v>
                </c:pt>
                <c:pt idx="247">
                  <c:v>-0.36709734676906836</c:v>
                </c:pt>
                <c:pt idx="248">
                  <c:v>-0.3628339360353327</c:v>
                </c:pt>
                <c:pt idx="249">
                  <c:v>-0.35861638696976261</c:v>
                </c:pt>
                <c:pt idx="250">
                  <c:v>-0.35444424377478378</c:v>
                </c:pt>
                <c:pt idx="251">
                  <c:v>-0.35031705482969139</c:v>
                </c:pt>
                <c:pt idx="252">
                  <c:v>-0.34623437266327883</c:v>
                </c:pt>
                <c:pt idx="253">
                  <c:v>-0.342195753925915</c:v>
                </c:pt>
                <c:pt idx="254">
                  <c:v>-0.3382007593611131</c:v>
                </c:pt>
                <c:pt idx="255">
                  <c:v>-0.33424895377664332</c:v>
                </c:pt>
                <c:pt idx="256">
                  <c:v>-0.3303399060152285</c:v>
                </c:pt>
                <c:pt idx="257">
                  <c:v>-0.32647318892486854</c:v>
                </c:pt>
                <c:pt idx="258">
                  <c:v>-0.322648379328829</c:v>
                </c:pt>
                <c:pt idx="259">
                  <c:v>-0.31886505799533565</c:v>
                </c:pt>
                <c:pt idx="260">
                  <c:v>-0.3151228096070175</c:v>
                </c:pt>
                <c:pt idx="261">
                  <c:v>-0.31142122273009826</c:v>
                </c:pt>
                <c:pt idx="262">
                  <c:v>-0.30775988978343088</c:v>
                </c:pt>
                <c:pt idx="263">
                  <c:v>-0.3041384070073414</c:v>
                </c:pt>
                <c:pt idx="264">
                  <c:v>-0.30055637443235828</c:v>
                </c:pt>
                <c:pt idx="265">
                  <c:v>-0.29701339584781034</c:v>
                </c:pt>
                <c:pt idx="266">
                  <c:v>-0.29350907877037696</c:v>
                </c:pt>
                <c:pt idx="267">
                  <c:v>-0.29004303441255741</c:v>
                </c:pt>
                <c:pt idx="268">
                  <c:v>-0.28661487765112581</c:v>
                </c:pt>
                <c:pt idx="269">
                  <c:v>-0.2832242269955505</c:v>
                </c:pt>
                <c:pt idx="270">
                  <c:v>-0.27987070455645607</c:v>
                </c:pt>
                <c:pt idx="271">
                  <c:v>-0.27655393601408879</c:v>
                </c:pt>
                <c:pt idx="272">
                  <c:v>-0.27327355058684882</c:v>
                </c:pt>
                <c:pt idx="273">
                  <c:v>-0.27002918099986267</c:v>
                </c:pt>
                <c:pt idx="274">
                  <c:v>-0.26682046345366767</c:v>
                </c:pt>
                <c:pt idx="275">
                  <c:v>-0.26364703759296854</c:v>
                </c:pt>
                <c:pt idx="276">
                  <c:v>-0.26050854647552196</c:v>
                </c:pt>
                <c:pt idx="277">
                  <c:v>-0.25740463654112083</c:v>
                </c:pt>
                <c:pt idx="278">
                  <c:v>-0.25433495758074609</c:v>
                </c:pt>
                <c:pt idx="279">
                  <c:v>-0.25129916270583968</c:v>
                </c:pt>
                <c:pt idx="280">
                  <c:v>-0.24829690831775669</c:v>
                </c:pt>
                <c:pt idx="281">
                  <c:v>-0.24532785407735946</c:v>
                </c:pt>
                <c:pt idx="282">
                  <c:v>-0.24239166287482003</c:v>
                </c:pt>
                <c:pt idx="283">
                  <c:v>-0.23948800079959212</c:v>
                </c:pt>
                <c:pt idx="284">
                  <c:v>-0.23661653711057218</c:v>
                </c:pt>
                <c:pt idx="285">
                  <c:v>-0.23377694420647716</c:v>
                </c:pt>
                <c:pt idx="286">
                  <c:v>-0.23096889759641329</c:v>
                </c:pt>
                <c:pt idx="287">
                  <c:v>-0.2281920758706833</c:v>
                </c:pt>
                <c:pt idx="288">
                  <c:v>-0.22544616067178383</c:v>
                </c:pt>
                <c:pt idx="289">
                  <c:v>-0.22273083666565135</c:v>
                </c:pt>
                <c:pt idx="290">
                  <c:v>-0.2200457915131212</c:v>
                </c:pt>
                <c:pt idx="291">
                  <c:v>-0.21739071584164024</c:v>
                </c:pt>
                <c:pt idx="292">
                  <c:v>-0.21476530321719228</c:v>
                </c:pt>
                <c:pt idx="293">
                  <c:v>-0.2121692501164831</c:v>
                </c:pt>
                <c:pt idx="294">
                  <c:v>-0.20960225589935549</c:v>
                </c:pt>
                <c:pt idx="295">
                  <c:v>-0.20706402278146821</c:v>
                </c:pt>
                <c:pt idx="296">
                  <c:v>-0.20455425580719991</c:v>
                </c:pt>
                <c:pt idx="297">
                  <c:v>-0.2020726628228208</c:v>
                </c:pt>
                <c:pt idx="298">
                  <c:v>-0.19961895444990299</c:v>
                </c:pt>
                <c:pt idx="299">
                  <c:v>-0.19719284405900039</c:v>
                </c:pt>
                <c:pt idx="300">
                  <c:v>-0.19479404774355966</c:v>
                </c:pt>
                <c:pt idx="301">
                  <c:v>-0.19242228429410296</c:v>
                </c:pt>
                <c:pt idx="302">
                  <c:v>-0.19007727517265119</c:v>
                </c:pt>
                <c:pt idx="303">
                  <c:v>-0.18775874448742105</c:v>
                </c:pt>
                <c:pt idx="304">
                  <c:v>-0.18546641896775168</c:v>
                </c:pt>
                <c:pt idx="305">
                  <c:v>-0.18320002793930446</c:v>
                </c:pt>
                <c:pt idx="306">
                  <c:v>-0.18095930329950302</c:v>
                </c:pt>
                <c:pt idx="307">
                  <c:v>-0.17874397949324325</c:v>
                </c:pt>
                <c:pt idx="308">
                  <c:v>-0.17655379348883335</c:v>
                </c:pt>
                <c:pt idx="309">
                  <c:v>-0.17438848475420038</c:v>
                </c:pt>
                <c:pt idx="310">
                  <c:v>-0.17224779523334158</c:v>
                </c:pt>
                <c:pt idx="311">
                  <c:v>-0.17013146932302317</c:v>
                </c:pt>
                <c:pt idx="312">
                  <c:v>-0.16803925384972759</c:v>
                </c:pt>
                <c:pt idx="313">
                  <c:v>-0.16597089804684484</c:v>
                </c:pt>
                <c:pt idx="314">
                  <c:v>-0.16392615353210796</c:v>
                </c:pt>
                <c:pt idx="315">
                  <c:v>-0.16190477428527067</c:v>
                </c:pt>
                <c:pt idx="316">
                  <c:v>-0.15990651662602362</c:v>
                </c:pt>
                <c:pt idx="317">
                  <c:v>-0.1579311391921504</c:v>
                </c:pt>
                <c:pt idx="318">
                  <c:v>-0.15597840291791734</c:v>
                </c:pt>
                <c:pt idx="319">
                  <c:v>-0.15404807101269885</c:v>
                </c:pt>
                <c:pt idx="320">
                  <c:v>-0.15213990893983298</c:v>
                </c:pt>
                <c:pt idx="321">
                  <c:v>-0.15025368439570722</c:v>
                </c:pt>
                <c:pt idx="322">
                  <c:v>-0.14838916728907001</c:v>
                </c:pt>
                <c:pt idx="323">
                  <c:v>-0.14654612972056852</c:v>
                </c:pt>
                <c:pt idx="324">
                  <c:v>-0.1447243459625065</c:v>
                </c:pt>
                <c:pt idx="325">
                  <c:v>-0.1429235924388241</c:v>
                </c:pt>
                <c:pt idx="326">
                  <c:v>-0.14114364770529267</c:v>
                </c:pt>
                <c:pt idx="327">
                  <c:v>-0.13938429242992623</c:v>
                </c:pt>
                <c:pt idx="328">
                  <c:v>-0.1376453093736037</c:v>
                </c:pt>
                <c:pt idx="329">
                  <c:v>-0.13592648337090169</c:v>
                </c:pt>
                <c:pt idx="330">
                  <c:v>-0.13422760131113348</c:v>
                </c:pt>
                <c:pt idx="331">
                  <c:v>-0.13254845211959365</c:v>
                </c:pt>
                <c:pt idx="332">
                  <c:v>-0.13088882673900312</c:v>
                </c:pt>
                <c:pt idx="333">
                  <c:v>-0.12924851811115504</c:v>
                </c:pt>
                <c:pt idx="334">
                  <c:v>-0.12762732115875569</c:v>
                </c:pt>
                <c:pt idx="335">
                  <c:v>-0.1260250327674613</c:v>
                </c:pt>
                <c:pt idx="336">
                  <c:v>-0.12444145176810446</c:v>
                </c:pt>
                <c:pt idx="337">
                  <c:v>-0.12287637891911118</c:v>
                </c:pt>
                <c:pt idx="338">
                  <c:v>-0.12132961688910272</c:v>
                </c:pt>
                <c:pt idx="339">
                  <c:v>-0.11980097023968238</c:v>
                </c:pt>
                <c:pt idx="340">
                  <c:v>-0.11829024540840276</c:v>
                </c:pt>
                <c:pt idx="341">
                  <c:v>-0.1167972506919117</c:v>
                </c:pt>
                <c:pt idx="342">
                  <c:v>-0.11532179622927492</c:v>
                </c:pt>
                <c:pt idx="343">
                  <c:v>-0.11386369398547116</c:v>
                </c:pt>
                <c:pt idx="344">
                  <c:v>-0.11242275773505968</c:v>
                </c:pt>
                <c:pt idx="345">
                  <c:v>-0.11099880304601521</c:v>
                </c:pt>
                <c:pt idx="346">
                  <c:v>-0.10959164726373012</c:v>
                </c:pt>
                <c:pt idx="347">
                  <c:v>-0.10820110949517933</c:v>
                </c:pt>
                <c:pt idx="348">
                  <c:v>-0.10682701059324767</c:v>
                </c:pt>
                <c:pt idx="349">
                  <c:v>-0.10546917314121518</c:v>
                </c:pt>
                <c:pt idx="350">
                  <c:v>-0.10412742143739973</c:v>
                </c:pt>
                <c:pt idx="351">
                  <c:v>-0.10280158147995364</c:v>
                </c:pt>
                <c:pt idx="352">
                  <c:v>-0.10149148095181261</c:v>
                </c:pt>
                <c:pt idx="353">
                  <c:v>-0.10019694920579385</c:v>
                </c:pt>
                <c:pt idx="354">
                  <c:v>-9.891781724984261E-2</c:v>
                </c:pt>
                <c:pt idx="355">
                  <c:v>-9.7653917732423087E-2</c:v>
                </c:pt>
                <c:pt idx="356">
                  <c:v>-9.6405084928053289E-2</c:v>
                </c:pt>
                <c:pt idx="357">
                  <c:v>-9.5171154722980336E-2</c:v>
                </c:pt>
                <c:pt idx="358">
                  <c:v>-9.3951964600995225E-2</c:v>
                </c:pt>
                <c:pt idx="359">
                  <c:v>-9.2747353629383772E-2</c:v>
                </c:pt>
                <c:pt idx="360">
                  <c:v>-9.1557162445013121E-2</c:v>
                </c:pt>
                <c:pt idx="361">
                  <c:v>-9.0381233240550293E-2</c:v>
                </c:pt>
                <c:pt idx="362">
                  <c:v>-8.9219409750812273E-2</c:v>
                </c:pt>
                <c:pt idx="363">
                  <c:v>-8.8071537239244296E-2</c:v>
                </c:pt>
                <c:pt idx="364">
                  <c:v>-8.6937462484525468E-2</c:v>
                </c:pt>
                <c:pt idx="365">
                  <c:v>-8.5817033767299628E-2</c:v>
                </c:pt>
                <c:pt idx="366">
                  <c:v>-8.4710100857028917E-2</c:v>
                </c:pt>
                <c:pt idx="367">
                  <c:v>-8.3616514998969327E-2</c:v>
                </c:pt>
                <c:pt idx="368">
                  <c:v>-8.2536128901265451E-2</c:v>
                </c:pt>
                <c:pt idx="369">
                  <c:v>-8.146879672216352E-2</c:v>
                </c:pt>
                <c:pt idx="370">
                  <c:v>-8.0414374057340185E-2</c:v>
                </c:pt>
                <c:pt idx="371">
                  <c:v>-7.9372717927346403E-2</c:v>
                </c:pt>
                <c:pt idx="372">
                  <c:v>-7.8343686765163345E-2</c:v>
                </c:pt>
                <c:pt idx="373">
                  <c:v>-7.7327140403870592E-2</c:v>
                </c:pt>
                <c:pt idx="374">
                  <c:v>-7.6322940064422765E-2</c:v>
                </c:pt>
                <c:pt idx="375">
                  <c:v>-7.5330948343535528E-2</c:v>
                </c:pt>
                <c:pt idx="376">
                  <c:v>-7.4351029201676896E-2</c:v>
                </c:pt>
                <c:pt idx="377">
                  <c:v>-7.3383047951164834E-2</c:v>
                </c:pt>
                <c:pt idx="378">
                  <c:v>-7.2426871244367266E-2</c:v>
                </c:pt>
                <c:pt idx="379">
                  <c:v>-7.1482367062005447E-2</c:v>
                </c:pt>
                <c:pt idx="380">
                  <c:v>-7.05494047015571E-2</c:v>
                </c:pt>
                <c:pt idx="381">
                  <c:v>-6.9627854765759639E-2</c:v>
                </c:pt>
                <c:pt idx="382">
                  <c:v>-6.8717589151211039E-2</c:v>
                </c:pt>
                <c:pt idx="383">
                  <c:v>-6.7818481037067779E-2</c:v>
                </c:pt>
                <c:pt idx="384">
                  <c:v>-6.6930404873837918E-2</c:v>
                </c:pt>
                <c:pt idx="385">
                  <c:v>-6.6053236372268592E-2</c:v>
                </c:pt>
                <c:pt idx="386">
                  <c:v>-6.5186852492326419E-2</c:v>
                </c:pt>
                <c:pt idx="387">
                  <c:v>-6.4331131432269609E-2</c:v>
                </c:pt>
                <c:pt idx="388">
                  <c:v>-6.3485952617810648E-2</c:v>
                </c:pt>
                <c:pt idx="389">
                  <c:v>-6.2651196691368455E-2</c:v>
                </c:pt>
                <c:pt idx="390">
                  <c:v>-6.1826745501408917E-2</c:v>
                </c:pt>
                <c:pt idx="391">
                  <c:v>-6.1012482091872315E-2</c:v>
                </c:pt>
                <c:pt idx="392">
                  <c:v>-6.0208290691687316E-2</c:v>
                </c:pt>
                <c:pt idx="393">
                  <c:v>-5.9414056704369458E-2</c:v>
                </c:pt>
                <c:pt idx="394">
                  <c:v>-5.8629666697704329E-2</c:v>
                </c:pt>
                <c:pt idx="395">
                  <c:v>-5.785500839351311E-2</c:v>
                </c:pt>
                <c:pt idx="396">
                  <c:v>-5.7089970657500731E-2</c:v>
                </c:pt>
                <c:pt idx="397">
                  <c:v>-5.6334443489184594E-2</c:v>
                </c:pt>
                <c:pt idx="398">
                  <c:v>-5.5588318011903899E-2</c:v>
                </c:pt>
                <c:pt idx="399">
                  <c:v>-5.4851486462907849E-2</c:v>
                </c:pt>
                <c:pt idx="400">
                  <c:v>-5.4123842183522404E-2</c:v>
                </c:pt>
                <c:pt idx="401">
                  <c:v>-5.3405279609394216E-2</c:v>
                </c:pt>
                <c:pt idx="402">
                  <c:v>-5.2695694260811603E-2</c:v>
                </c:pt>
                <c:pt idx="403">
                  <c:v>-5.1994982733100714E-2</c:v>
                </c:pt>
                <c:pt idx="404">
                  <c:v>-5.1303042687097171E-2</c:v>
                </c:pt>
                <c:pt idx="405">
                  <c:v>-5.0619772839691393E-2</c:v>
                </c:pt>
                <c:pt idx="406">
                  <c:v>-4.9945072954447715E-2</c:v>
                </c:pt>
                <c:pt idx="407">
                  <c:v>-4.9278843832295686E-2</c:v>
                </c:pt>
                <c:pt idx="408">
                  <c:v>-4.862098730229357E-2</c:v>
                </c:pt>
                <c:pt idx="409">
                  <c:v>-4.7971406212462736E-2</c:v>
                </c:pt>
                <c:pt idx="410">
                  <c:v>-4.7330004420692684E-2</c:v>
                </c:pt>
                <c:pt idx="411">
                  <c:v>-4.669668678571548E-2</c:v>
                </c:pt>
                <c:pt idx="412">
                  <c:v>-4.6071359158149666E-2</c:v>
                </c:pt>
                <c:pt idx="413">
                  <c:v>-4.5453928371612162E-2</c:v>
                </c:pt>
                <c:pt idx="414">
                  <c:v>-4.4844302233898035E-2</c:v>
                </c:pt>
                <c:pt idx="415">
                  <c:v>-4.4242389518227614E-2</c:v>
                </c:pt>
                <c:pt idx="416">
                  <c:v>-4.3648099954559573E-2</c:v>
                </c:pt>
                <c:pt idx="417">
                  <c:v>-4.30613442209705E-2</c:v>
                </c:pt>
                <c:pt idx="418">
                  <c:v>-4.2482033935099216E-2</c:v>
                </c:pt>
                <c:pt idx="419">
                  <c:v>-4.1910081645656176E-2</c:v>
                </c:pt>
                <c:pt idx="420">
                  <c:v>-4.1345400823996806E-2</c:v>
                </c:pt>
                <c:pt idx="421">
                  <c:v>-4.078790585575863E-2</c:v>
                </c:pt>
                <c:pt idx="422">
                  <c:v>-4.023751203256111E-2</c:v>
                </c:pt>
                <c:pt idx="423">
                  <c:v>-3.9694135543768515E-2</c:v>
                </c:pt>
                <c:pt idx="424">
                  <c:v>-3.9157693468314235E-2</c:v>
                </c:pt>
                <c:pt idx="425">
                  <c:v>-3.8628103766587131E-2</c:v>
                </c:pt>
                <c:pt idx="426">
                  <c:v>-3.8105285272378359E-2</c:v>
                </c:pt>
                <c:pt idx="427">
                  <c:v>-3.7589157684889282E-2</c:v>
                </c:pt>
                <c:pt idx="428">
                  <c:v>-3.7079641560798869E-2</c:v>
                </c:pt>
                <c:pt idx="429">
                  <c:v>-3.6576658306391147E-2</c:v>
                </c:pt>
                <c:pt idx="430">
                  <c:v>-3.608013016974139E-2</c:v>
                </c:pt>
                <c:pt idx="431">
                  <c:v>-3.5589980232961352E-2</c:v>
                </c:pt>
                <c:pt idx="432">
                  <c:v>-3.5106132404502326E-2</c:v>
                </c:pt>
                <c:pt idx="433">
                  <c:v>-3.4628511411516523E-2</c:v>
                </c:pt>
                <c:pt idx="434">
                  <c:v>-3.4157042792275272E-2</c:v>
                </c:pt>
                <c:pt idx="435">
                  <c:v>-3.3691652888644744E-2</c:v>
                </c:pt>
                <c:pt idx="436">
                  <c:v>-3.3232268838617789E-2</c:v>
                </c:pt>
                <c:pt idx="437">
                  <c:v>-3.2778818568902329E-2</c:v>
                </c:pt>
                <c:pt idx="438">
                  <c:v>-3.2331230787565252E-2</c:v>
                </c:pt>
                <c:pt idx="439">
                  <c:v>-3.1889434976731815E-2</c:v>
                </c:pt>
                <c:pt idx="440">
                  <c:v>-3.1453361385340259E-2</c:v>
                </c:pt>
                <c:pt idx="441">
                  <c:v>-3.1022941021950679E-2</c:v>
                </c:pt>
                <c:pt idx="442">
                  <c:v>-3.0598105647608651E-2</c:v>
                </c:pt>
                <c:pt idx="443">
                  <c:v>-3.0178787768762386E-2</c:v>
                </c:pt>
                <c:pt idx="444">
                  <c:v>-2.976492063023382E-2</c:v>
                </c:pt>
                <c:pt idx="445">
                  <c:v>-2.9356438208242686E-2</c:v>
                </c:pt>
                <c:pt idx="446">
                  <c:v>-2.8953275203483717E-2</c:v>
                </c:pt>
                <c:pt idx="447">
                  <c:v>-2.8555367034256172E-2</c:v>
                </c:pt>
                <c:pt idx="448">
                  <c:v>-2.8162649829645888E-2</c:v>
                </c:pt>
                <c:pt idx="449">
                  <c:v>-2.7775060422758961E-2</c:v>
                </c:pt>
                <c:pt idx="450">
                  <c:v>-2.7392536344007304E-2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2.8066724380029218</c:v>
                </c:pt>
                <c:pt idx="1">
                  <c:v>2.4395736095978213</c:v>
                </c:pt>
                <c:pt idx="2">
                  <c:v>2.0939082347934184</c:v>
                </c:pt>
                <c:pt idx="3">
                  <c:v>1.7685550475266085</c:v>
                </c:pt>
                <c:pt idx="4">
                  <c:v>1.4624500119212884</c:v>
                </c:pt>
                <c:pt idx="5">
                  <c:v>1.1745834186957644</c:v>
                </c:pt>
                <c:pt idx="6">
                  <c:v>0.90399712866577531</c:v>
                </c:pt>
                <c:pt idx="7">
                  <c:v>0.64978195589377741</c:v>
                </c:pt>
                <c:pt idx="8">
                  <c:v>0.41107518341290028</c:v>
                </c:pt>
                <c:pt idx="9">
                  <c:v>0.18705820481153079</c:v>
                </c:pt>
                <c:pt idx="10">
                  <c:v>-2.3045714695038022E-2</c:v>
                </c:pt>
                <c:pt idx="11">
                  <c:v>-0.21997356375717025</c:v>
                </c:pt>
                <c:pt idx="12">
                  <c:v>-0.40442460269217229</c:v>
                </c:pt>
                <c:pt idx="13">
                  <c:v>-0.57706227904814078</c:v>
                </c:pt>
                <c:pt idx="14">
                  <c:v>-0.73851604610797406</c:v>
                </c:pt>
                <c:pt idx="15">
                  <c:v>-0.88938308924899356</c:v>
                </c:pt>
                <c:pt idx="16">
                  <c:v>-1.0302299648246525</c:v>
                </c:pt>
                <c:pt idx="17">
                  <c:v>-1.1615941559985936</c:v>
                </c:pt>
                <c:pt idx="18">
                  <c:v>-1.2839855497370025</c:v>
                </c:pt>
                <c:pt idx="19">
                  <c:v>-1.3978878389520664</c:v>
                </c:pt>
                <c:pt idx="20">
                  <c:v>-1.5037598535873919</c:v>
                </c:pt>
                <c:pt idx="21">
                  <c:v>-1.6020368242440539</c:v>
                </c:pt>
                <c:pt idx="22">
                  <c:v>-1.6931315817639123</c:v>
                </c:pt>
                <c:pt idx="23">
                  <c:v>-1.7774356960136699</c:v>
                </c:pt>
                <c:pt idx="24">
                  <c:v>-1.8553205569489948</c:v>
                </c:pt>
                <c:pt idx="25">
                  <c:v>-1.9271384008820864</c:v>
                </c:pt>
                <c:pt idx="26">
                  <c:v>-1.9932232847279847</c:v>
                </c:pt>
                <c:pt idx="27">
                  <c:v>-2.0538920108644509</c:v>
                </c:pt>
                <c:pt idx="28">
                  <c:v>-2.1094450051067684</c:v>
                </c:pt>
                <c:pt idx="29">
                  <c:v>-2.1601671501722044</c:v>
                </c:pt>
                <c:pt idx="30">
                  <c:v>-2.2063285768885352</c:v>
                </c:pt>
                <c:pt idx="31">
                  <c:v>-2.2481854152870149</c:v>
                </c:pt>
                <c:pt idx="32">
                  <c:v>-2.2859805076116069</c:v>
                </c:pt>
                <c:pt idx="33">
                  <c:v>-2.3199440851735655</c:v>
                </c:pt>
                <c:pt idx="34">
                  <c:v>-2.3502944108826798</c:v>
                </c:pt>
                <c:pt idx="35">
                  <c:v>-2.377238389193761</c:v>
                </c:pt>
                <c:pt idx="36">
                  <c:v>-2.4009721451189696</c:v>
                </c:pt>
                <c:pt idx="37">
                  <c:v>-2.4216815738729158</c:v>
                </c:pt>
                <c:pt idx="38">
                  <c:v>-2.4395428626381812</c:v>
                </c:pt>
                <c:pt idx="39">
                  <c:v>-2.4547229858635298</c:v>
                </c:pt>
                <c:pt idx="40">
                  <c:v>-2.4673801754356042</c:v>
                </c:pt>
                <c:pt idx="41">
                  <c:v>-2.4776643669969483</c:v>
                </c:pt>
                <c:pt idx="42">
                  <c:v>-2.4857176236188012</c:v>
                </c:pt>
                <c:pt idx="43">
                  <c:v>-2.4916745379758556</c:v>
                </c:pt>
                <c:pt idx="44">
                  <c:v>-2.4956626141121157</c:v>
                </c:pt>
                <c:pt idx="45">
                  <c:v>-2.4978026298318232</c:v>
                </c:pt>
                <c:pt idx="46">
                  <c:v>-2.4982089806970436</c:v>
                </c:pt>
                <c:pt idx="47">
                  <c:v>-2.4969900065638306</c:v>
                </c:pt>
                <c:pt idx="48">
                  <c:v>-2.4942483015416412</c:v>
                </c:pt>
                <c:pt idx="49">
                  <c:v>-2.4900810082159293</c:v>
                </c:pt>
                <c:pt idx="50">
                  <c:v>-2.4845800969312539</c:v>
                </c:pt>
                <c:pt idx="51">
                  <c:v>-2.4778326308919092</c:v>
                </c:pt>
                <c:pt idx="52">
                  <c:v>-2.4699210177987028</c:v>
                </c:pt>
                <c:pt idx="53">
                  <c:v>-2.4609232487041428</c:v>
                </c:pt>
                <c:pt idx="54">
                  <c:v>-2.4509131247337357</c:v>
                </c:pt>
                <c:pt idx="55">
                  <c:v>-2.4399604722882762</c:v>
                </c:pt>
                <c:pt idx="56">
                  <c:v>-2.4281313473109059</c:v>
                </c:pt>
                <c:pt idx="57">
                  <c:v>-2.4154882291731119</c:v>
                </c:pt>
                <c:pt idx="58">
                  <c:v>-2.4020902047058019</c:v>
                </c:pt>
                <c:pt idx="59">
                  <c:v>-2.3879931428749233</c:v>
                </c:pt>
                <c:pt idx="60">
                  <c:v>-2.3732498605758101</c:v>
                </c:pt>
                <c:pt idx="61">
                  <c:v>-2.3579102799964256</c:v>
                </c:pt>
                <c:pt idx="62">
                  <c:v>-2.3420215779768538</c:v>
                </c:pt>
                <c:pt idx="63">
                  <c:v>-2.3256283277707794</c:v>
                </c:pt>
                <c:pt idx="64">
                  <c:v>-2.3087726335940921</c:v>
                </c:pt>
                <c:pt idx="65">
                  <c:v>-2.2914942583263191</c:v>
                </c:pt>
                <c:pt idx="66">
                  <c:v>-2.2738307447119857</c:v>
                </c:pt>
                <c:pt idx="67">
                  <c:v>-2.2558175303914938</c:v>
                </c:pt>
                <c:pt idx="68">
                  <c:v>-2.2374880570743594</c:v>
                </c:pt>
                <c:pt idx="69">
                  <c:v>-2.2188738741518437</c:v>
                </c:pt>
                <c:pt idx="70">
                  <c:v>-2.2000047370309437</c:v>
                </c:pt>
                <c:pt idx="71">
                  <c:v>-2.1809087004574264</c:v>
                </c:pt>
                <c:pt idx="72">
                  <c:v>-2.1616122070820585</c:v>
                </c:pt>
                <c:pt idx="73">
                  <c:v>-2.1421401715112598</c:v>
                </c:pt>
                <c:pt idx="74">
                  <c:v>-2.1225160600712414</c:v>
                </c:pt>
                <c:pt idx="75">
                  <c:v>-2.1027619665030541</c:v>
                </c:pt>
                <c:pt idx="76">
                  <c:v>-2.0828986837949652</c:v>
                </c:pt>
                <c:pt idx="77">
                  <c:v>-2.0629457723481273</c:v>
                </c:pt>
                <c:pt idx="78">
                  <c:v>-2.0429216246615804</c:v>
                </c:pt>
                <c:pt idx="79">
                  <c:v>-2.0228435267131899</c:v>
                </c:pt>
                <c:pt idx="80">
                  <c:v>-2.0027277162041957</c:v>
                </c:pt>
                <c:pt idx="81">
                  <c:v>-1.982589437826525</c:v>
                </c:pt>
                <c:pt idx="82">
                  <c:v>-1.9624429957039924</c:v>
                </c:pt>
                <c:pt idx="83">
                  <c:v>-1.942301803150829</c:v>
                </c:pt>
                <c:pt idx="84">
                  <c:v>-1.9221784298837163</c:v>
                </c:pt>
                <c:pt idx="85">
                  <c:v>-1.9020846468166253</c:v>
                </c:pt>
                <c:pt idx="86">
                  <c:v>-1.8820314685611628</c:v>
                </c:pt>
                <c:pt idx="87">
                  <c:v>-1.8620291937489746</c:v>
                </c:pt>
                <c:pt idx="88">
                  <c:v>-1.8420874432867802</c:v>
                </c:pt>
                <c:pt idx="89">
                  <c:v>-1.8222151966490663</c:v>
                </c:pt>
                <c:pt idx="90">
                  <c:v>-1.8024208263081138</c:v>
                </c:pt>
                <c:pt idx="91">
                  <c:v>-1.7827121303959856</c:v>
                </c:pt>
                <c:pt idx="92">
                  <c:v>-1.763096363688321</c:v>
                </c:pt>
                <c:pt idx="93">
                  <c:v>-1.7435802669952127</c:v>
                </c:pt>
                <c:pt idx="94">
                  <c:v>-1.724170095040136</c:v>
                </c:pt>
                <c:pt idx="95">
                  <c:v>-1.704871642903768</c:v>
                </c:pt>
                <c:pt idx="96">
                  <c:v>-1.6856902711056903</c:v>
                </c:pt>
                <c:pt idx="97">
                  <c:v>-1.6666309293932093</c:v>
                </c:pt>
                <c:pt idx="98">
                  <c:v>-1.6476981793030714</c:v>
                </c:pt>
                <c:pt idx="99">
                  <c:v>-1.6288962155584674</c:v>
                </c:pt>
                <c:pt idx="100">
                  <c:v>-1.6102288863606125</c:v>
                </c:pt>
                <c:pt idx="101">
                  <c:v>-1.5916997126311303</c:v>
                </c:pt>
                <c:pt idx="102">
                  <c:v>-1.5733119062586476</c:v>
                </c:pt>
                <c:pt idx="103">
                  <c:v>-1.5550683874003024</c:v>
                </c:pt>
                <c:pt idx="104">
                  <c:v>-1.5369718008862685</c:v>
                </c:pt>
                <c:pt idx="105">
                  <c:v>-1.5190245317729998</c:v>
                </c:pt>
                <c:pt idx="106">
                  <c:v>-1.5012287200885437</c:v>
                </c:pt>
                <c:pt idx="107">
                  <c:v>-1.4835862748111055</c:v>
                </c:pt>
                <c:pt idx="108">
                  <c:v>-1.4660988871199248</c:v>
                </c:pt>
                <c:pt idx="109">
                  <c:v>-1.44876804295558</c:v>
                </c:pt>
                <c:pt idx="110">
                  <c:v>-1.4315950349249233</c:v>
                </c:pt>
                <c:pt idx="111">
                  <c:v>-1.4145809735840802</c:v>
                </c:pt>
                <c:pt idx="112">
                  <c:v>-1.3977267981312509</c:v>
                </c:pt>
                <c:pt idx="113">
                  <c:v>-1.3810332865394264</c:v>
                </c:pt>
                <c:pt idx="114">
                  <c:v>-1.3645010651576248</c:v>
                </c:pt>
                <c:pt idx="115">
                  <c:v>-1.3481306178077923</c:v>
                </c:pt>
                <c:pt idx="116">
                  <c:v>-1.3319222944031273</c:v>
                </c:pt>
                <c:pt idx="117">
                  <c:v>-1.3158763191122922</c:v>
                </c:pt>
                <c:pt idx="118">
                  <c:v>-1.299992798092735</c:v>
                </c:pt>
                <c:pt idx="119">
                  <c:v>-1.2842717268151529</c:v>
                </c:pt>
                <c:pt idx="120">
                  <c:v>-1.2687129970000224</c:v>
                </c:pt>
                <c:pt idx="121">
                  <c:v>-1.2533164031860571</c:v>
                </c:pt>
                <c:pt idx="122">
                  <c:v>-1.238081648949434</c:v>
                </c:pt>
                <c:pt idx="123">
                  <c:v>-1.2230083527916973</c:v>
                </c:pt>
                <c:pt idx="124">
                  <c:v>-1.208096053713307</c:v>
                </c:pt>
                <c:pt idx="125">
                  <c:v>-1.193344216488968</c:v>
                </c:pt>
                <c:pt idx="126">
                  <c:v>-1.1787522366600378</c:v>
                </c:pt>
                <c:pt idx="127">
                  <c:v>-1.1643194452585302</c:v>
                </c:pt>
                <c:pt idx="128">
                  <c:v>-1.150045113276519</c:v>
                </c:pt>
                <c:pt idx="129">
                  <c:v>-1.1359284558940188</c:v>
                </c:pt>
                <c:pt idx="130">
                  <c:v>-1.1219686364777586</c:v>
                </c:pt>
                <c:pt idx="131">
                  <c:v>-1.1081647703626529</c:v>
                </c:pt>
                <c:pt idx="132">
                  <c:v>-1.0945159284271548</c:v>
                </c:pt>
                <c:pt idx="133">
                  <c:v>-1.0810211404731052</c:v>
                </c:pt>
                <c:pt idx="134">
                  <c:v>-1.0676793984201762</c:v>
                </c:pt>
                <c:pt idx="135">
                  <c:v>-1.0544896593244619</c:v>
                </c:pt>
                <c:pt idx="136">
                  <c:v>-1.0414508482303082</c:v>
                </c:pt>
                <c:pt idx="137">
                  <c:v>-1.0285618608640017</c:v>
                </c:pt>
                <c:pt idx="138">
                  <c:v>-1.0158215661774888</c:v>
                </c:pt>
                <c:pt idx="139">
                  <c:v>-1.0032288087499082</c:v>
                </c:pt>
                <c:pt idx="140">
                  <c:v>-0.99078241105428633</c:v>
                </c:pt>
                <c:pt idx="141">
                  <c:v>-0.9784811755964028</c:v>
                </c:pt>
                <c:pt idx="142">
                  <c:v>-0.96632388693246329</c:v>
                </c:pt>
                <c:pt idx="143">
                  <c:v>-0.95430931357187132</c:v>
                </c:pt>
                <c:pt idx="144">
                  <c:v>-0.94243620977108644</c:v>
                </c:pt>
                <c:pt idx="145">
                  <c:v>-0.93070331722424016</c:v>
                </c:pt>
                <c:pt idx="146">
                  <c:v>-0.91910936665588894</c:v>
                </c:pt>
                <c:pt idx="147">
                  <c:v>-0.9076530793210269</c:v>
                </c:pt>
                <c:pt idx="148">
                  <c:v>-0.89633316841718991</c:v>
                </c:pt>
                <c:pt idx="149">
                  <c:v>-0.8851483404132694</c:v>
                </c:pt>
                <c:pt idx="150">
                  <c:v>-0.87409729629939492</c:v>
                </c:pt>
                <c:pt idx="151">
                  <c:v>-0.8631787327620265</c:v>
                </c:pt>
                <c:pt idx="152">
                  <c:v>-0.85239134328819943</c:v>
                </c:pt>
                <c:pt idx="153">
                  <c:v>-0.84173381920263901</c:v>
                </c:pt>
                <c:pt idx="154">
                  <c:v>-0.83120485064129768</c:v>
                </c:pt>
                <c:pt idx="155">
                  <c:v>-0.82080312746466921</c:v>
                </c:pt>
                <c:pt idx="156">
                  <c:v>-0.8105273401140638</c:v>
                </c:pt>
                <c:pt idx="157">
                  <c:v>-0.80037618041387926</c:v>
                </c:pt>
                <c:pt idx="158">
                  <c:v>-0.79034834232272178</c:v>
                </c:pt>
                <c:pt idx="159">
                  <c:v>-0.78044252263611591</c:v>
                </c:pt>
                <c:pt idx="160">
                  <c:v>-0.77065742164337603</c:v>
                </c:pt>
                <c:pt idx="161">
                  <c:v>-0.76099174374109024</c:v>
                </c:pt>
                <c:pt idx="162">
                  <c:v>-0.75144419800554763</c:v>
                </c:pt>
                <c:pt idx="163">
                  <c:v>-0.74201349872631106</c:v>
                </c:pt>
                <c:pt idx="164">
                  <c:v>-0.73269836590302073</c:v>
                </c:pt>
                <c:pt idx="165">
                  <c:v>-0.72349752570743175</c:v>
                </c:pt>
                <c:pt idx="166">
                  <c:v>-0.71440971091254268</c:v>
                </c:pt>
                <c:pt idx="167">
                  <c:v>-0.70543366129062823</c:v>
                </c:pt>
                <c:pt idx="168">
                  <c:v>-0.69656812398184509</c:v>
                </c:pt>
                <c:pt idx="169">
                  <c:v>-0.68781185383503574</c:v>
                </c:pt>
                <c:pt idx="170">
                  <c:v>-0.67916361372224621</c:v>
                </c:pt>
                <c:pt idx="171">
                  <c:v>-0.67062217482840059</c:v>
                </c:pt>
                <c:pt idx="172">
                  <c:v>-0.66218631691750818</c:v>
                </c:pt>
                <c:pt idx="173">
                  <c:v>-0.65385482857670341</c:v>
                </c:pt>
                <c:pt idx="174">
                  <c:v>-0.64562650743934091</c:v>
                </c:pt>
                <c:pt idx="175">
                  <c:v>-0.63750016038833301</c:v>
                </c:pt>
                <c:pt idx="176">
                  <c:v>-0.62947460374081443</c:v>
                </c:pt>
                <c:pt idx="177">
                  <c:v>-0.62154866341520654</c:v>
                </c:pt>
                <c:pt idx="178">
                  <c:v>-0.61372117508166479</c:v>
                </c:pt>
                <c:pt idx="179">
                  <c:v>-0.60599098429685261</c:v>
                </c:pt>
                <c:pt idx="180">
                  <c:v>-0.59835694662395045</c:v>
                </c:pt>
                <c:pt idx="181">
                  <c:v>-0.5908179277387291</c:v>
                </c:pt>
                <c:pt idx="182">
                  <c:v>-0.5833728035225092</c:v>
                </c:pt>
                <c:pt idx="183">
                  <c:v>-0.57602046014275954</c:v>
                </c:pt>
                <c:pt idx="184">
                  <c:v>-0.56875979412205779</c:v>
                </c:pt>
                <c:pt idx="185">
                  <c:v>-0.56158971239610178</c:v>
                </c:pt>
                <c:pt idx="186">
                  <c:v>-0.5545091323614193</c:v>
                </c:pt>
                <c:pt idx="187">
                  <c:v>-0.54751698191338505</c:v>
                </c:pt>
                <c:pt idx="188">
                  <c:v>-0.54061219947514028</c:v>
                </c:pt>
                <c:pt idx="189">
                  <c:v>-0.53379373401794994</c:v>
                </c:pt>
                <c:pt idx="190">
                  <c:v>-0.52706054507353894</c:v>
                </c:pt>
                <c:pt idx="191">
                  <c:v>-0.52041160273888376</c:v>
                </c:pt>
                <c:pt idx="192">
                  <c:v>-0.51384588767394379</c:v>
                </c:pt>
                <c:pt idx="193">
                  <c:v>-0.50736239109276904</c:v>
                </c:pt>
                <c:pt idx="194">
                  <c:v>-0.50096011474840307</c:v>
                </c:pt>
                <c:pt idx="195">
                  <c:v>-0.49463807091198619</c:v>
                </c:pt>
                <c:pt idx="196">
                  <c:v>-0.48839528234643059</c:v>
                </c:pt>
                <c:pt idx="197">
                  <c:v>-0.48223078227502253</c:v>
                </c:pt>
                <c:pt idx="198">
                  <c:v>-0.47614361434529812</c:v>
                </c:pt>
                <c:pt idx="199">
                  <c:v>-0.47013283258850114</c:v>
                </c:pt>
                <c:pt idx="200">
                  <c:v>-0.46419750137493304</c:v>
                </c:pt>
                <c:pt idx="201">
                  <c:v>-0.45833669536547927</c:v>
                </c:pt>
                <c:pt idx="202">
                  <c:v>-0.45254949945957956</c:v>
                </c:pt>
                <c:pt idx="203">
                  <c:v>-0.44683500873990284</c:v>
                </c:pt>
                <c:pt idx="204">
                  <c:v>-0.44119232841396627</c:v>
                </c:pt>
                <c:pt idx="205">
                  <c:v>-0.43562057375292451</c:v>
                </c:pt>
                <c:pt idx="206">
                  <c:v>-0.43011887002775373</c:v>
                </c:pt>
                <c:pt idx="207">
                  <c:v>-0.42468635244302338</c:v>
                </c:pt>
                <c:pt idx="208">
                  <c:v>-0.41932216606845946</c:v>
                </c:pt>
                <c:pt idx="209">
                  <c:v>-0.41402546576847576</c:v>
                </c:pt>
                <c:pt idx="210">
                  <c:v>-0.40879541612984527</c:v>
                </c:pt>
                <c:pt idx="211">
                  <c:v>-0.40363119138767795</c:v>
                </c:pt>
                <c:pt idx="212">
                  <c:v>-0.39853197534985718</c:v>
                </c:pt>
                <c:pt idx="213">
                  <c:v>-0.39349696132007589</c:v>
                </c:pt>
                <c:pt idx="214">
                  <c:v>-0.38852535201961697</c:v>
                </c:pt>
                <c:pt idx="215">
                  <c:v>-0.38361635950799794</c:v>
                </c:pt>
                <c:pt idx="216">
                  <c:v>-0.3787692051026112</c:v>
                </c:pt>
                <c:pt idx="217">
                  <c:v>-0.37398311929746453</c:v>
                </c:pt>
                <c:pt idx="218">
                  <c:v>-0.36925734168113816</c:v>
                </c:pt>
                <c:pt idx="219">
                  <c:v>-0.36459112085405732</c:v>
                </c:pt>
                <c:pt idx="220">
                  <c:v>-0.35998371434517179</c:v>
                </c:pt>
                <c:pt idx="221">
                  <c:v>-0.35543438852814252</c:v>
                </c:pt>
                <c:pt idx="222">
                  <c:v>-0.35094241853710911</c:v>
                </c:pt>
                <c:pt idx="223">
                  <c:v>-0.34650708818212755</c:v>
                </c:pt>
                <c:pt idx="224">
                  <c:v>-0.34212768986434611</c:v>
                </c:pt>
                <c:pt idx="225">
                  <c:v>-0.33780352449099471</c:v>
                </c:pt>
                <c:pt idx="226">
                  <c:v>-0.33353390139025074</c:v>
                </c:pt>
                <c:pt idx="227">
                  <c:v>-0.32931813822604716</c:v>
                </c:pt>
                <c:pt idx="228">
                  <c:v>-0.32515556091287573</c:v>
                </c:pt>
                <c:pt idx="229">
                  <c:v>-0.32104550353064754</c:v>
                </c:pt>
                <c:pt idx="230">
                  <c:v>-0.31698730823965326</c:v>
                </c:pt>
                <c:pt idx="231">
                  <c:v>-0.31298032519567875</c:v>
                </c:pt>
                <c:pt idx="232">
                  <c:v>-0.30902391246531735</c:v>
                </c:pt>
                <c:pt idx="233">
                  <c:v>-0.3051174359415188</c:v>
                </c:pt>
                <c:pt idx="234">
                  <c:v>-0.30126026925941879</c:v>
                </c:pt>
                <c:pt idx="235">
                  <c:v>-0.29745179371248298</c:v>
                </c:pt>
                <c:pt idx="236">
                  <c:v>-0.2936913981689957</c:v>
                </c:pt>
                <c:pt idx="237">
                  <c:v>-0.2899784789889352</c:v>
                </c:pt>
                <c:pt idx="238">
                  <c:v>-0.28631243994125222</c:v>
                </c:pt>
                <c:pt idx="239">
                  <c:v>-0.28269269212158982</c:v>
                </c:pt>
                <c:pt idx="240">
                  <c:v>-0.27911865387046303</c:v>
                </c:pt>
                <c:pt idx="241">
                  <c:v>-0.27558975069192498</c:v>
                </c:pt>
                <c:pt idx="242">
                  <c:v>-0.27210541517274139</c:v>
                </c:pt>
                <c:pt idx="243">
                  <c:v>-0.26866508690208968</c:v>
                </c:pt>
                <c:pt idx="244">
                  <c:v>-0.26526821239180631</c:v>
                </c:pt>
                <c:pt idx="245">
                  <c:v>-0.26191424499719651</c:v>
                </c:pt>
                <c:pt idx="246">
                  <c:v>-0.25860264483841972</c:v>
                </c:pt>
                <c:pt idx="247">
                  <c:v>-0.25533287872247051</c:v>
                </c:pt>
                <c:pt idx="248">
                  <c:v>-0.25210442006576206</c:v>
                </c:pt>
                <c:pt idx="249">
                  <c:v>-0.24891674881732753</c:v>
                </c:pt>
                <c:pt idx="250">
                  <c:v>-0.24576935138264888</c:v>
                </c:pt>
                <c:pt idx="251">
                  <c:v>-0.24266172054812116</c:v>
                </c:pt>
                <c:pt idx="252">
                  <c:v>-0.23959335540616394</c:v>
                </c:pt>
                <c:pt idx="253">
                  <c:v>-0.2365637612809843</c:v>
                </c:pt>
                <c:pt idx="254">
                  <c:v>-0.23357244965499871</c:v>
                </c:pt>
                <c:pt idx="255">
                  <c:v>-0.23061893809592279</c:v>
                </c:pt>
                <c:pt idx="256">
                  <c:v>-0.22770275018452762</c:v>
                </c:pt>
                <c:pt idx="257">
                  <c:v>-0.22482341544307391</c:v>
                </c:pt>
                <c:pt idx="258">
                  <c:v>-0.22198046926442247</c:v>
                </c:pt>
                <c:pt idx="259">
                  <c:v>-0.21917345284182477</c:v>
                </c:pt>
                <c:pt idx="260">
                  <c:v>-0.21640191309940551</c:v>
                </c:pt>
                <c:pt idx="261">
                  <c:v>-0.21366540262330874</c:v>
                </c:pt>
                <c:pt idx="262">
                  <c:v>-0.21096347959355902</c:v>
                </c:pt>
                <c:pt idx="263">
                  <c:v>-0.20829570771658629</c:v>
                </c:pt>
                <c:pt idx="264">
                  <c:v>-0.20566165615845405</c:v>
                </c:pt>
                <c:pt idx="265">
                  <c:v>-0.20306089947875519</c:v>
                </c:pt>
                <c:pt idx="266">
                  <c:v>-0.20049301756521684</c:v>
                </c:pt>
                <c:pt idx="267">
                  <c:v>-0.19795759556897216</c:v>
                </c:pt>
                <c:pt idx="268">
                  <c:v>-0.19545422384053016</c:v>
                </c:pt>
                <c:pt idx="269">
                  <c:v>-0.19298249786640642</c:v>
                </c:pt>
                <c:pt idx="270">
                  <c:v>-0.19054201820645919</c:v>
                </c:pt>
                <c:pt idx="271">
                  <c:v>-0.18813239043188354</c:v>
                </c:pt>
                <c:pt idx="272">
                  <c:v>-0.18575322506389175</c:v>
                </c:pt>
                <c:pt idx="273">
                  <c:v>-0.18340413751305004</c:v>
                </c:pt>
                <c:pt idx="274">
                  <c:v>-0.18108474801930433</c:v>
                </c:pt>
                <c:pt idx="275">
                  <c:v>-0.17879468159265288</c:v>
                </c:pt>
                <c:pt idx="276">
                  <c:v>-0.17653356795449382</c:v>
                </c:pt>
                <c:pt idx="277">
                  <c:v>-0.1743010414796122</c:v>
                </c:pt>
                <c:pt idx="278">
                  <c:v>-0.1720967411388433</c:v>
                </c:pt>
                <c:pt idx="279">
                  <c:v>-0.16992031044236558</c:v>
                </c:pt>
                <c:pt idx="280">
                  <c:v>-0.16777139738365263</c:v>
                </c:pt>
                <c:pt idx="281">
                  <c:v>-0.16564965438404788</c:v>
                </c:pt>
                <c:pt idx="282">
                  <c:v>-0.16355473823799602</c:v>
                </c:pt>
                <c:pt idx="283">
                  <c:v>-0.16148631005889338</c:v>
                </c:pt>
                <c:pt idx="284">
                  <c:v>-0.15944403522556025</c:v>
                </c:pt>
                <c:pt idx="285">
                  <c:v>-0.15742758332934637</c:v>
                </c:pt>
                <c:pt idx="286">
                  <c:v>-0.15543662812183937</c:v>
                </c:pt>
                <c:pt idx="287">
                  <c:v>-0.1534708474632013</c:v>
                </c:pt>
                <c:pt idx="288">
                  <c:v>-0.15152992327109036</c:v>
                </c:pt>
                <c:pt idx="289">
                  <c:v>-0.14961354147019892</c:v>
                </c:pt>
                <c:pt idx="290">
                  <c:v>-0.14772139194237793</c:v>
                </c:pt>
                <c:pt idx="291">
                  <c:v>-0.14585316847736077</c:v>
                </c:pt>
                <c:pt idx="292">
                  <c:v>-0.14400856872405837</c:v>
                </c:pt>
                <c:pt idx="293">
                  <c:v>-0.14218729414244494</c:v>
                </c:pt>
                <c:pt idx="294">
                  <c:v>-0.14038904995600843</c:v>
                </c:pt>
                <c:pt idx="295">
                  <c:v>-0.13861354510478116</c:v>
                </c:pt>
                <c:pt idx="296">
                  <c:v>-0.13686049219891788</c:v>
                </c:pt>
                <c:pt idx="297">
                  <c:v>-0.13512960747284344</c:v>
                </c:pt>
                <c:pt idx="298">
                  <c:v>-0.13342061073994121</c:v>
                </c:pt>
                <c:pt idx="299">
                  <c:v>-0.13173322534780277</c:v>
                </c:pt>
                <c:pt idx="300">
                  <c:v>-0.13006717813400046</c:v>
                </c:pt>
                <c:pt idx="301">
                  <c:v>-0.12842219938240804</c:v>
                </c:pt>
                <c:pt idx="302">
                  <c:v>-0.12679802278004026</c:v>
                </c:pt>
                <c:pt idx="303">
                  <c:v>-0.12519438537443153</c:v>
                </c:pt>
                <c:pt idx="304">
                  <c:v>-0.12361102753151468</c:v>
                </c:pt>
                <c:pt idx="305">
                  <c:v>-0.12204769289402559</c:v>
                </c:pt>
                <c:pt idx="306">
                  <c:v>-0.12050412834040762</c:v>
                </c:pt>
                <c:pt idx="307">
                  <c:v>-0.11898008394422822</c:v>
                </c:pt>
                <c:pt idx="308">
                  <c:v>-0.11747531293407763</c:v>
                </c:pt>
                <c:pt idx="309">
                  <c:v>-0.11598957165396988</c:v>
                </c:pt>
                <c:pt idx="310">
                  <c:v>-0.11452261952422493</c:v>
                </c:pt>
                <c:pt idx="311">
                  <c:v>-0.1130742190028324</c:v>
                </c:pt>
                <c:pt idx="312">
                  <c:v>-0.111644135547289</c:v>
                </c:pt>
                <c:pt idx="313">
                  <c:v>-0.11023213757690681</c:v>
                </c:pt>
                <c:pt idx="314">
                  <c:v>-0.10883799643558496</c:v>
                </c:pt>
                <c:pt idx="315">
                  <c:v>-0.10746148635504087</c:v>
                </c:pt>
                <c:pt idx="316">
                  <c:v>-0.10610238441849597</c:v>
                </c:pt>
                <c:pt idx="317">
                  <c:v>-0.10476047052480895</c:v>
                </c:pt>
                <c:pt idx="318">
                  <c:v>-0.10343552735305324</c:v>
                </c:pt>
                <c:pt idx="319">
                  <c:v>-0.10212734032753273</c:v>
                </c:pt>
                <c:pt idx="320">
                  <c:v>-0.10083569758323127</c:v>
                </c:pt>
                <c:pt idx="321">
                  <c:v>-9.9560389931690335E-2</c:v>
                </c:pt>
                <c:pt idx="322">
                  <c:v>-9.8301210827309984E-2</c:v>
                </c:pt>
                <c:pt idx="323">
                  <c:v>-9.7057956334068538E-2</c:v>
                </c:pt>
                <c:pt idx="324">
                  <c:v>-9.5830425092655089E-2</c:v>
                </c:pt>
                <c:pt idx="325">
                  <c:v>-9.461841828801211E-2</c:v>
                </c:pt>
                <c:pt idx="326">
                  <c:v>-9.3421739617280342E-2</c:v>
                </c:pt>
                <c:pt idx="327">
                  <c:v>-9.2240195258144281E-2</c:v>
                </c:pt>
                <c:pt idx="328">
                  <c:v>-9.1073593837570799E-2</c:v>
                </c:pt>
                <c:pt idx="329">
                  <c:v>-8.9921746400938585E-2</c:v>
                </c:pt>
                <c:pt idx="330">
                  <c:v>-8.8784466381550964E-2</c:v>
                </c:pt>
                <c:pt idx="331">
                  <c:v>-8.7661569570531686E-2</c:v>
                </c:pt>
                <c:pt idx="332">
                  <c:v>-8.6552874087094417E-2</c:v>
                </c:pt>
                <c:pt idx="333">
                  <c:v>-8.5458200349184721E-2</c:v>
                </c:pt>
                <c:pt idx="334">
                  <c:v>-8.437737104448817E-2</c:v>
                </c:pt>
                <c:pt idx="335">
                  <c:v>-8.3310211101802381E-2</c:v>
                </c:pt>
                <c:pt idx="336">
                  <c:v>-8.2256547662765481E-2</c:v>
                </c:pt>
                <c:pt idx="337">
                  <c:v>-8.1216210053939697E-2</c:v>
                </c:pt>
                <c:pt idx="338">
                  <c:v>-8.0189029759244065E-2</c:v>
                </c:pt>
                <c:pt idx="339">
                  <c:v>-7.9174840392731732E-2</c:v>
                </c:pt>
                <c:pt idx="340">
                  <c:v>-7.8173477671709846E-2</c:v>
                </c:pt>
                <c:pt idx="341">
                  <c:v>-7.7184779390194538E-2</c:v>
                </c:pt>
                <c:pt idx="342">
                  <c:v>-7.6208585392700617E-2</c:v>
                </c:pt>
                <c:pt idx="343">
                  <c:v>-7.5244737548358628E-2</c:v>
                </c:pt>
                <c:pt idx="344">
                  <c:v>-7.4293079725357203E-2</c:v>
                </c:pt>
                <c:pt idx="345">
                  <c:v>-7.3353457765706093E-2</c:v>
                </c:pt>
                <c:pt idx="346">
                  <c:v>-7.2425719460316104E-2</c:v>
                </c:pt>
                <c:pt idx="347">
                  <c:v>-7.1509714524392129E-2</c:v>
                </c:pt>
                <c:pt idx="348">
                  <c:v>-7.0605294573135011E-2</c:v>
                </c:pt>
                <c:pt idx="349">
                  <c:v>-6.9712313097748821E-2</c:v>
                </c:pt>
                <c:pt idx="350">
                  <c:v>-6.8830625441749435E-2</c:v>
                </c:pt>
                <c:pt idx="351">
                  <c:v>-6.7960088777571467E-2</c:v>
                </c:pt>
                <c:pt idx="352">
                  <c:v>-6.7100562083469206E-2</c:v>
                </c:pt>
                <c:pt idx="353">
                  <c:v>-6.6251906120707499E-2</c:v>
                </c:pt>
                <c:pt idx="354">
                  <c:v>-6.5413983411040419E-2</c:v>
                </c:pt>
                <c:pt idx="355">
                  <c:v>-6.4586658214472417E-2</c:v>
                </c:pt>
                <c:pt idx="356">
                  <c:v>-6.3769796507300427E-2</c:v>
                </c:pt>
                <c:pt idx="357">
                  <c:v>-6.2963265960431045E-2</c:v>
                </c:pt>
                <c:pt idx="358">
                  <c:v>-6.2166935917971962E-2</c:v>
                </c:pt>
                <c:pt idx="359">
                  <c:v>-6.1380677376092221E-2</c:v>
                </c:pt>
                <c:pt idx="360">
                  <c:v>-6.0604362962148876E-2</c:v>
                </c:pt>
                <c:pt idx="361">
                  <c:v>-5.983786691407611E-2</c:v>
                </c:pt>
                <c:pt idx="362">
                  <c:v>-5.9081065060035479E-2</c:v>
                </c:pt>
                <c:pt idx="363">
                  <c:v>-5.8333834798320709E-2</c:v>
                </c:pt>
                <c:pt idx="364">
                  <c:v>-5.7596055077517007E-2</c:v>
                </c:pt>
                <c:pt idx="365">
                  <c:v>-5.6867606376909768E-2</c:v>
                </c:pt>
                <c:pt idx="366">
                  <c:v>-5.6148370687140466E-2</c:v>
                </c:pt>
                <c:pt idx="367">
                  <c:v>-5.5438231491106847E-2</c:v>
                </c:pt>
                <c:pt idx="368">
                  <c:v>-5.4737073745102914E-2</c:v>
                </c:pt>
                <c:pt idx="369">
                  <c:v>-5.4044783860198092E-2</c:v>
                </c:pt>
                <c:pt idx="370">
                  <c:v>-5.3361249683849317E-2</c:v>
                </c:pt>
                <c:pt idx="371">
                  <c:v>-5.2686360481747456E-2</c:v>
                </c:pt>
                <c:pt idx="372">
                  <c:v>-5.2020006919890595E-2</c:v>
                </c:pt>
                <c:pt idx="373">
                  <c:v>-5.1362081046884972E-2</c:v>
                </c:pt>
                <c:pt idx="374">
                  <c:v>-5.071247627646807E-2</c:v>
                </c:pt>
                <c:pt idx="375">
                  <c:v>-5.0071087370253106E-2</c:v>
                </c:pt>
                <c:pt idx="376">
                  <c:v>-4.9437810420690662E-2</c:v>
                </c:pt>
                <c:pt idx="377">
                  <c:v>-4.8812542834245742E-2</c:v>
                </c:pt>
                <c:pt idx="378">
                  <c:v>-4.8195183314787046E-2</c:v>
                </c:pt>
                <c:pt idx="379">
                  <c:v>-4.7585631847185866E-2</c:v>
                </c:pt>
                <c:pt idx="380">
                  <c:v>-4.6983789681121879E-2</c:v>
                </c:pt>
                <c:pt idx="381">
                  <c:v>-4.6389559315093566E-2</c:v>
                </c:pt>
                <c:pt idx="382">
                  <c:v>-4.5802844480630468E-2</c:v>
                </c:pt>
                <c:pt idx="383">
                  <c:v>-4.5223550126704856E-2</c:v>
                </c:pt>
                <c:pt idx="384">
                  <c:v>-4.465158240433996E-2</c:v>
                </c:pt>
                <c:pt idx="385">
                  <c:v>-4.408684865141297E-2</c:v>
                </c:pt>
                <c:pt idx="386">
                  <c:v>-4.3529257377649323E-2</c:v>
                </c:pt>
                <c:pt idx="387">
                  <c:v>-4.2978718249807278E-2</c:v>
                </c:pt>
                <c:pt idx="388">
                  <c:v>-4.2435142077048911E-2</c:v>
                </c:pt>
                <c:pt idx="389">
                  <c:v>-4.1898440796496406E-2</c:v>
                </c:pt>
                <c:pt idx="390">
                  <c:v>-4.1368527458970454E-2</c:v>
                </c:pt>
                <c:pt idx="391">
                  <c:v>-4.0845316214908778E-2</c:v>
                </c:pt>
                <c:pt idx="392">
                  <c:v>-4.0328722300463041E-2</c:v>
                </c:pt>
                <c:pt idx="393">
                  <c:v>-3.9818662023770518E-2</c:v>
                </c:pt>
                <c:pt idx="394">
                  <c:v>-3.9315052751400119E-2</c:v>
                </c:pt>
                <c:pt idx="395">
                  <c:v>-3.8817812894969064E-2</c:v>
                </c:pt>
                <c:pt idx="396">
                  <c:v>-3.8326861897928763E-2</c:v>
                </c:pt>
                <c:pt idx="397">
                  <c:v>-3.7842120222517789E-2</c:v>
                </c:pt>
                <c:pt idx="398">
                  <c:v>-3.7363509336879666E-2</c:v>
                </c:pt>
                <c:pt idx="399">
                  <c:v>-3.6890951702343452E-2</c:v>
                </c:pt>
                <c:pt idx="400">
                  <c:v>-3.6424370760864862E-2</c:v>
                </c:pt>
                <c:pt idx="401">
                  <c:v>-3.5963690922626204E-2</c:v>
                </c:pt>
                <c:pt idx="402">
                  <c:v>-3.5508837553793325E-2</c:v>
                </c:pt>
                <c:pt idx="403">
                  <c:v>-3.5059736964426658E-2</c:v>
                </c:pt>
                <c:pt idx="404">
                  <c:v>-3.4616316396545659E-2</c:v>
                </c:pt>
                <c:pt idx="405">
                  <c:v>-3.4178504012343805E-2</c:v>
                </c:pt>
                <c:pt idx="406">
                  <c:v>-3.3746228882552423E-2</c:v>
                </c:pt>
                <c:pt idx="407">
                  <c:v>-3.3319420974951788E-2</c:v>
                </c:pt>
                <c:pt idx="408">
                  <c:v>-3.2898011143027421E-2</c:v>
                </c:pt>
                <c:pt idx="409">
                  <c:v>-3.2481931114769748E-2</c:v>
                </c:pt>
                <c:pt idx="410">
                  <c:v>-3.2071113481615218E-2</c:v>
                </c:pt>
                <c:pt idx="411">
                  <c:v>-3.1665491687527463E-2</c:v>
                </c:pt>
                <c:pt idx="412">
                  <c:v>-3.1265000018216096E-2</c:v>
                </c:pt>
                <c:pt idx="413">
                  <c:v>-3.0869573590492052E-2</c:v>
                </c:pt>
                <c:pt idx="414">
                  <c:v>-3.0479148341757717E-2</c:v>
                </c:pt>
                <c:pt idx="415">
                  <c:v>-3.0093661019629375E-2</c:v>
                </c:pt>
                <c:pt idx="416">
                  <c:v>-2.9713049171691142E-2</c:v>
                </c:pt>
                <c:pt idx="417">
                  <c:v>-2.9337251135378571E-2</c:v>
                </c:pt>
                <c:pt idx="418">
                  <c:v>-2.8966206027989761E-2</c:v>
                </c:pt>
                <c:pt idx="419">
                  <c:v>-2.8599853736823239E-2</c:v>
                </c:pt>
                <c:pt idx="420">
                  <c:v>-2.8238134909440032E-2</c:v>
                </c:pt>
                <c:pt idx="421">
                  <c:v>-2.7880990944049194E-2</c:v>
                </c:pt>
                <c:pt idx="422">
                  <c:v>-2.7528363980014674E-2</c:v>
                </c:pt>
                <c:pt idx="423">
                  <c:v>-2.7180196888482465E-2</c:v>
                </c:pt>
                <c:pt idx="424">
                  <c:v>-2.6836433263125885E-2</c:v>
                </c:pt>
                <c:pt idx="425">
                  <c:v>-2.6497017411008347E-2</c:v>
                </c:pt>
                <c:pt idx="426">
                  <c:v>-2.6161894343561126E-2</c:v>
                </c:pt>
                <c:pt idx="427">
                  <c:v>-2.5831009767675654E-2</c:v>
                </c:pt>
                <c:pt idx="428">
                  <c:v>-2.5504310076908038E-2</c:v>
                </c:pt>
                <c:pt idx="429">
                  <c:v>-2.5181742342795282E-2</c:v>
                </c:pt>
                <c:pt idx="430">
                  <c:v>-2.4863254306280808E-2</c:v>
                </c:pt>
                <c:pt idx="431">
                  <c:v>-2.4548794369248773E-2</c:v>
                </c:pt>
                <c:pt idx="432">
                  <c:v>-2.4238311586165091E-2</c:v>
                </c:pt>
                <c:pt idx="433">
                  <c:v>-2.3931755655824505E-2</c:v>
                </c:pt>
                <c:pt idx="434">
                  <c:v>-2.3629076913201708E-2</c:v>
                </c:pt>
                <c:pt idx="435">
                  <c:v>-2.3330226321405745E-2</c:v>
                </c:pt>
                <c:pt idx="436">
                  <c:v>-2.3035155463735964E-2</c:v>
                </c:pt>
                <c:pt idx="437">
                  <c:v>-2.2743816535838599E-2</c:v>
                </c:pt>
                <c:pt idx="438">
                  <c:v>-2.2456162337962299E-2</c:v>
                </c:pt>
                <c:pt idx="439">
                  <c:v>-2.2172146267311715E-2</c:v>
                </c:pt>
                <c:pt idx="440">
                  <c:v>-2.1891722310498008E-2</c:v>
                </c:pt>
                <c:pt idx="441">
                  <c:v>-2.1614845036084351E-2</c:v>
                </c:pt>
                <c:pt idx="442">
                  <c:v>-2.1341469587226072E-2</c:v>
                </c:pt>
                <c:pt idx="443">
                  <c:v>-2.107155167440368E-2</c:v>
                </c:pt>
                <c:pt idx="444">
                  <c:v>-2.0805047568247841E-2</c:v>
                </c:pt>
                <c:pt idx="445">
                  <c:v>-2.0541914092455163E-2</c:v>
                </c:pt>
                <c:pt idx="446">
                  <c:v>-2.0282108616793491E-2</c:v>
                </c:pt>
                <c:pt idx="447">
                  <c:v>-2.0025589050195497E-2</c:v>
                </c:pt>
                <c:pt idx="448">
                  <c:v>-1.9772313833939997E-2</c:v>
                </c:pt>
                <c:pt idx="449">
                  <c:v>-1.9522241934919072E-2</c:v>
                </c:pt>
                <c:pt idx="450">
                  <c:v>-1.9275332838990657E-2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0.33151198749832922</c:v>
                </c:pt>
                <c:pt idx="1">
                  <c:v>0.17908864992409601</c:v>
                </c:pt>
                <c:pt idx="2">
                  <c:v>3.3430659205851754E-2</c:v>
                </c:pt>
                <c:pt idx="3">
                  <c:v>-0.10570870193175708</c:v>
                </c:pt>
                <c:pt idx="4">
                  <c:v>-0.23856762293616729</c:v>
                </c:pt>
                <c:pt idx="5">
                  <c:v>-0.36537605518615912</c:v>
                </c:pt>
                <c:pt idx="6">
                  <c:v>-0.48635599196192469</c:v>
                </c:pt>
                <c:pt idx="7">
                  <c:v>-0.60172173895613401</c:v>
                </c:pt>
                <c:pt idx="8">
                  <c:v>-0.71168017564487229</c:v>
                </c:pt>
                <c:pt idx="9">
                  <c:v>-0.81643100782667322</c:v>
                </c:pt>
                <c:pt idx="10">
                  <c:v>-0.91616701162744363</c:v>
                </c:pt>
                <c:pt idx="11">
                  <c:v>-1.0110742692590922</c:v>
                </c:pt>
                <c:pt idx="12">
                  <c:v>-1.1013323968099051</c:v>
                </c:pt>
                <c:pt idx="13">
                  <c:v>-1.1871147643353899</c:v>
                </c:pt>
                <c:pt idx="14">
                  <c:v>-1.2685887085092675</c:v>
                </c:pt>
                <c:pt idx="15">
                  <c:v>-1.3459157380854876</c:v>
                </c:pt>
                <c:pt idx="16">
                  <c:v>-1.4192517324137381</c:v>
                </c:pt>
                <c:pt idx="17">
                  <c:v>-1.4887471332427111</c:v>
                </c:pt>
                <c:pt idx="18">
                  <c:v>-1.5545471300375495</c:v>
                </c:pt>
                <c:pt idx="19">
                  <c:v>-1.6167918390301708</c:v>
                </c:pt>
                <c:pt idx="20">
                  <c:v>-1.6756164762139294</c:v>
                </c:pt>
                <c:pt idx="21">
                  <c:v>-1.7311515244868017</c:v>
                </c:pt>
                <c:pt idx="22">
                  <c:v>-1.7835228951405435</c:v>
                </c:pt>
                <c:pt idx="23">
                  <c:v>-1.8328520838864888</c:v>
                </c:pt>
                <c:pt idx="24">
                  <c:v>-1.8792563216023219</c:v>
                </c:pt>
                <c:pt idx="25">
                  <c:v>-1.9228487199779161</c:v>
                </c:pt>
                <c:pt idx="26">
                  <c:v>-1.9637384122322925</c:v>
                </c:pt>
                <c:pt idx="27">
                  <c:v>-2.0020306890680191</c:v>
                </c:pt>
                <c:pt idx="28">
                  <c:v>-2.0378271300237105</c:v>
                </c:pt>
                <c:pt idx="29">
                  <c:v>-2.071225730379922</c:v>
                </c:pt>
                <c:pt idx="30">
                  <c:v>-2.102321023768432</c:v>
                </c:pt>
                <c:pt idx="31">
                  <c:v>-2.1312042006299339</c:v>
                </c:pt>
                <c:pt idx="32">
                  <c:v>-2.1579632226601979</c:v>
                </c:pt>
                <c:pt idx="33">
                  <c:v>-2.1826829333800872</c:v>
                </c:pt>
                <c:pt idx="34">
                  <c:v>-2.205445164960234</c:v>
                </c:pt>
                <c:pt idx="35">
                  <c:v>-2.2263288414267652</c:v>
                </c:pt>
                <c:pt idx="36">
                  <c:v>-2.2454100783702282</c:v>
                </c:pt>
                <c:pt idx="37">
                  <c:v>-2.2627622792757354</c:v>
                </c:pt>
                <c:pt idx="38">
                  <c:v>-2.2784562285883538</c:v>
                </c:pt>
                <c:pt idx="39">
                  <c:v>-2.29256018162397</c:v>
                </c:pt>
                <c:pt idx="40">
                  <c:v>-2.3051399514320812</c:v>
                </c:pt>
                <c:pt idx="41">
                  <c:v>-2.3162589927134309</c:v>
                </c:pt>
                <c:pt idx="42">
                  <c:v>-2.3259784828919123</c:v>
                </c:pt>
                <c:pt idx="43">
                  <c:v>-2.3343574004368</c:v>
                </c:pt>
                <c:pt idx="44">
                  <c:v>-2.3414526005281644</c:v>
                </c:pt>
                <c:pt idx="45">
                  <c:v>-2.347318888155165</c:v>
                </c:pt>
                <c:pt idx="46">
                  <c:v>-2.3520090887339049</c:v>
                </c:pt>
                <c:pt idx="47">
                  <c:v>-2.3555741163286186</c:v>
                </c:pt>
                <c:pt idx="48">
                  <c:v>-2.3580630395571101</c:v>
                </c:pt>
                <c:pt idx="49">
                  <c:v>-2.3595231452586636</c:v>
                </c:pt>
                <c:pt idx="50">
                  <c:v>-2.3600000000000003</c:v>
                </c:pt>
                <c:pt idx="51">
                  <c:v>-2.3595375094922897</c:v>
                </c:pt>
                <c:pt idx="52">
                  <c:v>-2.3581779759897916</c:v>
                </c:pt>
                <c:pt idx="53">
                  <c:v>-2.3559621537383015</c:v>
                </c:pt>
                <c:pt idx="54">
                  <c:v>-2.3529293025392928</c:v>
                </c:pt>
                <c:pt idx="55">
                  <c:v>-2.3491172394934021</c:v>
                </c:pt>
                <c:pt idx="56">
                  <c:v>-2.3445623889847931</c:v>
                </c:pt>
                <c:pt idx="57">
                  <c:v>-2.3392998309658184</c:v>
                </c:pt>
                <c:pt idx="58">
                  <c:v>-2.3333633475994411</c:v>
                </c:pt>
                <c:pt idx="59">
                  <c:v>-2.3267854683148883</c:v>
                </c:pt>
                <c:pt idx="60">
                  <c:v>-2.3195975133301889</c:v>
                </c:pt>
                <c:pt idx="61">
                  <c:v>-2.3118296356934027</c:v>
                </c:pt>
                <c:pt idx="62">
                  <c:v>-2.3035108618926157</c:v>
                </c:pt>
                <c:pt idx="63">
                  <c:v>-2.2946691310830873</c:v>
                </c:pt>
                <c:pt idx="64">
                  <c:v>-2.2853313329783003</c:v>
                </c:pt>
                <c:pt idx="65">
                  <c:v>-2.2755233444500882</c:v>
                </c:pt>
                <c:pt idx="66">
                  <c:v>-2.265270064881491</c:v>
                </c:pt>
                <c:pt idx="67">
                  <c:v>-2.2545954503145249</c:v>
                </c:pt>
                <c:pt idx="68">
                  <c:v>-2.2435225464336099</c:v>
                </c:pt>
                <c:pt idx="69">
                  <c:v>-2.2320735204240516</c:v>
                </c:pt>
                <c:pt idx="70">
                  <c:v>-2.2202696917436224</c:v>
                </c:pt>
                <c:pt idx="71">
                  <c:v>-2.2081315618440081</c:v>
                </c:pt>
                <c:pt idx="72">
                  <c:v>-2.1956788428776668</c:v>
                </c:pt>
                <c:pt idx="73">
                  <c:v>-2.1829304854244036</c:v>
                </c:pt>
                <c:pt idx="74">
                  <c:v>-2.1699047052708629</c:v>
                </c:pt>
                <c:pt idx="75">
                  <c:v>-2.1566190092749715</c:v>
                </c:pt>
                <c:pt idx="76">
                  <c:v>-2.1430902203463136</c:v>
                </c:pt>
                <c:pt idx="77">
                  <c:v>-2.1293345015723606</c:v>
                </c:pt>
                <c:pt idx="78">
                  <c:v>-2.1153673795194781</c:v>
                </c:pt>
                <c:pt idx="79">
                  <c:v>-2.1012037667366448</c:v>
                </c:pt>
                <c:pt idx="80">
                  <c:v>-2.0868579834888936</c:v>
                </c:pt>
                <c:pt idx="81">
                  <c:v>-2.0723437787465491</c:v>
                </c:pt>
                <c:pt idx="82">
                  <c:v>-2.0576743504554713</c:v>
                </c:pt>
                <c:pt idx="83">
                  <c:v>-2.0428623651126787</c:v>
                </c:pt>
                <c:pt idx="84">
                  <c:v>-2.0279199766708595</c:v>
                </c:pt>
                <c:pt idx="85">
                  <c:v>-2.0128588447945339</c:v>
                </c:pt>
                <c:pt idx="86">
                  <c:v>-1.9976901524898252</c:v>
                </c:pt>
                <c:pt idx="87">
                  <c:v>-1.9824246231290754</c:v>
                </c:pt>
                <c:pt idx="88">
                  <c:v>-1.9670725368908286</c:v>
                </c:pt>
                <c:pt idx="89">
                  <c:v>-1.9516437466349881</c:v>
                </c:pt>
                <c:pt idx="90">
                  <c:v>-1.9361476932323136</c:v>
                </c:pt>
                <c:pt idx="91">
                  <c:v>-1.9205934203667561</c:v>
                </c:pt>
                <c:pt idx="92">
                  <c:v>-1.9049895888285167</c:v>
                </c:pt>
                <c:pt idx="93">
                  <c:v>-1.8893444903151042</c:v>
                </c:pt>
                <c:pt idx="94">
                  <c:v>-1.873666060757091</c:v>
                </c:pt>
                <c:pt idx="95">
                  <c:v>-1.8579618931846895</c:v>
                </c:pt>
                <c:pt idx="96">
                  <c:v>-1.8422392501507368</c:v>
                </c:pt>
                <c:pt idx="97">
                  <c:v>-1.8265050757251564</c:v>
                </c:pt>
                <c:pt idx="98">
                  <c:v>-1.8107660070754399</c:v>
                </c:pt>
                <c:pt idx="99">
                  <c:v>-1.7950283856471978</c:v>
                </c:pt>
                <c:pt idx="100">
                  <c:v>-1.7792982679583904</c:v>
                </c:pt>
                <c:pt idx="101">
                  <c:v>-1.7635814360203372</c:v>
                </c:pt>
                <c:pt idx="102">
                  <c:v>-1.7478834073982044</c:v>
                </c:pt>
                <c:pt idx="103">
                  <c:v>-1.7322094449232179</c:v>
                </c:pt>
                <c:pt idx="104">
                  <c:v>-1.7165645660684379</c:v>
                </c:pt>
                <c:pt idx="105">
                  <c:v>-1.7009535519995429</c:v>
                </c:pt>
                <c:pt idx="106">
                  <c:v>-1.6853809563116691</c:v>
                </c:pt>
                <c:pt idx="107">
                  <c:v>-1.6698511134629939</c:v>
                </c:pt>
                <c:pt idx="108">
                  <c:v>-1.654368146915365</c:v>
                </c:pt>
                <c:pt idx="109">
                  <c:v>-1.6389359769919625</c:v>
                </c:pt>
                <c:pt idx="110">
                  <c:v>-1.6235583284616231</c:v>
                </c:pt>
                <c:pt idx="111">
                  <c:v>-1.6082387378591199</c:v>
                </c:pt>
                <c:pt idx="112">
                  <c:v>-1.5929805605504144</c:v>
                </c:pt>
                <c:pt idx="113">
                  <c:v>-1.577786977551543</c:v>
                </c:pt>
                <c:pt idx="114">
                  <c:v>-1.5626610021095519</c:v>
                </c:pt>
                <c:pt idx="115">
                  <c:v>-1.5476054860535862</c:v>
                </c:pt>
                <c:pt idx="116">
                  <c:v>-1.5326231259239642</c:v>
                </c:pt>
                <c:pt idx="117">
                  <c:v>-1.5177164688868117</c:v>
                </c:pt>
                <c:pt idx="118">
                  <c:v>-1.5028879184415778</c:v>
                </c:pt>
                <c:pt idx="119">
                  <c:v>-1.4881397399284886</c:v>
                </c:pt>
                <c:pt idx="120">
                  <c:v>-1.4734740658427765</c:v>
                </c:pt>
                <c:pt idx="121">
                  <c:v>-1.4588929009622826</c:v>
                </c:pt>
                <c:pt idx="122">
                  <c:v>-1.4443981272947939</c:v>
                </c:pt>
                <c:pt idx="123">
                  <c:v>-1.4299915088512967</c:v>
                </c:pt>
                <c:pt idx="124">
                  <c:v>-1.4156746962510742</c:v>
                </c:pt>
                <c:pt idx="125">
                  <c:v>-1.4014492311644107</c:v>
                </c:pt>
                <c:pt idx="126">
                  <c:v>-1.3873165505984542</c:v>
                </c:pt>
                <c:pt idx="127">
                  <c:v>-1.3732779910315942</c:v>
                </c:pt>
                <c:pt idx="128">
                  <c:v>-1.3593347924015564</c:v>
                </c:pt>
                <c:pt idx="129">
                  <c:v>-1.3454881019522089</c:v>
                </c:pt>
                <c:pt idx="130">
                  <c:v>-1.3317389779439217</c:v>
                </c:pt>
                <c:pt idx="131">
                  <c:v>-1.3180883932321608</c:v>
                </c:pt>
                <c:pt idx="132">
                  <c:v>-1.3045372387188277</c:v>
                </c:pt>
                <c:pt idx="133">
                  <c:v>-1.2910863266807107</c:v>
                </c:pt>
                <c:pt idx="134">
                  <c:v>-1.2777363939792659</c:v>
                </c:pt>
                <c:pt idx="135">
                  <c:v>-1.2644881051557915</c:v>
                </c:pt>
                <c:pt idx="136">
                  <c:v>-1.2513420554159462</c:v>
                </c:pt>
                <c:pt idx="137">
                  <c:v>-1.2382987735073989</c:v>
                </c:pt>
                <c:pt idx="138">
                  <c:v>-1.2253587244942885</c:v>
                </c:pt>
                <c:pt idx="139">
                  <c:v>-1.212522312432047</c:v>
                </c:pt>
                <c:pt idx="140">
                  <c:v>-1.199789882945997</c:v>
                </c:pt>
                <c:pt idx="141">
                  <c:v>-1.1871617257170559</c:v>
                </c:pt>
                <c:pt idx="142">
                  <c:v>-1.1746380768777365</c:v>
                </c:pt>
                <c:pt idx="143">
                  <c:v>-1.1622191213215229</c:v>
                </c:pt>
                <c:pt idx="144">
                  <c:v>-1.149904994928634</c:v>
                </c:pt>
                <c:pt idx="145">
                  <c:v>-1.1376957867110311</c:v>
                </c:pt>
                <c:pt idx="146">
                  <c:v>-1.1255915408794759</c:v>
                </c:pt>
                <c:pt idx="147">
                  <c:v>-1.1135922588353209</c:v>
                </c:pt>
                <c:pt idx="148">
                  <c:v>-1.1016979010896346</c:v>
                </c:pt>
                <c:pt idx="149">
                  <c:v>-1.0899083891121726</c:v>
                </c:pt>
                <c:pt idx="150">
                  <c:v>-1.0782236071126257</c:v>
                </c:pt>
                <c:pt idx="151">
                  <c:v>-1.0666434037564825</c:v>
                </c:pt>
                <c:pt idx="152">
                  <c:v>-1.055167593817778</c:v>
                </c:pt>
                <c:pt idx="153">
                  <c:v>-1.0437959597709072</c:v>
                </c:pt>
                <c:pt idx="154">
                  <c:v>-1.0325282533236242</c:v>
                </c:pt>
                <c:pt idx="155">
                  <c:v>-1.0213641968932672</c:v>
                </c:pt>
                <c:pt idx="156">
                  <c:v>-1.0103034850281754</c:v>
                </c:pt>
                <c:pt idx="157">
                  <c:v>-0.99934578577621025</c:v>
                </c:pt>
                <c:pt idx="158">
                  <c:v>-0.98849074200221321</c:v>
                </c:pt>
                <c:pt idx="159">
                  <c:v>-0.97773797265618378</c:v>
                </c:pt>
                <c:pt idx="160">
                  <c:v>-0.96708707399389193</c:v>
                </c:pt>
                <c:pt idx="161">
                  <c:v>-0.95653762075157966</c:v>
                </c:pt>
                <c:pt idx="162">
                  <c:v>-0.94608916727635906</c:v>
                </c:pt>
                <c:pt idx="163">
                  <c:v>-0.93574124861385499</c:v>
                </c:pt>
                <c:pt idx="164">
                  <c:v>-0.92549338155457128</c:v>
                </c:pt>
                <c:pt idx="165">
                  <c:v>-0.91534506564045404</c:v>
                </c:pt>
                <c:pt idx="166">
                  <c:v>-0.90529578413300738</c:v>
                </c:pt>
                <c:pt idx="167">
                  <c:v>-0.89534500494434843</c:v>
                </c:pt>
                <c:pt idx="168">
                  <c:v>-0.88549218153246723</c:v>
                </c:pt>
                <c:pt idx="169">
                  <c:v>-0.87573675376197058</c:v>
                </c:pt>
                <c:pt idx="170">
                  <c:v>-0.8660781487315159</c:v>
                </c:pt>
                <c:pt idx="171">
                  <c:v>-0.85651578156910235</c:v>
                </c:pt>
                <c:pt idx="172">
                  <c:v>-0.84704905619635995</c:v>
                </c:pt>
                <c:pt idx="173">
                  <c:v>-0.83767736606292331</c:v>
                </c:pt>
                <c:pt idx="174">
                  <c:v>-0.82840009485194399</c:v>
                </c:pt>
                <c:pt idx="175">
                  <c:v>-0.81921661715777538</c:v>
                </c:pt>
                <c:pt idx="176">
                  <c:v>-0.81012629913678991</c:v>
                </c:pt>
                <c:pt idx="177">
                  <c:v>-0.80112849913230522</c:v>
                </c:pt>
                <c:pt idx="178">
                  <c:v>-0.79222256827452364</c:v>
                </c:pt>
                <c:pt idx="179">
                  <c:v>-0.78340785105636845</c:v>
                </c:pt>
                <c:pt idx="180">
                  <c:v>-0.77468368588609049</c:v>
                </c:pt>
                <c:pt idx="181">
                  <c:v>-0.76604940561745272</c:v>
                </c:pt>
                <c:pt idx="182">
                  <c:v>-0.75750433805830419</c:v>
                </c:pt>
                <c:pt idx="183">
                  <c:v>-0.74904780645831226</c:v>
                </c:pt>
                <c:pt idx="184">
                  <c:v>-0.74067912997659358</c:v>
                </c:pt>
                <c:pt idx="185">
                  <c:v>-0.73239762412996878</c:v>
                </c:pt>
                <c:pt idx="186">
                  <c:v>-0.72420260122253366</c:v>
                </c:pt>
                <c:pt idx="187">
                  <c:v>-0.7160933707572128</c:v>
                </c:pt>
                <c:pt idx="188">
                  <c:v>-0.7080692398299564</c:v>
                </c:pt>
                <c:pt idx="189">
                  <c:v>-0.70012951350718422</c:v>
                </c:pt>
                <c:pt idx="190">
                  <c:v>-0.69227349518710735</c:v>
                </c:pt>
                <c:pt idx="191">
                  <c:v>-0.68450048694548504</c:v>
                </c:pt>
                <c:pt idx="192">
                  <c:v>-0.67680978986639717</c:v>
                </c:pt>
                <c:pt idx="193">
                  <c:v>-0.66920070435856949</c:v>
                </c:pt>
                <c:pt idx="194">
                  <c:v>-0.66167253045777441</c:v>
                </c:pt>
                <c:pt idx="195">
                  <c:v>-0.65422456811581831</c:v>
                </c:pt>
                <c:pt idx="196">
                  <c:v>-0.6468561174766051</c:v>
                </c:pt>
                <c:pt idx="197">
                  <c:v>-0.63956647913973697</c:v>
                </c:pt>
                <c:pt idx="198">
                  <c:v>-0.63235495441213063</c:v>
                </c:pt>
                <c:pt idx="199">
                  <c:v>-0.6252208455480629</c:v>
                </c:pt>
                <c:pt idx="200">
                  <c:v>-0.61816345597809153</c:v>
                </c:pt>
                <c:pt idx="201">
                  <c:v>-0.6111820905272507</c:v>
                </c:pt>
                <c:pt idx="202">
                  <c:v>-0.60427605562291753</c:v>
                </c:pt>
                <c:pt idx="203">
                  <c:v>-0.59744465949273828</c:v>
                </c:pt>
                <c:pt idx="204">
                  <c:v>-0.59068721235297716</c:v>
                </c:pt>
                <c:pt idx="205">
                  <c:v>-0.58400302658764214</c:v>
                </c:pt>
                <c:pt idx="206">
                  <c:v>-0.57739141691874263</c:v>
                </c:pt>
                <c:pt idx="207">
                  <c:v>-0.57085170056799539</c:v>
                </c:pt>
                <c:pt idx="208">
                  <c:v>-0.56438319741031118</c:v>
                </c:pt>
                <c:pt idx="209">
                  <c:v>-0.55798523011936696</c:v>
                </c:pt>
                <c:pt idx="210">
                  <c:v>-0.5516571243055588</c:v>
                </c:pt>
                <c:pt idx="211">
                  <c:v>-0.54539820864662847</c:v>
                </c:pt>
                <c:pt idx="212">
                  <c:v>-0.53920781501123916</c:v>
                </c:pt>
                <c:pt idx="213">
                  <c:v>-0.53308527857576826</c:v>
                </c:pt>
                <c:pt idx="214">
                  <c:v>-0.52702993793457786</c:v>
                </c:pt>
                <c:pt idx="215">
                  <c:v>-0.5210411352040053</c:v>
                </c:pt>
                <c:pt idx="216">
                  <c:v>-0.5151182161203306</c:v>
                </c:pt>
                <c:pt idx="217">
                  <c:v>-0.50926053013193195</c:v>
                </c:pt>
                <c:pt idx="218">
                  <c:v>-0.50346743048587339</c:v>
                </c:pt>
                <c:pt idx="219">
                  <c:v>-0.49773827430912743</c:v>
                </c:pt>
                <c:pt idx="220">
                  <c:v>-0.49207242268464585</c:v>
                </c:pt>
                <c:pt idx="221">
                  <c:v>-0.48646924072248632</c:v>
                </c:pt>
                <c:pt idx="222">
                  <c:v>-0.480928097626175</c:v>
                </c:pt>
                <c:pt idx="223">
                  <c:v>-0.4754483667545073</c:v>
                </c:pt>
                <c:pt idx="224">
                  <c:v>-0.47002942567895911</c:v>
                </c:pt>
                <c:pt idx="225">
                  <c:v>-0.46467065623688364</c:v>
                </c:pt>
                <c:pt idx="226">
                  <c:v>-0.45937144458066526</c:v>
                </c:pt>
                <c:pt idx="227">
                  <c:v>-0.45413118122299118</c:v>
                </c:pt>
                <c:pt idx="228">
                  <c:v>-0.44894926107839295</c:v>
                </c:pt>
                <c:pt idx="229">
                  <c:v>-0.44382508350122107</c:v>
                </c:pt>
                <c:pt idx="230">
                  <c:v>-0.43875805232017984</c:v>
                </c:pt>
                <c:pt idx="231">
                  <c:v>-0.43374757586958052</c:v>
                </c:pt>
                <c:pt idx="232">
                  <c:v>-0.42879306701743969</c:v>
                </c:pt>
                <c:pt idx="233">
                  <c:v>-0.42389394319054863</c:v>
                </c:pt>
                <c:pt idx="234">
                  <c:v>-0.41904962639665239</c:v>
                </c:pt>
                <c:pt idx="235">
                  <c:v>-0.41425954324384923</c:v>
                </c:pt>
                <c:pt idx="236">
                  <c:v>-0.40952312495732857</c:v>
                </c:pt>
                <c:pt idx="237">
                  <c:v>-0.4048398073935679</c:v>
                </c:pt>
                <c:pt idx="238">
                  <c:v>-0.40020903105208638</c:v>
                </c:pt>
                <c:pt idx="239">
                  <c:v>-0.39563024108486822</c:v>
                </c:pt>
                <c:pt idx="240">
                  <c:v>-0.3911028873035533</c:v>
                </c:pt>
                <c:pt idx="241">
                  <c:v>-0.38662642418449261</c:v>
                </c:pt>
                <c:pt idx="242">
                  <c:v>-0.38220031087176326</c:v>
                </c:pt>
                <c:pt idx="243">
                  <c:v>-0.37782401117823133</c:v>
                </c:pt>
                <c:pt idx="244">
                  <c:v>-0.3734969935847523</c:v>
                </c:pt>
                <c:pt idx="245">
                  <c:v>-0.36921873123759191</c:v>
                </c:pt>
                <c:pt idx="246">
                  <c:v>-0.36498870194414584</c:v>
                </c:pt>
                <c:pt idx="247">
                  <c:v>-0.36080638816704136</c:v>
                </c:pt>
                <c:pt idx="248">
                  <c:v>-0.35667127701669016</c:v>
                </c:pt>
                <c:pt idx="249">
                  <c:v>-0.35258286024236879</c:v>
                </c:pt>
                <c:pt idx="250">
                  <c:v>-0.34854063422189396</c:v>
                </c:pt>
                <c:pt idx="251">
                  <c:v>-0.34454409994996094</c:v>
                </c:pt>
                <c:pt idx="252">
                  <c:v>-0.34059276302520858</c:v>
                </c:pt>
                <c:pt idx="253">
                  <c:v>-0.33668613363607475</c:v>
                </c:pt>
                <c:pt idx="254">
                  <c:v>-0.33282372654549786</c:v>
                </c:pt>
                <c:pt idx="255">
                  <c:v>-0.32900506107453031</c:v>
                </c:pt>
                <c:pt idx="256">
                  <c:v>-0.32522966108490703</c:v>
                </c:pt>
                <c:pt idx="257">
                  <c:v>-0.32149705496063613</c:v>
                </c:pt>
                <c:pt idx="258">
                  <c:v>-0.31780677558865117</c:v>
                </c:pt>
                <c:pt idx="259">
                  <c:v>-0.31415836033857991</c:v>
                </c:pt>
                <c:pt idx="260">
                  <c:v>-0.31055135104168774</c:v>
                </c:pt>
                <c:pt idx="261">
                  <c:v>-0.30698529396900176</c:v>
                </c:pt>
                <c:pt idx="262">
                  <c:v>-0.30345973980872504</c:v>
                </c:pt>
                <c:pt idx="263">
                  <c:v>-0.29997424364291853</c:v>
                </c:pt>
                <c:pt idx="264">
                  <c:v>-0.29652836492353724</c:v>
                </c:pt>
                <c:pt idx="265">
                  <c:v>-0.2931216674478182</c:v>
                </c:pt>
                <c:pt idx="266">
                  <c:v>-0.28975371933311211</c:v>
                </c:pt>
                <c:pt idx="267">
                  <c:v>-0.28642409299113775</c:v>
                </c:pt>
                <c:pt idx="268">
                  <c:v>-0.28313236510174128</c:v>
                </c:pt>
                <c:pt idx="269">
                  <c:v>-0.27987811658614448</c:v>
                </c:pt>
                <c:pt idx="270">
                  <c:v>-0.27666093257977542</c:v>
                </c:pt>
                <c:pt idx="271">
                  <c:v>-0.27348040240465438</c:v>
                </c:pt>
                <c:pt idx="272">
                  <c:v>-0.27033611954140474</c:v>
                </c:pt>
                <c:pt idx="273">
                  <c:v>-0.26722768160088195</c:v>
                </c:pt>
                <c:pt idx="274">
                  <c:v>-0.26415469029549371</c:v>
                </c:pt>
                <c:pt idx="275">
                  <c:v>-0.26111675141018997</c:v>
                </c:pt>
                <c:pt idx="276">
                  <c:v>-0.25811347477318564</c:v>
                </c:pt>
                <c:pt idx="277">
                  <c:v>-0.25514447422640091</c:v>
                </c:pt>
                <c:pt idx="278">
                  <c:v>-0.25220936759569557</c:v>
                </c:pt>
                <c:pt idx="279">
                  <c:v>-0.24930777666086468</c:v>
                </c:pt>
                <c:pt idx="280">
                  <c:v>-0.24643932712545744</c:v>
                </c:pt>
                <c:pt idx="281">
                  <c:v>-0.24360364858640318</c:v>
                </c:pt>
                <c:pt idx="282">
                  <c:v>-0.24080037450351094</c:v>
                </c:pt>
                <c:pt idx="283">
                  <c:v>-0.23802914216881918</c:v>
                </c:pt>
                <c:pt idx="284">
                  <c:v>-0.23528959267582406</c:v>
                </c:pt>
                <c:pt idx="285">
                  <c:v>-0.23258137088862418</c:v>
                </c:pt>
                <c:pt idx="286">
                  <c:v>-0.22990412541096567</c:v>
                </c:pt>
                <c:pt idx="287">
                  <c:v>-0.2272575085552431</c:v>
                </c:pt>
                <c:pt idx="288">
                  <c:v>-0.2246411763114205</c:v>
                </c:pt>
                <c:pt idx="289">
                  <c:v>-0.22205478831593736</c:v>
                </c:pt>
                <c:pt idx="290">
                  <c:v>-0.21949800782057655</c:v>
                </c:pt>
                <c:pt idx="291">
                  <c:v>-0.21697050166133788</c:v>
                </c:pt>
                <c:pt idx="292">
                  <c:v>-0.21447194022729352</c:v>
                </c:pt>
                <c:pt idx="293">
                  <c:v>-0.21200199742947368</c:v>
                </c:pt>
                <c:pt idx="294">
                  <c:v>-0.209560350669766</c:v>
                </c:pt>
                <c:pt idx="295">
                  <c:v>-0.20714668080986792</c:v>
                </c:pt>
                <c:pt idx="296">
                  <c:v>-0.20476067214026558</c:v>
                </c:pt>
                <c:pt idx="297">
                  <c:v>-0.20240201234928507</c:v>
                </c:pt>
                <c:pt idx="298">
                  <c:v>-0.2000703924921981</c:v>
                </c:pt>
                <c:pt idx="299">
                  <c:v>-0.19776550696042106</c:v>
                </c:pt>
                <c:pt idx="300">
                  <c:v>-0.19548705345077602</c:v>
                </c:pt>
                <c:pt idx="301">
                  <c:v>-0.1932347329348606</c:v>
                </c:pt>
                <c:pt idx="302">
                  <c:v>-0.19100824962850513</c:v>
                </c:pt>
                <c:pt idx="303">
                  <c:v>-0.188807310961356</c:v>
                </c:pt>
                <c:pt idx="304">
                  <c:v>-0.18663162754654958</c:v>
                </c:pt>
                <c:pt idx="305">
                  <c:v>-0.18448091315052545</c:v>
                </c:pt>
                <c:pt idx="306">
                  <c:v>-0.18235488466295521</c:v>
                </c:pt>
                <c:pt idx="307">
                  <c:v>-0.18025326206681971</c:v>
                </c:pt>
                <c:pt idx="308">
                  <c:v>-0.17817576840860613</c:v>
                </c:pt>
                <c:pt idx="309">
                  <c:v>-0.17612212976866293</c:v>
                </c:pt>
                <c:pt idx="310">
                  <c:v>-0.17409207523170042</c:v>
                </c:pt>
                <c:pt idx="311">
                  <c:v>-0.17208533685744545</c:v>
                </c:pt>
                <c:pt idx="312">
                  <c:v>-0.17010164965145452</c:v>
                </c:pt>
                <c:pt idx="313">
                  <c:v>-0.16814075153609043</c:v>
                </c:pt>
                <c:pt idx="314">
                  <c:v>-0.16620238332166526</c:v>
                </c:pt>
                <c:pt idx="315">
                  <c:v>-0.16428628867775449</c:v>
                </c:pt>
                <c:pt idx="316">
                  <c:v>-0.16239221410468618</c:v>
                </c:pt>
                <c:pt idx="317">
                  <c:v>-0.1605199089052054</c:v>
                </c:pt>
                <c:pt idx="318">
                  <c:v>-0.15866912515632128</c:v>
                </c:pt>
                <c:pt idx="319">
                  <c:v>-0.156839617681336</c:v>
                </c:pt>
                <c:pt idx="320">
                  <c:v>-0.15503114402206061</c:v>
                </c:pt>
                <c:pt idx="321">
                  <c:v>-0.15324346441121964</c:v>
                </c:pt>
                <c:pt idx="322">
                  <c:v>-0.15147634174504579</c:v>
                </c:pt>
                <c:pt idx="323">
                  <c:v>-0.14972954155606757</c:v>
                </c:pt>
                <c:pt idx="324">
                  <c:v>-0.14800283198609138</c:v>
                </c:pt>
                <c:pt idx="325">
                  <c:v>-0.14629598375938249</c:v>
                </c:pt>
                <c:pt idx="326">
                  <c:v>-0.14460877015604032</c:v>
                </c:pt>
                <c:pt idx="327">
                  <c:v>-0.14294096698557729</c:v>
                </c:pt>
                <c:pt idx="328">
                  <c:v>-0.14129235256069619</c:v>
                </c:pt>
                <c:pt idx="329">
                  <c:v>-0.13966270767127079</c:v>
                </c:pt>
                <c:pt idx="330">
                  <c:v>-0.13805181555852841</c:v>
                </c:pt>
                <c:pt idx="331">
                  <c:v>-0.13645946188943939</c:v>
                </c:pt>
                <c:pt idx="332">
                  <c:v>-0.13488543473130843</c:v>
                </c:pt>
                <c:pt idx="333">
                  <c:v>-0.13332952452657376</c:v>
                </c:pt>
                <c:pt idx="334">
                  <c:v>-0.13179152406781097</c:v>
                </c:pt>
                <c:pt idx="335">
                  <c:v>-0.13027122847294531</c:v>
                </c:pt>
                <c:pt idx="336">
                  <c:v>-0.1287684351606693</c:v>
                </c:pt>
                <c:pt idx="337">
                  <c:v>-0.12728294382606919</c:v>
                </c:pt>
                <c:pt idx="338">
                  <c:v>-0.12581455641645808</c:v>
                </c:pt>
                <c:pt idx="339">
                  <c:v>-0.12436307710741661</c:v>
                </c:pt>
                <c:pt idx="340">
                  <c:v>-0.12292831227904238</c:v>
                </c:pt>
                <c:pt idx="341">
                  <c:v>-0.12151007049240521</c:v>
                </c:pt>
                <c:pt idx="342">
                  <c:v>-0.12010816246621191</c:v>
                </c:pt>
                <c:pt idx="343">
                  <c:v>-0.11872240105367636</c:v>
                </c:pt>
                <c:pt idx="344">
                  <c:v>-0.11735260121959765</c:v>
                </c:pt>
                <c:pt idx="345">
                  <c:v>-0.11599858001764424</c:v>
                </c:pt>
                <c:pt idx="346">
                  <c:v>-0.11466015656784427</c:v>
                </c:pt>
                <c:pt idx="347">
                  <c:v>-0.11333715203428225</c:v>
                </c:pt>
                <c:pt idx="348">
                  <c:v>-0.11202938960299985</c:v>
                </c:pt>
                <c:pt idx="349">
                  <c:v>-0.11073669446010154</c:v>
                </c:pt>
                <c:pt idx="350">
                  <c:v>-0.10945889377006388</c:v>
                </c:pt>
                <c:pt idx="351">
                  <c:v>-0.10819581665424848</c:v>
                </c:pt>
                <c:pt idx="352">
                  <c:v>-0.10694729416961712</c:v>
                </c:pt>
                <c:pt idx="353">
                  <c:v>-0.105713159287648</c:v>
                </c:pt>
                <c:pt idx="354">
                  <c:v>-0.10449324687345343</c:v>
                </c:pt>
                <c:pt idx="355">
                  <c:v>-0.10328739366509632</c:v>
                </c:pt>
                <c:pt idx="356">
                  <c:v>-0.10209543825310727</c:v>
                </c:pt>
                <c:pt idx="357">
                  <c:v>-0.10091722106019795</c:v>
                </c:pt>
                <c:pt idx="358">
                  <c:v>-9.9752584321172719E-2</c:v>
                </c:pt>
                <c:pt idx="359">
                  <c:v>-9.8601372063035556E-2</c:v>
                </c:pt>
                <c:pt idx="360">
                  <c:v>-9.7463430085292332E-2</c:v>
                </c:pt>
                <c:pt idx="361">
                  <c:v>-9.633860594044584E-2</c:v>
                </c:pt>
                <c:pt idx="362">
                  <c:v>-9.5226748914685994E-2</c:v>
                </c:pt>
                <c:pt idx="363">
                  <c:v>-9.4127710008768878E-2</c:v>
                </c:pt>
                <c:pt idx="364">
                  <c:v>-9.3041341919088125E-2</c:v>
                </c:pt>
                <c:pt idx="365">
                  <c:v>-9.1967499018934473E-2</c:v>
                </c:pt>
                <c:pt idx="366">
                  <c:v>-9.0906037339944137E-2</c:v>
                </c:pt>
                <c:pt idx="367">
                  <c:v>-8.9856814553733955E-2</c:v>
                </c:pt>
                <c:pt idx="368">
                  <c:v>-8.8819689953721789E-2</c:v>
                </c:pt>
                <c:pt idx="369">
                  <c:v>-8.7794524437131857E-2</c:v>
                </c:pt>
                <c:pt idx="370">
                  <c:v>-8.6781180487181753E-2</c:v>
                </c:pt>
                <c:pt idx="371">
                  <c:v>-8.577952215545398E-2</c:v>
                </c:pt>
                <c:pt idx="372">
                  <c:v>-8.478941504444501E-2</c:v>
                </c:pt>
                <c:pt idx="373">
                  <c:v>-8.3810726290295817E-2</c:v>
                </c:pt>
                <c:pt idx="374">
                  <c:v>-8.2843324545699218E-2</c:v>
                </c:pt>
                <c:pt idx="375">
                  <c:v>-8.1887079962983958E-2</c:v>
                </c:pt>
                <c:pt idx="376">
                  <c:v>-8.0941864177373965E-2</c:v>
                </c:pt>
                <c:pt idx="377">
                  <c:v>-8.0007550290421836E-2</c:v>
                </c:pt>
                <c:pt idx="378">
                  <c:v>-7.9084012853614813E-2</c:v>
                </c:pt>
                <c:pt idx="379">
                  <c:v>-7.8171127852151481E-2</c:v>
                </c:pt>
                <c:pt idx="380">
                  <c:v>-7.7268772688888682E-2</c:v>
                </c:pt>
                <c:pt idx="381">
                  <c:v>-7.6376826168456702E-2</c:v>
                </c:pt>
                <c:pt idx="382">
                  <c:v>-7.5495168481541558E-2</c:v>
                </c:pt>
                <c:pt idx="383">
                  <c:v>-7.4623681189333255E-2</c:v>
                </c:pt>
                <c:pt idx="384">
                  <c:v>-7.376224720813776E-2</c:v>
                </c:pt>
                <c:pt idx="385">
                  <c:v>-7.2910750794152449E-2</c:v>
                </c:pt>
                <c:pt idx="386">
                  <c:v>-7.2069077528402595E-2</c:v>
                </c:pt>
                <c:pt idx="387">
                  <c:v>-7.1237114301838683E-2</c:v>
                </c:pt>
                <c:pt idx="388">
                  <c:v>-7.0414749300591661E-2</c:v>
                </c:pt>
                <c:pt idx="389">
                  <c:v>-6.9601871991386455E-2</c:v>
                </c:pt>
                <c:pt idx="390">
                  <c:v>-6.8798373107110788E-2</c:v>
                </c:pt>
                <c:pt idx="391">
                  <c:v>-6.8004144632538732E-2</c:v>
                </c:pt>
                <c:pt idx="392">
                  <c:v>-6.7219079790208122E-2</c:v>
                </c:pt>
                <c:pt idx="393">
                  <c:v>-6.6443073026448723E-2</c:v>
                </c:pt>
                <c:pt idx="394">
                  <c:v>-6.567601999756216E-2</c:v>
                </c:pt>
                <c:pt idx="395">
                  <c:v>-6.4917817556149934E-2</c:v>
                </c:pt>
                <c:pt idx="396">
                  <c:v>-6.4168363737589509E-2</c:v>
                </c:pt>
                <c:pt idx="397">
                  <c:v>-6.3427557746656912E-2</c:v>
                </c:pt>
                <c:pt idx="398">
                  <c:v>-6.2695299944294611E-2</c:v>
                </c:pt>
                <c:pt idx="399">
                  <c:v>-6.1971491834522073E-2</c:v>
                </c:pt>
                <c:pt idx="400">
                  <c:v>-6.1256036051490007E-2</c:v>
                </c:pt>
                <c:pt idx="401">
                  <c:v>-6.0548836346673983E-2</c:v>
                </c:pt>
                <c:pt idx="402">
                  <c:v>-5.9849797576209514E-2</c:v>
                </c:pt>
                <c:pt idx="403">
                  <c:v>-5.9158825688363482E-2</c:v>
                </c:pt>
                <c:pt idx="404">
                  <c:v>-5.8475827711144394E-2</c:v>
                </c:pt>
                <c:pt idx="405">
                  <c:v>-5.7800711740046633E-2</c:v>
                </c:pt>
                <c:pt idx="406">
                  <c:v>-5.7133386925930396E-2</c:v>
                </c:pt>
                <c:pt idx="407">
                  <c:v>-5.6473763463033511E-2</c:v>
                </c:pt>
                <c:pt idx="408">
                  <c:v>-5.5821752577115684E-2</c:v>
                </c:pt>
                <c:pt idx="409">
                  <c:v>-5.5177266513733343E-2</c:v>
                </c:pt>
                <c:pt idx="410">
                  <c:v>-5.4540218526642578E-2</c:v>
                </c:pt>
                <c:pt idx="411">
                  <c:v>-5.3910522866331252E-2</c:v>
                </c:pt>
                <c:pt idx="412">
                  <c:v>-5.3288094768676422E-2</c:v>
                </c:pt>
                <c:pt idx="413">
                  <c:v>-5.2672850443728193E-2</c:v>
                </c:pt>
                <c:pt idx="414">
                  <c:v>-5.2064707064616834E-2</c:v>
                </c:pt>
                <c:pt idx="415">
                  <c:v>-5.1463582756583311E-2</c:v>
                </c:pt>
                <c:pt idx="416">
                  <c:v>-5.0869396586130516E-2</c:v>
                </c:pt>
                <c:pt idx="417">
                  <c:v>-5.0282068550296155E-2</c:v>
                </c:pt>
                <c:pt idx="418">
                  <c:v>-4.9701519566043198E-2</c:v>
                </c:pt>
                <c:pt idx="419">
                  <c:v>-4.9127671459769776E-2</c:v>
                </c:pt>
                <c:pt idx="420">
                  <c:v>-4.8560446956934386E-2</c:v>
                </c:pt>
                <c:pt idx="421">
                  <c:v>-4.7999769671797775E-2</c:v>
                </c:pt>
                <c:pt idx="422">
                  <c:v>-4.7445564097277959E-2</c:v>
                </c:pt>
                <c:pt idx="423">
                  <c:v>-4.6897755594919717E-2</c:v>
                </c:pt>
                <c:pt idx="424">
                  <c:v>-4.6356270384974592E-2</c:v>
                </c:pt>
                <c:pt idx="425">
                  <c:v>-4.5821035536593051E-2</c:v>
                </c:pt>
                <c:pt idx="426">
                  <c:v>-4.5291978958125159E-2</c:v>
                </c:pt>
                <c:pt idx="427">
                  <c:v>-4.4769029387530641E-2</c:v>
                </c:pt>
                <c:pt idx="428">
                  <c:v>-4.4252116382895376E-2</c:v>
                </c:pt>
                <c:pt idx="429">
                  <c:v>-4.3741170313055161E-2</c:v>
                </c:pt>
                <c:pt idx="430">
                  <c:v>-4.3236122348323927E-2</c:v>
                </c:pt>
                <c:pt idx="431">
                  <c:v>-4.2736904451326094E-2</c:v>
                </c:pt>
                <c:pt idx="432">
                  <c:v>-4.2243449367931701E-2</c:v>
                </c:pt>
                <c:pt idx="433">
                  <c:v>-4.1755690618293831E-2</c:v>
                </c:pt>
                <c:pt idx="434">
                  <c:v>-4.1273562487986325E-2</c:v>
                </c:pt>
                <c:pt idx="435">
                  <c:v>-4.0797000019241303E-2</c:v>
                </c:pt>
                <c:pt idx="436">
                  <c:v>-4.0325939002285441E-2</c:v>
                </c:pt>
                <c:pt idx="437">
                  <c:v>-3.9860315966773661E-2</c:v>
                </c:pt>
                <c:pt idx="438">
                  <c:v>-3.9400068173319175E-2</c:v>
                </c:pt>
                <c:pt idx="439">
                  <c:v>-3.8945133605119364E-2</c:v>
                </c:pt>
                <c:pt idx="440">
                  <c:v>-3.8495450959676131E-2</c:v>
                </c:pt>
                <c:pt idx="441">
                  <c:v>-3.8050959640609158E-2</c:v>
                </c:pt>
                <c:pt idx="442">
                  <c:v>-3.7611599749562359E-2</c:v>
                </c:pt>
                <c:pt idx="443">
                  <c:v>-3.7177312078200977E-2</c:v>
                </c:pt>
                <c:pt idx="444">
                  <c:v>-3.6748038100299904E-2</c:v>
                </c:pt>
                <c:pt idx="445">
                  <c:v>-3.6323719963920906E-2</c:v>
                </c:pt>
                <c:pt idx="446">
                  <c:v>-3.5904300483678778E-2</c:v>
                </c:pt>
                <c:pt idx="447">
                  <c:v>-3.5489723133094453E-2</c:v>
                </c:pt>
                <c:pt idx="448">
                  <c:v>-3.5079932037035598E-2</c:v>
                </c:pt>
                <c:pt idx="449">
                  <c:v>-3.4674871964241807E-2</c:v>
                </c:pt>
                <c:pt idx="450">
                  <c:v>-3.4274488319935563E-2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D6" sqref="D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182</v>
      </c>
      <c r="B3" s="1" t="s">
        <v>95</v>
      </c>
      <c r="D3" s="15" t="str">
        <f>A3</f>
        <v>HCP</v>
      </c>
      <c r="E3" s="1" t="str">
        <f>B3</f>
        <v>Li</v>
      </c>
      <c r="K3" s="15" t="str">
        <f>A3</f>
        <v>HCP</v>
      </c>
      <c r="L3" s="1" t="str">
        <f>B3</f>
        <v>Li</v>
      </c>
      <c r="N3" s="15" t="str">
        <f>A3</f>
        <v>HCP</v>
      </c>
      <c r="O3" s="1" t="str">
        <f>L3</f>
        <v>Li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-1.9064000000000001</v>
      </c>
      <c r="D4" s="2" t="s">
        <v>8</v>
      </c>
      <c r="E4" s="4">
        <v>3.0357799999999999</v>
      </c>
      <c r="K4" s="2" t="s">
        <v>27</v>
      </c>
      <c r="L4" s="4">
        <v>8.1199999999999994E-2</v>
      </c>
      <c r="N4" s="12" t="s">
        <v>24</v>
      </c>
      <c r="O4" s="4">
        <v>1.5937422689468561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">
        <v>40.380000000000003</v>
      </c>
      <c r="D5" s="2" t="s">
        <v>3</v>
      </c>
      <c r="E5" s="5">
        <v>0.15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3.0357799999999999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Li</v>
      </c>
      <c r="AA5" s="32" t="str">
        <f>B3</f>
        <v>Li</v>
      </c>
    </row>
    <row r="6" spans="1:27" x14ac:dyDescent="0.4">
      <c r="A6" s="2" t="s">
        <v>0</v>
      </c>
      <c r="B6" s="1">
        <v>8.7999999999999995E-2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8.1470085470085496E-2</v>
      </c>
    </row>
    <row r="7" spans="1:27" x14ac:dyDescent="0.4">
      <c r="A7" s="2" t="s">
        <v>1</v>
      </c>
      <c r="B7" s="5">
        <v>4.4379999999999997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4.7015396933932259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0.83255093125388535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3.0357799999999999</v>
      </c>
      <c r="S9" s="29">
        <f>O7</f>
        <v>4.7015396933932259</v>
      </c>
      <c r="T9" s="29">
        <f>O4</f>
        <v>1.5937422689468561</v>
      </c>
      <c r="U9" s="29">
        <f>O6</f>
        <v>8.1470085470085496E-2</v>
      </c>
      <c r="V9" s="29">
        <f>O8</f>
        <v>0.83255093125388535</v>
      </c>
      <c r="W9" s="30">
        <v>6</v>
      </c>
      <c r="X9" s="30">
        <v>12</v>
      </c>
      <c r="Y9" s="31" t="s">
        <v>123</v>
      </c>
      <c r="Z9" s="31" t="str">
        <f>B3</f>
        <v>Li</v>
      </c>
      <c r="AA9" s="32" t="str">
        <f>B3</f>
        <v>Li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3.0357799999999999</v>
      </c>
      <c r="M10" t="s">
        <v>34</v>
      </c>
    </row>
    <row r="11" spans="1:27" x14ac:dyDescent="0.4">
      <c r="A11" s="3" t="s">
        <v>37</v>
      </c>
      <c r="B11" s="4">
        <f>($B$5*$E$7)^(1/3)</f>
        <v>4.3224711513259795</v>
      </c>
      <c r="D11" s="3" t="s">
        <v>8</v>
      </c>
      <c r="E11" s="4">
        <f>E4</f>
        <v>3.0357799999999999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4.757495092374727</v>
      </c>
      <c r="D12" s="3" t="s">
        <v>2</v>
      </c>
      <c r="E12" s="4">
        <f>(9*$B$6*$B$5/(-$B$4))^(1/2)</f>
        <v>4.0957999223322359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8.6364902077825267E-2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-1.9064000000000001</v>
      </c>
    </row>
    <row r="16" spans="1:27" x14ac:dyDescent="0.4">
      <c r="D16" s="3" t="s">
        <v>9</v>
      </c>
      <c r="E16" s="4">
        <f>$E$15*$E$6</f>
        <v>-22.876800000000003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8.1470085470085496E-2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0.40774227426885673</v>
      </c>
      <c r="G19">
        <f t="shared" ref="G19:G82" si="1">$E$11*(D19/$E$12+1)</f>
        <v>2.2945865682975644</v>
      </c>
      <c r="H19" s="10">
        <f>-(-$B$4)*(1+D19+$E$5*D19^3)*EXP(-D19)</f>
        <v>0.77731987166614847</v>
      </c>
      <c r="I19">
        <f>H19*$E$6</f>
        <v>9.3278384599937816</v>
      </c>
      <c r="K19">
        <f>$L$9*$L$4*EXP(-$L$6*(G19/$L$10-1))-SQRT($L$9)*$L$5*EXP(-$L$7*(G19/$L$10-1))</f>
        <v>8.7222024202731721</v>
      </c>
      <c r="M19">
        <f t="shared" ref="M19:M82" si="2">$L$9*$O$6*EXP(-$O$7*(G19/$L$10-1))-SQRT($L$9)*$O$8*EXP(-$O$4*(G19/$L$10-1))</f>
        <v>-1.1748303419997539</v>
      </c>
      <c r="N19" s="13">
        <f>(M19-H19)*O19</f>
        <v>-1.9521502136659024</v>
      </c>
      <c r="O19" s="13">
        <v>1</v>
      </c>
      <c r="P19" s="14">
        <f>SUMSQ(N26:N295)</f>
        <v>46405.518834483439</v>
      </c>
      <c r="Q19" s="1" t="s">
        <v>69</v>
      </c>
      <c r="R19" s="19">
        <f>O7/(O7-O4)*-B4/SQRT(L9)</f>
        <v>0.83255093125388535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0.32287561004951637</v>
      </c>
      <c r="G20">
        <f t="shared" si="1"/>
        <v>2.3094104369316129</v>
      </c>
      <c r="H20" s="10">
        <f>-(-$B$4)*(1+D20+$E$5*D20^3)*EXP(-D20)</f>
        <v>0.61553006299839808</v>
      </c>
      <c r="I20">
        <f t="shared" ref="I20:I83" si="3">H20*$E$6</f>
        <v>7.3863607559807765</v>
      </c>
      <c r="K20">
        <f t="shared" ref="K20:K83" si="4">$L$9*$L$4*EXP(-$L$6*(G20/$L$10-1))-SQRT($L$9)*$L$5*EXP(-$L$7*(G20/$L$10-1))</f>
        <v>7.9281461919159728</v>
      </c>
      <c r="M20">
        <f t="shared" si="2"/>
        <v>-1.2117672242343547</v>
      </c>
      <c r="N20" s="13">
        <f t="shared" ref="N20:N83" si="5">(M20-H20)*O20</f>
        <v>-1.8272972872327529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0.24213142472964647</v>
      </c>
      <c r="G21">
        <f t="shared" si="1"/>
        <v>2.3242343055656614</v>
      </c>
      <c r="H21" s="10">
        <f t="shared" ref="H21:H84" si="6">-(-$B$4)*(1+D21+$E$5*D21^3)*EXP(-D21)</f>
        <v>0.46159934810459802</v>
      </c>
      <c r="I21">
        <f t="shared" si="3"/>
        <v>5.5391921772551758</v>
      </c>
      <c r="K21">
        <f t="shared" si="4"/>
        <v>7.1820005537378977</v>
      </c>
      <c r="M21">
        <f t="shared" si="2"/>
        <v>-1.2473727303753823</v>
      </c>
      <c r="N21" s="13">
        <f t="shared" si="5"/>
        <v>-1.7089720784799804</v>
      </c>
      <c r="O21" s="13">
        <v>1</v>
      </c>
      <c r="Q21" s="16" t="s">
        <v>61</v>
      </c>
      <c r="R21" s="19">
        <f>(O8/O6)/(O7/O4)</f>
        <v>3.4641016151377535</v>
      </c>
      <c r="S21" s="1" t="s">
        <v>62</v>
      </c>
      <c r="T21" s="1">
        <f>SQRT(L9)</f>
        <v>3.4641016151377544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0.16534305585448344</v>
      </c>
      <c r="G22">
        <f t="shared" si="1"/>
        <v>2.3390581741997103</v>
      </c>
      <c r="H22" s="10">
        <f t="shared" si="6"/>
        <v>0.31521000168098728</v>
      </c>
      <c r="I22">
        <f t="shared" si="3"/>
        <v>3.7825200201718472</v>
      </c>
      <c r="K22">
        <f t="shared" si="4"/>
        <v>6.4810765631203724</v>
      </c>
      <c r="M22">
        <f t="shared" si="2"/>
        <v>-1.2816808999158646</v>
      </c>
      <c r="N22" s="13">
        <f t="shared" si="5"/>
        <v>-1.596890901596852</v>
      </c>
      <c r="O22" s="13">
        <v>1</v>
      </c>
    </row>
    <row r="23" spans="1:25" x14ac:dyDescent="0.4">
      <c r="D23" s="6">
        <v>-0.92</v>
      </c>
      <c r="E23" s="7">
        <f t="shared" si="0"/>
        <v>9.2349916078903652E-2</v>
      </c>
      <c r="G23">
        <f t="shared" si="1"/>
        <v>2.3538820428337588</v>
      </c>
      <c r="H23" s="10">
        <f t="shared" si="6"/>
        <v>0.17605588001282194</v>
      </c>
      <c r="I23">
        <f t="shared" si="3"/>
        <v>2.1126705601538633</v>
      </c>
      <c r="K23">
        <f t="shared" si="4"/>
        <v>5.8228336713535924</v>
      </c>
      <c r="M23">
        <f t="shared" si="2"/>
        <v>-1.3147249701475157</v>
      </c>
      <c r="N23" s="13">
        <f t="shared" si="5"/>
        <v>-1.4907808501603377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2.2997289089317578E-2</v>
      </c>
      <c r="G24">
        <f t="shared" si="1"/>
        <v>2.3687059114678077</v>
      </c>
      <c r="H24" s="10">
        <f t="shared" si="6"/>
        <v>4.3842031919875027E-2</v>
      </c>
      <c r="I24">
        <f t="shared" si="3"/>
        <v>0.52610438303850038</v>
      </c>
      <c r="K24">
        <f t="shared" si="4"/>
        <v>5.204871568113373</v>
      </c>
      <c r="M24">
        <f t="shared" si="2"/>
        <v>-1.3465373945974557</v>
      </c>
      <c r="N24" s="13">
        <f t="shared" si="5"/>
        <v>-1.3903794265173308</v>
      </c>
      <c r="O24" s="13">
        <v>1</v>
      </c>
      <c r="Q24" s="17" t="s">
        <v>65</v>
      </c>
      <c r="R24" s="19">
        <f>O4/(O7-O4)*-B4/L9</f>
        <v>8.1470085470085468E-2</v>
      </c>
      <c r="V24" s="15" t="str">
        <f>D3</f>
        <v>HCP</v>
      </c>
      <c r="W24" s="1" t="str">
        <f>E3</f>
        <v>Li</v>
      </c>
      <c r="X24" t="s">
        <v>111</v>
      </c>
    </row>
    <row r="25" spans="1:25" x14ac:dyDescent="0.4">
      <c r="D25" s="6">
        <v>-0.88</v>
      </c>
      <c r="E25" s="7">
        <f t="shared" si="0"/>
        <v>-4.2863868060332877E-2</v>
      </c>
      <c r="G25">
        <f t="shared" si="1"/>
        <v>2.3835297801018562</v>
      </c>
      <c r="H25" s="10">
        <f t="shared" si="6"/>
        <v>-8.1715678070218595E-2</v>
      </c>
      <c r="I25">
        <f t="shared" si="3"/>
        <v>-0.98058813684262314</v>
      </c>
      <c r="K25">
        <f t="shared" si="4"/>
        <v>4.6249224736922896</v>
      </c>
      <c r="M25">
        <f t="shared" si="2"/>
        <v>-1.3771498610447019</v>
      </c>
      <c r="N25" s="13">
        <f t="shared" si="5"/>
        <v>-1.2954341829744833</v>
      </c>
      <c r="O25" s="13">
        <v>1</v>
      </c>
      <c r="Q25" s="17" t="s">
        <v>66</v>
      </c>
      <c r="R25" s="19">
        <f>O7/(O7-O4)*-B4/SQRT(L9)</f>
        <v>0.83255093125388535</v>
      </c>
      <c r="V25" s="2" t="s">
        <v>114</v>
      </c>
      <c r="W25" s="1">
        <f>(-B4/(12*PI()*B6*W26))^(1/2)</f>
        <v>0.63839659637051172</v>
      </c>
      <c r="X25" t="s">
        <v>112</v>
      </c>
    </row>
    <row r="26" spans="1:25" x14ac:dyDescent="0.4">
      <c r="D26" s="6">
        <v>-0.86</v>
      </c>
      <c r="E26" s="7">
        <f t="shared" si="0"/>
        <v>-0.10537711638945137</v>
      </c>
      <c r="G26">
        <f t="shared" si="1"/>
        <v>2.3983536487359052</v>
      </c>
      <c r="H26" s="10">
        <f t="shared" si="6"/>
        <v>-0.20089093468485009</v>
      </c>
      <c r="I26">
        <f t="shared" si="3"/>
        <v>-2.410691216218201</v>
      </c>
      <c r="K26">
        <f t="shared" si="4"/>
        <v>4.0808438544082284</v>
      </c>
      <c r="M26">
        <f t="shared" si="2"/>
        <v>-1.4065933091259919</v>
      </c>
      <c r="N26" s="13">
        <f t="shared" si="5"/>
        <v>-1.2057023744411417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-0.16468072039406573</v>
      </c>
      <c r="G27">
        <f t="shared" si="1"/>
        <v>2.4131775173699537</v>
      </c>
      <c r="H27" s="10">
        <f t="shared" si="6"/>
        <v>-0.31394732535924691</v>
      </c>
      <c r="I27">
        <f t="shared" si="3"/>
        <v>-3.7673679043109631</v>
      </c>
      <c r="K27">
        <f t="shared" si="4"/>
        <v>3.5706115379636012</v>
      </c>
      <c r="M27">
        <f t="shared" si="2"/>
        <v>-1.4348979475402559</v>
      </c>
      <c r="N27" s="13">
        <f t="shared" si="5"/>
        <v>-1.120950622181009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4.4379999999999997</v>
      </c>
    </row>
    <row r="28" spans="1:25" x14ac:dyDescent="0.4">
      <c r="D28" s="6">
        <v>-0.82</v>
      </c>
      <c r="E28" s="7">
        <f t="shared" si="0"/>
        <v>-0.22090782759274807</v>
      </c>
      <c r="G28">
        <f t="shared" si="1"/>
        <v>2.4280013860040026</v>
      </c>
      <c r="H28" s="10">
        <f t="shared" si="6"/>
        <v>-0.42113868252281494</v>
      </c>
      <c r="I28">
        <f t="shared" si="3"/>
        <v>-5.0536641902737793</v>
      </c>
      <c r="K28">
        <f t="shared" si="4"/>
        <v>3.0923132068021228</v>
      </c>
      <c r="M28">
        <f t="shared" si="2"/>
        <v>-1.462093270860882</v>
      </c>
      <c r="N28" s="13">
        <f t="shared" si="5"/>
        <v>-1.0409545883380671</v>
      </c>
      <c r="O28" s="13">
        <v>1</v>
      </c>
      <c r="Q28" s="2" t="s">
        <v>3</v>
      </c>
      <c r="R28" s="1">
        <v>0.05</v>
      </c>
      <c r="V28" s="22" t="s">
        <v>116</v>
      </c>
      <c r="W28" s="1">
        <f>3*W25*(B7*W27-1)/W26</f>
        <v>4.669803187918764</v>
      </c>
      <c r="X28" t="s">
        <v>120</v>
      </c>
    </row>
    <row r="29" spans="1:25" x14ac:dyDescent="0.4">
      <c r="D29" s="6">
        <v>-0.8</v>
      </c>
      <c r="E29" s="7">
        <f t="shared" si="0"/>
        <v>-0.27418664239027191</v>
      </c>
      <c r="G29">
        <f t="shared" si="1"/>
        <v>2.4428252546380511</v>
      </c>
      <c r="H29" s="10">
        <f t="shared" si="6"/>
        <v>-0.52270941505281432</v>
      </c>
      <c r="I29">
        <f t="shared" si="3"/>
        <v>-6.2725129806337723</v>
      </c>
      <c r="K29">
        <f t="shared" si="4"/>
        <v>2.6441422487159025</v>
      </c>
      <c r="M29">
        <f t="shared" si="2"/>
        <v>-1.4882080759646681</v>
      </c>
      <c r="N29" s="13">
        <f t="shared" si="5"/>
        <v>-0.96549866091185377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76</v>
      </c>
      <c r="W29" s="1">
        <f>((W28+SQRT(W28^2-4))/2)^2</f>
        <v>19.75644542118587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-0.32464059442909887</v>
      </c>
      <c r="G30">
        <f t="shared" si="1"/>
        <v>2.4576491232721001</v>
      </c>
      <c r="H30" s="10">
        <f t="shared" si="6"/>
        <v>-0.61889482921963412</v>
      </c>
      <c r="I30">
        <f t="shared" si="3"/>
        <v>-7.4267379506356095</v>
      </c>
      <c r="K30">
        <f t="shared" si="4"/>
        <v>2.2243919450935339</v>
      </c>
      <c r="M30">
        <f t="shared" si="2"/>
        <v>-1.5132704780861941</v>
      </c>
      <c r="N30" s="13">
        <f t="shared" si="5"/>
        <v>-0.89437564886655996</v>
      </c>
      <c r="O30" s="13">
        <v>1</v>
      </c>
      <c r="V30" s="22" t="s">
        <v>23</v>
      </c>
      <c r="W30" s="1">
        <f>1/(O4*W25^2)</f>
        <v>1.5395747619100828</v>
      </c>
    </row>
    <row r="31" spans="1:25" x14ac:dyDescent="0.4">
      <c r="D31" s="6">
        <v>-0.76</v>
      </c>
      <c r="E31" s="7">
        <f t="shared" si="0"/>
        <v>-0.37238850159391468</v>
      </c>
      <c r="G31">
        <f t="shared" si="1"/>
        <v>2.4724729919061486</v>
      </c>
      <c r="H31" s="10">
        <f t="shared" si="6"/>
        <v>-0.70992143943863906</v>
      </c>
      <c r="I31">
        <f t="shared" si="3"/>
        <v>-8.5190572732636696</v>
      </c>
      <c r="K31">
        <f t="shared" si="4"/>
        <v>1.8314499782766838</v>
      </c>
      <c r="M31">
        <f t="shared" si="2"/>
        <v>-1.5373079265061094</v>
      </c>
      <c r="N31" s="13">
        <f t="shared" si="5"/>
        <v>-0.82738648706747031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-0.41754472782971513</v>
      </c>
      <c r="G32">
        <f t="shared" si="1"/>
        <v>2.4872968605401975</v>
      </c>
      <c r="H32" s="10">
        <f t="shared" si="6"/>
        <v>-0.79600726913456898</v>
      </c>
      <c r="I32">
        <f t="shared" si="3"/>
        <v>-9.5520872296148269</v>
      </c>
      <c r="K32">
        <f t="shared" si="4"/>
        <v>1.463793240509319</v>
      </c>
      <c r="M32">
        <f t="shared" si="2"/>
        <v>-1.5603472198816801</v>
      </c>
      <c r="N32" s="13">
        <f t="shared" si="5"/>
        <v>-0.76433995074711114</v>
      </c>
      <c r="O32" s="13">
        <v>1</v>
      </c>
      <c r="Q32" s="21" t="s">
        <v>3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-0.46021933592932712</v>
      </c>
      <c r="G33">
        <f t="shared" si="1"/>
        <v>2.502120729174246</v>
      </c>
      <c r="H33" s="10">
        <f t="shared" si="6"/>
        <v>-0.87736214201566931</v>
      </c>
      <c r="I33">
        <f t="shared" si="3"/>
        <v>-10.528345704188032</v>
      </c>
      <c r="K33">
        <f t="shared" si="4"/>
        <v>1.1199829279257596</v>
      </c>
      <c r="M33">
        <f t="shared" si="2"/>
        <v>-1.582414521227701</v>
      </c>
      <c r="N33" s="13">
        <f t="shared" si="5"/>
        <v>-0.70505237921203168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-0.50051823544178708</v>
      </c>
      <c r="G34">
        <f t="shared" si="1"/>
        <v>2.5169445978082949</v>
      </c>
      <c r="H34" s="10">
        <f t="shared" si="6"/>
        <v>-0.95418796404622297</v>
      </c>
      <c r="I34">
        <f t="shared" si="3"/>
        <v>-11.450255568554676</v>
      </c>
      <c r="K34">
        <f t="shared" si="4"/>
        <v>0.79865990393121145</v>
      </c>
      <c r="M34">
        <f t="shared" si="2"/>
        <v>-1.6035353725557502</v>
      </c>
      <c r="N34" s="13">
        <f t="shared" si="5"/>
        <v>-0.64934740850952721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-0.53854332584864051</v>
      </c>
      <c r="G35">
        <f t="shared" si="1"/>
        <v>2.5317684664423434</v>
      </c>
      <c r="H35" s="10">
        <f t="shared" si="6"/>
        <v>-1.0266789963978484</v>
      </c>
      <c r="I35">
        <f t="shared" si="3"/>
        <v>-12.320147956774182</v>
      </c>
      <c r="K35">
        <f t="shared" si="4"/>
        <v>0.49854031718860181</v>
      </c>
      <c r="M35">
        <f t="shared" si="2"/>
        <v>-1.6237347091795238</v>
      </c>
      <c r="N35" s="13">
        <f t="shared" si="5"/>
        <v>-0.59705571278167535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-0.57439263515100369</v>
      </c>
      <c r="G36">
        <f t="shared" si="1"/>
        <v>2.5465923350763924</v>
      </c>
      <c r="H36" s="10">
        <f t="shared" si="6"/>
        <v>-1.0950221196518737</v>
      </c>
      <c r="I36">
        <f t="shared" si="3"/>
        <v>-13.140265435822485</v>
      </c>
      <c r="K36">
        <f t="shared" si="4"/>
        <v>0.21841146023561198</v>
      </c>
      <c r="M36">
        <f t="shared" si="2"/>
        <v>-1.643036873693875</v>
      </c>
      <c r="N36" s="13">
        <f t="shared" si="5"/>
        <v>-0.54801475404200128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-0.60816045400610486</v>
      </c>
      <c r="G37">
        <f t="shared" si="1"/>
        <v>2.5614162037104413</v>
      </c>
      <c r="H37" s="10">
        <f t="shared" si="6"/>
        <v>-1.1593970895172385</v>
      </c>
      <c r="I37">
        <f t="shared" si="3"/>
        <v>-13.912765074206863</v>
      </c>
      <c r="K37">
        <f t="shared" si="4"/>
        <v>-4.2872144475953888E-2</v>
      </c>
      <c r="M37">
        <f t="shared" si="2"/>
        <v>-1.661465629634947</v>
      </c>
      <c r="N37" s="13">
        <f t="shared" si="5"/>
        <v>-0.50206854011770852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-0.63993746554803677</v>
      </c>
      <c r="G38">
        <f t="shared" si="1"/>
        <v>2.5762400723444898</v>
      </c>
      <c r="H38" s="10">
        <f t="shared" si="6"/>
        <v>-1.2199767843207774</v>
      </c>
      <c r="I38">
        <f t="shared" si="3"/>
        <v>-14.63972141184933</v>
      </c>
      <c r="K38">
        <f t="shared" si="4"/>
        <v>-0.2863924436021037</v>
      </c>
      <c r="M38">
        <f t="shared" si="2"/>
        <v>-1.6790441748286529</v>
      </c>
      <c r="N38" s="13">
        <f t="shared" si="5"/>
        <v>-0.45906739050787548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-0.66981087102355108</v>
      </c>
      <c r="G39">
        <f t="shared" si="1"/>
        <v>2.5910639409785383</v>
      </c>
      <c r="H39" s="10">
        <f t="shared" si="6"/>
        <v>-1.276927444519298</v>
      </c>
      <c r="I39">
        <f t="shared" si="3"/>
        <v>-15.323129334231576</v>
      </c>
      <c r="K39">
        <f t="shared" si="4"/>
        <v>-0.51317134878819637</v>
      </c>
      <c r="M39">
        <f t="shared" si="2"/>
        <v>-1.6957951544346279</v>
      </c>
      <c r="N39" s="13">
        <f t="shared" si="5"/>
        <v>-0.41886770991532996</v>
      </c>
      <c r="O39" s="13">
        <v>1</v>
      </c>
      <c r="Q39" s="1">
        <v>0.08</v>
      </c>
      <c r="R39" s="5">
        <v>3.89</v>
      </c>
      <c r="U39" t="s">
        <v>81</v>
      </c>
    </row>
    <row r="40" spans="4:22" x14ac:dyDescent="0.4">
      <c r="D40" s="6">
        <v>-0.57999999999999996</v>
      </c>
      <c r="E40" s="7">
        <f t="shared" si="0"/>
        <v>-0.69786451136995464</v>
      </c>
      <c r="G40">
        <f t="shared" si="1"/>
        <v>2.6058878096125873</v>
      </c>
      <c r="H40" s="10">
        <f t="shared" si="6"/>
        <v>-1.3304089044756815</v>
      </c>
      <c r="I40">
        <f t="shared" si="3"/>
        <v>-15.964906853708179</v>
      </c>
      <c r="K40">
        <f t="shared" si="4"/>
        <v>-0.72417404056055545</v>
      </c>
      <c r="M40">
        <f t="shared" si="2"/>
        <v>-1.7117406736925136</v>
      </c>
      <c r="N40" s="13">
        <f t="shared" si="5"/>
        <v>-0.38133176921683209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-0.72417898485848442</v>
      </c>
      <c r="G41">
        <f t="shared" si="1"/>
        <v>2.6207116782466358</v>
      </c>
      <c r="H41" s="10">
        <f t="shared" si="6"/>
        <v>-1.3805748167342149</v>
      </c>
      <c r="I41">
        <f t="shared" si="3"/>
        <v>-16.56689780081058</v>
      </c>
      <c r="K41">
        <f t="shared" si="4"/>
        <v>-0.9203120907671094</v>
      </c>
      <c r="M41">
        <f t="shared" si="2"/>
        <v>-1.7269023103773926</v>
      </c>
      <c r="N41" s="13">
        <f t="shared" si="5"/>
        <v>-0.34632749364317772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-0.74883176092297332</v>
      </c>
      <c r="G42">
        <f t="shared" si="1"/>
        <v>2.6355355468806847</v>
      </c>
      <c r="H42" s="10">
        <f t="shared" si="6"/>
        <v>-1.4275728690235565</v>
      </c>
      <c r="I42">
        <f t="shared" si="3"/>
        <v>-17.130874428282677</v>
      </c>
      <c r="K42">
        <f t="shared" si="4"/>
        <v>-1.1024464135272609</v>
      </c>
      <c r="M42">
        <f t="shared" si="2"/>
        <v>-1.7413011269709715</v>
      </c>
      <c r="N42" s="13">
        <f t="shared" si="5"/>
        <v>-0.31372825794741499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-0.77189729029013632</v>
      </c>
      <c r="G43">
        <f t="shared" si="1"/>
        <v>2.6503594155147332</v>
      </c>
      <c r="H43" s="10">
        <f t="shared" si="6"/>
        <v>-1.4715449942091159</v>
      </c>
      <c r="I43">
        <f t="shared" si="3"/>
        <v>-17.658539930509392</v>
      </c>
      <c r="K43">
        <f t="shared" si="4"/>
        <v>-1.2713900541045158</v>
      </c>
      <c r="M43">
        <f t="shared" si="2"/>
        <v>-1.7549576825549684</v>
      </c>
      <c r="N43" s="13">
        <f t="shared" si="5"/>
        <v>-0.28341268834585254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-0.7934471115244367</v>
      </c>
      <c r="G44">
        <f t="shared" si="1"/>
        <v>2.6651832841487821</v>
      </c>
      <c r="H44" s="10">
        <f t="shared" si="6"/>
        <v>-1.5126275734101862</v>
      </c>
      <c r="I44">
        <f t="shared" si="3"/>
        <v>-18.151530880922234</v>
      </c>
      <c r="K44">
        <f t="shared" si="4"/>
        <v>-1.4279108245989338</v>
      </c>
      <c r="M44">
        <f t="shared" si="2"/>
        <v>-1.7678920444330353</v>
      </c>
      <c r="N44" s="13">
        <f t="shared" si="5"/>
        <v>-0.2552644710228491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-0.81354995409720721</v>
      </c>
      <c r="G45">
        <f t="shared" si="1"/>
        <v>2.6800071527828306</v>
      </c>
      <c r="H45" s="10">
        <f t="shared" si="6"/>
        <v>-1.5509516324909158</v>
      </c>
      <c r="I45">
        <f t="shared" si="3"/>
        <v>-18.611419589890989</v>
      </c>
      <c r="K45">
        <f t="shared" si="4"/>
        <v>-1.5727337948679243</v>
      </c>
      <c r="M45">
        <f t="shared" si="2"/>
        <v>-1.7801237994873724</v>
      </c>
      <c r="N45" s="13">
        <f t="shared" si="5"/>
        <v>-0.22917216699645659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-0.83227183808650684</v>
      </c>
      <c r="G46">
        <f t="shared" si="1"/>
        <v>2.6948310214168796</v>
      </c>
      <c r="H46" s="10">
        <f t="shared" si="6"/>
        <v>-1.5866430321281166</v>
      </c>
      <c r="I46">
        <f t="shared" si="3"/>
        <v>-19.0397163855374</v>
      </c>
      <c r="K46">
        <f t="shared" si="4"/>
        <v>-1.7065436466225692</v>
      </c>
      <c r="M46">
        <f t="shared" si="2"/>
        <v>-1.7916720652760858</v>
      </c>
      <c r="N46" s="13">
        <f t="shared" si="5"/>
        <v>-0.20502903314796916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-0.8496761706110979</v>
      </c>
      <c r="G47">
        <f t="shared" si="1"/>
        <v>2.7096548900509281</v>
      </c>
      <c r="H47" s="10">
        <f t="shared" si="6"/>
        <v>-1.6198226516529972</v>
      </c>
      <c r="I47">
        <f t="shared" si="3"/>
        <v>-19.437871819835966</v>
      </c>
      <c r="K47">
        <f t="shared" si="4"/>
        <v>-1.8299868982103549</v>
      </c>
      <c r="M47">
        <f t="shared" si="2"/>
        <v>-1.8025555008771723</v>
      </c>
      <c r="N47" s="13">
        <f t="shared" si="5"/>
        <v>-0.1827328492241751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-0.86582383909890737</v>
      </c>
      <c r="G48">
        <f t="shared" si="1"/>
        <v>2.7244787586849779</v>
      </c>
      <c r="H48" s="10">
        <f t="shared" si="6"/>
        <v>-1.6506065668581571</v>
      </c>
      <c r="I48">
        <f t="shared" si="3"/>
        <v>-19.807278802297887</v>
      </c>
      <c r="K48">
        <f t="shared" si="4"/>
        <v>-1.9436740071830321</v>
      </c>
      <c r="M48">
        <f t="shared" si="2"/>
        <v>-1.8127923174848926</v>
      </c>
      <c r="N48" s="13">
        <f t="shared" si="5"/>
        <v>-0.16218575062673546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-0.88077330148740662</v>
      </c>
      <c r="G49">
        <f t="shared" si="1"/>
        <v>2.7393026273190264</v>
      </c>
      <c r="H49" s="10">
        <f t="shared" si="6"/>
        <v>-1.6791062219555921</v>
      </c>
      <c r="I49">
        <f t="shared" si="3"/>
        <v>-20.149274663467104</v>
      </c>
      <c r="K49">
        <f t="shared" si="4"/>
        <v>-2.0481813573585987</v>
      </c>
      <c r="M49">
        <f t="shared" si="2"/>
        <v>-1.8224002887641735</v>
      </c>
      <c r="N49" s="13">
        <f t="shared" si="5"/>
        <v>-0.14329406680858137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-0.89458067345050463</v>
      </c>
      <c r="G50">
        <f t="shared" si="1"/>
        <v>2.7541264959530753</v>
      </c>
      <c r="H50" s="10">
        <f t="shared" si="6"/>
        <v>-1.705428595866042</v>
      </c>
      <c r="I50">
        <f t="shared" si="3"/>
        <v>-20.465143150392503</v>
      </c>
      <c r="K50">
        <f t="shared" si="4"/>
        <v>-2.144053136718393</v>
      </c>
      <c r="M50">
        <f t="shared" si="2"/>
        <v>-1.8313967609685393</v>
      </c>
      <c r="N50" s="13">
        <f t="shared" si="5"/>
        <v>-0.12596816510249731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-0.90729981274375926</v>
      </c>
      <c r="G51">
        <f t="shared" si="1"/>
        <v>2.7689503645871238</v>
      </c>
      <c r="H51" s="10">
        <f t="shared" si="6"/>
        <v>-1.729676363014703</v>
      </c>
      <c r="I51">
        <f t="shared" si="3"/>
        <v>-20.756116356176435</v>
      </c>
      <c r="K51">
        <f t="shared" si="4"/>
        <v>-2.2318031121318582</v>
      </c>
      <c r="M51">
        <f t="shared" si="2"/>
        <v>-1.8397986628269385</v>
      </c>
      <c r="N51" s="13">
        <f t="shared" si="5"/>
        <v>-0.11012229981223554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-0.91898240075704574</v>
      </c>
      <c r="G52">
        <f t="shared" si="1"/>
        <v>2.7837742332211728</v>
      </c>
      <c r="H52" s="10">
        <f t="shared" si="6"/>
        <v>-1.7519480488032322</v>
      </c>
      <c r="I52">
        <f t="shared" si="3"/>
        <v>-21.023376585638786</v>
      </c>
      <c r="K52">
        <f t="shared" si="4"/>
        <v>-2.3119163065731181</v>
      </c>
      <c r="M52">
        <f t="shared" si="2"/>
        <v>-1.8476225152047476</v>
      </c>
      <c r="N52" s="13">
        <f t="shared" si="5"/>
        <v>-9.5674466401515446E-2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-0.92967802136118716</v>
      </c>
      <c r="G53">
        <f t="shared" si="1"/>
        <v>2.7985981018552213</v>
      </c>
      <c r="H53" s="10">
        <f t="shared" si="6"/>
        <v>-1.7723381799229674</v>
      </c>
      <c r="I53">
        <f t="shared" si="3"/>
        <v>-21.268058159075608</v>
      </c>
      <c r="K53">
        <f t="shared" si="4"/>
        <v>-2.3848505841821583</v>
      </c>
      <c r="M53">
        <f t="shared" si="2"/>
        <v>-1.8548844405440585</v>
      </c>
      <c r="N53" s="13">
        <f t="shared" si="5"/>
        <v>-8.2546260621091161E-2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-0.93943423713251994</v>
      </c>
      <c r="G54">
        <f t="shared" si="1"/>
        <v>2.8134219704892698</v>
      </c>
      <c r="H54" s="10">
        <f t="shared" si="6"/>
        <v>-1.7909374296694363</v>
      </c>
      <c r="I54">
        <f t="shared" si="3"/>
        <v>-21.491249156033234</v>
      </c>
      <c r="K54">
        <f t="shared" si="4"/>
        <v>-2.4510381482299697</v>
      </c>
      <c r="M54">
        <f t="shared" si="2"/>
        <v>-1.8616001720882953</v>
      </c>
      <c r="N54" s="13">
        <f t="shared" si="5"/>
        <v>-7.0662742418859059E-2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-0.9482966630368902</v>
      </c>
      <c r="G55">
        <f t="shared" si="1"/>
        <v>2.8282458391233187</v>
      </c>
      <c r="H55" s="10">
        <f t="shared" si="6"/>
        <v>-1.8078327584135276</v>
      </c>
      <c r="I55">
        <f t="shared" si="3"/>
        <v>-21.693993100962331</v>
      </c>
      <c r="K55">
        <f t="shared" si="4"/>
        <v>-2.5108869567690677</v>
      </c>
      <c r="M55">
        <f t="shared" si="2"/>
        <v>-1.8677850628960548</v>
      </c>
      <c r="N55" s="13">
        <f t="shared" si="5"/>
        <v>-5.9952304482527197E-2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-0.95630903765218578</v>
      </c>
      <c r="G56">
        <f t="shared" si="1"/>
        <v>2.8430697077573672</v>
      </c>
      <c r="H56" s="10">
        <f t="shared" si="6"/>
        <v>-1.823107549380127</v>
      </c>
      <c r="I56">
        <f t="shared" si="3"/>
        <v>-21.877290592561522</v>
      </c>
      <c r="K56">
        <f t="shared" si="4"/>
        <v>-2.5647820604885085</v>
      </c>
      <c r="M56">
        <f t="shared" si="2"/>
        <v>-1.8734540946489602</v>
      </c>
      <c r="N56" s="13">
        <f t="shared" si="5"/>
        <v>-5.0346545268833198E-2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-0.96351329200616143</v>
      </c>
      <c r="G57">
        <f t="shared" si="1"/>
        <v>2.8578935763914162</v>
      </c>
      <c r="H57" s="10">
        <f t="shared" si="6"/>
        <v>-1.8368417398805461</v>
      </c>
      <c r="I57">
        <f t="shared" si="3"/>
        <v>-22.042100878566554</v>
      </c>
      <c r="K57">
        <f t="shared" si="4"/>
        <v>-2.6130868670444327</v>
      </c>
      <c r="M57">
        <f t="shared" si="2"/>
        <v>-1.8786218862582336</v>
      </c>
      <c r="N57" s="13">
        <f t="shared" si="5"/>
        <v>-4.1780146377687455E-2</v>
      </c>
      <c r="O57" s="13">
        <v>1</v>
      </c>
    </row>
    <row r="58" spans="4:21" x14ac:dyDescent="0.4">
      <c r="D58" s="6">
        <v>-0.219999999999999</v>
      </c>
      <c r="E58" s="7">
        <f t="shared" si="0"/>
        <v>-0.96994961610406327</v>
      </c>
      <c r="G58">
        <f t="shared" si="1"/>
        <v>2.8727174450254647</v>
      </c>
      <c r="H58" s="10">
        <f t="shared" si="6"/>
        <v>-1.8491119481407863</v>
      </c>
      <c r="I58">
        <f t="shared" si="3"/>
        <v>-22.189343377689436</v>
      </c>
      <c r="K58">
        <f t="shared" si="4"/>
        <v>-2.656144335902713</v>
      </c>
      <c r="M58">
        <f t="shared" si="2"/>
        <v>-1.8833027022745368</v>
      </c>
      <c r="N58" s="13">
        <f t="shared" si="5"/>
        <v>-3.4190754133750501E-2</v>
      </c>
      <c r="O58" s="13">
        <v>1</v>
      </c>
    </row>
    <row r="59" spans="4:21" x14ac:dyDescent="0.4">
      <c r="D59" s="6">
        <v>-0.19999999999999901</v>
      </c>
      <c r="E59" s="7">
        <f t="shared" si="0"/>
        <v>-0.97565652321834373</v>
      </c>
      <c r="G59">
        <f t="shared" si="1"/>
        <v>2.8875413136595136</v>
      </c>
      <c r="H59" s="10">
        <f t="shared" si="6"/>
        <v>-1.8599915958634505</v>
      </c>
      <c r="I59">
        <f t="shared" si="3"/>
        <v>-22.319899150361408</v>
      </c>
      <c r="K59">
        <f t="shared" si="4"/>
        <v>-2.6942781075087954</v>
      </c>
      <c r="M59">
        <f t="shared" si="2"/>
        <v>-1.8875104611055895</v>
      </c>
      <c r="N59" s="13">
        <f t="shared" si="5"/>
        <v>-2.7518865242138979E-2</v>
      </c>
      <c r="O59" s="13">
        <v>1</v>
      </c>
    </row>
    <row r="60" spans="4:21" x14ac:dyDescent="0.4">
      <c r="D60" s="6">
        <v>-0.17999999999999899</v>
      </c>
      <c r="E60" s="7">
        <f t="shared" si="0"/>
        <v>-0.98067091201062562</v>
      </c>
      <c r="G60">
        <f t="shared" si="1"/>
        <v>2.9023651822935621</v>
      </c>
      <c r="H60" s="10">
        <f t="shared" si="6"/>
        <v>-1.8695510266570567</v>
      </c>
      <c r="I60">
        <f t="shared" si="3"/>
        <v>-22.434612319884682</v>
      </c>
      <c r="K60">
        <f t="shared" si="4"/>
        <v>-2.7277935703903315</v>
      </c>
      <c r="M60">
        <f t="shared" si="2"/>
        <v>-1.8912587430459098</v>
      </c>
      <c r="N60" s="13">
        <f t="shared" si="5"/>
        <v>-2.1707716388853049E-2</v>
      </c>
      <c r="O60" s="13">
        <v>1</v>
      </c>
    </row>
    <row r="61" spans="4:21" x14ac:dyDescent="0.4">
      <c r="D61" s="6">
        <v>-0.159999999999999</v>
      </c>
      <c r="E61" s="7">
        <f t="shared" si="0"/>
        <v>-0.98502812655398342</v>
      </c>
      <c r="G61">
        <f t="shared" si="1"/>
        <v>2.917189050927611</v>
      </c>
      <c r="H61" s="10">
        <f t="shared" si="6"/>
        <v>-1.8778576204625141</v>
      </c>
      <c r="I61">
        <f t="shared" si="3"/>
        <v>-22.534291445550171</v>
      </c>
      <c r="K61">
        <f t="shared" si="4"/>
        <v>-2.7569788696003998</v>
      </c>
      <c r="M61">
        <f t="shared" si="2"/>
        <v>-1.8945607981229693</v>
      </c>
      <c r="N61" s="13">
        <f t="shared" si="5"/>
        <v>-1.6703177660455149E-2</v>
      </c>
      <c r="O61" s="13">
        <v>1</v>
      </c>
    </row>
    <row r="62" spans="4:21" x14ac:dyDescent="0.4">
      <c r="D62" s="6">
        <v>-0.13999999999999899</v>
      </c>
      <c r="E62" s="7">
        <f t="shared" si="0"/>
        <v>-0.98876201432160593</v>
      </c>
      <c r="G62">
        <f t="shared" si="1"/>
        <v>2.9320129195616595</v>
      </c>
      <c r="H62" s="10">
        <f t="shared" si="6"/>
        <v>-1.8849759041027097</v>
      </c>
      <c r="I62">
        <f t="shared" si="3"/>
        <v>-22.619710849232515</v>
      </c>
      <c r="K62">
        <f t="shared" si="4"/>
        <v>-2.7821058597219421</v>
      </c>
      <c r="M62">
        <f t="shared" si="2"/>
        <v>-1.8974295537639332</v>
      </c>
      <c r="N62" s="13">
        <f t="shared" si="5"/>
        <v>-1.2453649661223531E-2</v>
      </c>
      <c r="O62" s="13">
        <v>1</v>
      </c>
    </row>
    <row r="63" spans="4:21" x14ac:dyDescent="0.4">
      <c r="D63" s="6">
        <v>-0.119999999999999</v>
      </c>
      <c r="E63" s="7">
        <f t="shared" si="0"/>
        <v>-0.99190498220592138</v>
      </c>
      <c r="G63">
        <f t="shared" si="1"/>
        <v>2.9468367881957085</v>
      </c>
      <c r="H63" s="10">
        <f t="shared" si="6"/>
        <v>-1.8909676580773689</v>
      </c>
      <c r="I63">
        <f t="shared" si="3"/>
        <v>-22.691611896928428</v>
      </c>
      <c r="K63">
        <f t="shared" si="4"/>
        <v>-2.8034310054773988</v>
      </c>
      <c r="M63">
        <f t="shared" si="2"/>
        <v>-1.8998776222870661</v>
      </c>
      <c r="N63" s="13">
        <f t="shared" si="5"/>
        <v>-8.909964209697252E-3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-0.99448805063037171</v>
      </c>
      <c r="G64">
        <f t="shared" si="1"/>
        <v>2.961660656829757</v>
      </c>
      <c r="H64" s="10">
        <f t="shared" si="6"/>
        <v>-1.8958920197217408</v>
      </c>
      <c r="I64">
        <f t="shared" si="3"/>
        <v>-22.750704236660891</v>
      </c>
      <c r="K64">
        <f t="shared" si="4"/>
        <v>-2.8211962328203262</v>
      </c>
      <c r="M64">
        <f t="shared" si="2"/>
        <v>-1.9019173082218015</v>
      </c>
      <c r="N64" s="13">
        <f t="shared" si="5"/>
        <v>-6.0252885000606771E-3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-0.99654090581416466</v>
      </c>
      <c r="G65">
        <f t="shared" si="1"/>
        <v>2.9764845254638055</v>
      </c>
      <c r="H65" s="10">
        <f t="shared" si="6"/>
        <v>-1.8998055828441236</v>
      </c>
      <c r="I65">
        <f t="shared" si="3"/>
        <v>-22.797666994129482</v>
      </c>
      <c r="K65">
        <f t="shared" si="4"/>
        <v>-2.8356297332279627</v>
      </c>
      <c r="M65">
        <f t="shared" si="2"/>
        <v>-1.9035606154613611</v>
      </c>
      <c r="N65" s="13">
        <f t="shared" si="5"/>
        <v>-3.7550326172375303E-3</v>
      </c>
      <c r="O65" s="13">
        <v>1</v>
      </c>
    </row>
    <row r="66" spans="3:16" x14ac:dyDescent="0.4">
      <c r="D66" s="6">
        <v>-5.9999999999999103E-2</v>
      </c>
      <c r="E66" s="7">
        <f t="shared" si="0"/>
        <v>-0.99809195024853015</v>
      </c>
      <c r="G66">
        <f t="shared" si="1"/>
        <v>2.9913083940978544</v>
      </c>
      <c r="H66" s="10">
        <f t="shared" si="6"/>
        <v>-1.9027624939537979</v>
      </c>
      <c r="I66">
        <f t="shared" si="3"/>
        <v>-22.833149927445575</v>
      </c>
      <c r="K66">
        <f t="shared" si="4"/>
        <v>-2.846946723764419</v>
      </c>
      <c r="M66">
        <f t="shared" si="2"/>
        <v>-1.9048192542517481</v>
      </c>
      <c r="N66" s="13">
        <f t="shared" si="5"/>
        <v>-2.0567602979502109E-3</v>
      </c>
      <c r="O66" s="13">
        <v>1</v>
      </c>
    </row>
    <row r="67" spans="3:16" x14ac:dyDescent="0.4">
      <c r="D67" s="6">
        <v>-3.9999999999999002E-2</v>
      </c>
      <c r="E67" s="7">
        <f t="shared" si="0"/>
        <v>-0.99916835144126037</v>
      </c>
      <c r="G67">
        <f t="shared" si="1"/>
        <v>3.0061322627319029</v>
      </c>
      <c r="H67" s="10">
        <f t="shared" si="6"/>
        <v>-1.9048145451876188</v>
      </c>
      <c r="I67">
        <f t="shared" si="3"/>
        <v>-22.857774542251427</v>
      </c>
      <c r="K67">
        <f t="shared" si="4"/>
        <v>-2.8553501653431383</v>
      </c>
      <c r="M67">
        <f t="shared" si="2"/>
        <v>-1.9057046480208271</v>
      </c>
      <c r="N67" s="13">
        <f t="shared" si="5"/>
        <v>-8.9010283320822836E-4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-0.9997960889846127</v>
      </c>
      <c r="G68">
        <f t="shared" si="1"/>
        <v>3.0209561313659519</v>
      </c>
      <c r="H68" s="10">
        <f t="shared" si="6"/>
        <v>-1.9060112640402658</v>
      </c>
      <c r="I68">
        <f t="shared" si="3"/>
        <v>-22.87213516848319</v>
      </c>
      <c r="K68">
        <f t="shared" si="4"/>
        <v>-2.8610314414839615</v>
      </c>
      <c r="M68">
        <f t="shared" si="2"/>
        <v>-1.9062279400511386</v>
      </c>
      <c r="N68" s="13">
        <f t="shared" si="5"/>
        <v>-2.1667601087282939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1"/>
        <v>3.0357799999999999</v>
      </c>
      <c r="H69" s="10">
        <f t="shared" si="6"/>
        <v>-1.9064000000000001</v>
      </c>
      <c r="I69">
        <f t="shared" si="3"/>
        <v>-22.876800000000003</v>
      </c>
      <c r="K69">
        <f t="shared" si="4"/>
        <v>-2.8641709997341458</v>
      </c>
      <c r="M69">
        <f t="shared" si="2"/>
        <v>-1.9063999999999997</v>
      </c>
      <c r="N69" s="13">
        <f t="shared" si="5"/>
        <v>4.4408920985006262E-12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-0.99980382301129833</v>
      </c>
      <c r="G70">
        <f t="shared" si="1"/>
        <v>3.0506038686340489</v>
      </c>
      <c r="H70" s="10">
        <f t="shared" si="6"/>
        <v>-1.9060260081887392</v>
      </c>
      <c r="I70">
        <f t="shared" si="3"/>
        <v>-22.872312098264871</v>
      </c>
      <c r="K70">
        <f t="shared" si="4"/>
        <v>-2.8649389578035893</v>
      </c>
      <c r="M70">
        <f t="shared" si="2"/>
        <v>-1.9062314302703629</v>
      </c>
      <c r="N70" s="13">
        <f t="shared" si="5"/>
        <v>-2.0542208162366293</v>
      </c>
      <c r="O70" s="13">
        <v>10000</v>
      </c>
    </row>
    <row r="71" spans="3:16" x14ac:dyDescent="0.4">
      <c r="D71" s="6">
        <v>0.04</v>
      </c>
      <c r="E71" s="7">
        <f t="shared" si="0"/>
        <v>-0.999230240297032</v>
      </c>
      <c r="G71">
        <f t="shared" si="1"/>
        <v>3.0654277372680969</v>
      </c>
      <c r="H71" s="10">
        <f t="shared" si="6"/>
        <v>-1.9049325301022622</v>
      </c>
      <c r="I71">
        <f t="shared" si="3"/>
        <v>-22.859190361227146</v>
      </c>
      <c r="K71">
        <f t="shared" si="4"/>
        <v>-2.8634956763520023</v>
      </c>
      <c r="M71">
        <f t="shared" si="2"/>
        <v>-1.9057325722358445</v>
      </c>
      <c r="N71" s="13">
        <f t="shared" si="5"/>
        <v>-8.0004213358231269E-4</v>
      </c>
      <c r="O71" s="13">
        <v>1</v>
      </c>
    </row>
    <row r="72" spans="3:16" x14ac:dyDescent="0.4">
      <c r="D72" s="6">
        <v>6.0000000000000102E-2</v>
      </c>
      <c r="E72" s="7">
        <f t="shared" si="0"/>
        <v>-0.99830091877019178</v>
      </c>
      <c r="G72">
        <f t="shared" si="1"/>
        <v>3.0802516059021459</v>
      </c>
      <c r="H72" s="10">
        <f t="shared" si="6"/>
        <v>-1.9031608715434938</v>
      </c>
      <c r="I72">
        <f t="shared" si="3"/>
        <v>-22.837930458521924</v>
      </c>
      <c r="K72">
        <f t="shared" si="4"/>
        <v>-2.8599923002593881</v>
      </c>
      <c r="M72">
        <f t="shared" si="2"/>
        <v>-1.9049135123232235</v>
      </c>
      <c r="N72" s="13">
        <f t="shared" si="5"/>
        <v>-1.7526407797296972E-3</v>
      </c>
      <c r="O72" s="13">
        <v>1</v>
      </c>
    </row>
    <row r="73" spans="3:16" x14ac:dyDescent="0.4">
      <c r="D73" s="6">
        <v>8.0000000000000099E-2</v>
      </c>
      <c r="E73" s="7">
        <f t="shared" si="0"/>
        <v>-0.99703654943296904</v>
      </c>
      <c r="G73">
        <f t="shared" si="1"/>
        <v>3.0950754745361948</v>
      </c>
      <c r="H73" s="10">
        <f t="shared" si="6"/>
        <v>-1.9007504778390123</v>
      </c>
      <c r="I73">
        <f t="shared" si="3"/>
        <v>-22.809005734068148</v>
      </c>
      <c r="K73">
        <f t="shared" si="4"/>
        <v>-2.8545712701106503</v>
      </c>
      <c r="M73">
        <f t="shared" si="2"/>
        <v>-1.9037840879556702</v>
      </c>
      <c r="N73" s="13">
        <f t="shared" si="5"/>
        <v>-3.0336101166579255E-3</v>
      </c>
      <c r="O73" s="13">
        <v>1</v>
      </c>
    </row>
    <row r="74" spans="3:16" x14ac:dyDescent="0.4">
      <c r="D74" s="6">
        <v>0.1</v>
      </c>
      <c r="E74" s="7">
        <f t="shared" si="0"/>
        <v>-0.99545688545226108</v>
      </c>
      <c r="G74">
        <f t="shared" si="1"/>
        <v>3.1098993431702437</v>
      </c>
      <c r="H74" s="10">
        <f t="shared" si="6"/>
        <v>-1.8977390064261905</v>
      </c>
      <c r="I74">
        <f t="shared" si="3"/>
        <v>-22.772868077114286</v>
      </c>
      <c r="K74">
        <f t="shared" si="4"/>
        <v>-2.847366805530184</v>
      </c>
      <c r="M74">
        <f t="shared" si="2"/>
        <v>-1.9023538933598674</v>
      </c>
      <c r="N74" s="13">
        <f t="shared" si="5"/>
        <v>-4.6148869336768428E-3</v>
      </c>
      <c r="O74" s="13">
        <v>1</v>
      </c>
    </row>
    <row r="75" spans="3:16" x14ac:dyDescent="0.4">
      <c r="D75" s="6">
        <v>0.12</v>
      </c>
      <c r="E75" s="7">
        <f t="shared" si="0"/>
        <v>-0.99358077890041352</v>
      </c>
      <c r="G75">
        <f t="shared" si="1"/>
        <v>3.1247232118042918</v>
      </c>
      <c r="H75" s="10">
        <f t="shared" si="6"/>
        <v>-1.8941623968957486</v>
      </c>
      <c r="I75">
        <f t="shared" si="3"/>
        <v>-22.729948762748982</v>
      </c>
      <c r="K75">
        <f t="shared" si="4"/>
        <v>-2.8385053619124565</v>
      </c>
      <c r="M75">
        <f t="shared" si="2"/>
        <v>-1.9006322852401227</v>
      </c>
      <c r="N75" s="13">
        <f t="shared" si="5"/>
        <v>-6.4698883443741195E-3</v>
      </c>
      <c r="O75" s="13">
        <v>1</v>
      </c>
    </row>
    <row r="76" spans="3:16" x14ac:dyDescent="0.4">
      <c r="D76" s="6">
        <v>0.14000000000000001</v>
      </c>
      <c r="E76" s="7">
        <f t="shared" si="0"/>
        <v>-0.99142621620432902</v>
      </c>
      <c r="G76">
        <f t="shared" si="1"/>
        <v>3.1395470804383407</v>
      </c>
      <c r="H76" s="10">
        <f t="shared" si="6"/>
        <v>-1.8900549385719327</v>
      </c>
      <c r="I76">
        <f t="shared" si="3"/>
        <v>-22.680659262863195</v>
      </c>
      <c r="K76">
        <f t="shared" si="4"/>
        <v>-2.8281060620097622</v>
      </c>
      <c r="M76">
        <f t="shared" si="2"/>
        <v>-1.8986283883225075</v>
      </c>
      <c r="N76" s="13">
        <f t="shared" si="5"/>
        <v>-8.5734497505747242E-3</v>
      </c>
      <c r="O76" s="13">
        <v>1</v>
      </c>
    </row>
    <row r="77" spans="3:16" x14ac:dyDescent="0.4">
      <c r="D77" s="6">
        <v>0.16</v>
      </c>
      <c r="E77" s="7">
        <f t="shared" si="0"/>
        <v>-0.98901035234474588</v>
      </c>
      <c r="G77">
        <f t="shared" si="1"/>
        <v>3.1543709490723897</v>
      </c>
      <c r="H77" s="10">
        <f t="shared" si="6"/>
        <v>-1.8854493357100235</v>
      </c>
      <c r="I77">
        <f t="shared" si="3"/>
        <v>-22.625392028520281</v>
      </c>
      <c r="K77">
        <f t="shared" si="4"/>
        <v>-2.8162811037581079</v>
      </c>
      <c r="M77">
        <f t="shared" si="2"/>
        <v>-1.8963511007719691</v>
      </c>
      <c r="N77" s="13">
        <f t="shared" si="5"/>
        <v>-1.0901765061945623E-2</v>
      </c>
      <c r="O77" s="13">
        <v>1</v>
      </c>
    </row>
    <row r="78" spans="3:16" x14ac:dyDescent="0.4">
      <c r="D78" s="6">
        <v>0.18</v>
      </c>
      <c r="E78" s="7">
        <f t="shared" si="0"/>
        <v>-0.98634954384624351</v>
      </c>
      <c r="G78">
        <f t="shared" si="1"/>
        <v>3.1691948177064386</v>
      </c>
      <c r="H78" s="10">
        <f t="shared" si="6"/>
        <v>-1.8803767703884788</v>
      </c>
      <c r="I78">
        <f t="shared" si="3"/>
        <v>-22.564521244661748</v>
      </c>
      <c r="K78">
        <f t="shared" si="4"/>
        <v>-2.8031361456463757</v>
      </c>
      <c r="M78">
        <f t="shared" si="2"/>
        <v>-1.8938090994853209</v>
      </c>
      <c r="N78" s="13">
        <f t="shared" si="5"/>
        <v>-1.3432329096842111E-2</v>
      </c>
      <c r="O78" s="13">
        <v>1</v>
      </c>
    </row>
    <row r="79" spans="3:16" x14ac:dyDescent="0.4">
      <c r="D79" s="6">
        <v>0.2</v>
      </c>
      <c r="E79" s="7">
        <f t="shared" si="0"/>
        <v>-0.98345938059727178</v>
      </c>
      <c r="G79">
        <f t="shared" si="1"/>
        <v>3.1840186863404871</v>
      </c>
      <c r="H79" s="10">
        <f t="shared" si="6"/>
        <v>-1.8748669631706389</v>
      </c>
      <c r="I79">
        <f t="shared" si="3"/>
        <v>-22.498403558047666</v>
      </c>
      <c r="K79">
        <f t="shared" si="4"/>
        <v>-2.7887706708622857</v>
      </c>
      <c r="M79">
        <f t="shared" si="2"/>
        <v>-1.8910108452629293</v>
      </c>
      <c r="N79" s="13">
        <f t="shared" si="5"/>
        <v>-1.614388209229034E-2</v>
      </c>
      <c r="O79" s="13">
        <v>1</v>
      </c>
    </row>
    <row r="80" spans="3:16" x14ac:dyDescent="0.4">
      <c r="D80" s="6">
        <v>0.22</v>
      </c>
      <c r="E80" s="7">
        <f t="shared" si="0"/>
        <v>-0.9803547165383294</v>
      </c>
      <c r="G80">
        <f t="shared" si="1"/>
        <v>3.1988425549745356</v>
      </c>
      <c r="H80" s="10">
        <f t="shared" si="6"/>
        <v>-1.8689482316086712</v>
      </c>
      <c r="I80">
        <f t="shared" si="3"/>
        <v>-22.427378779304053</v>
      </c>
      <c r="K80">
        <f t="shared" si="4"/>
        <v>-2.7732783313809364</v>
      </c>
      <c r="M80">
        <f t="shared" si="2"/>
        <v>-1.8879645878618621</v>
      </c>
      <c r="N80" s="13">
        <f t="shared" si="5"/>
        <v>-1.9016356253190869E-2</v>
      </c>
      <c r="O80" s="13">
        <v>1</v>
      </c>
    </row>
    <row r="81" spans="4:15" x14ac:dyDescent="0.4">
      <c r="D81" s="6">
        <v>0.24</v>
      </c>
      <c r="E81" s="7">
        <f t="shared" si="0"/>
        <v>-0.97704969925523377</v>
      </c>
      <c r="G81">
        <f t="shared" si="1"/>
        <v>3.2136664236085846</v>
      </c>
      <c r="H81" s="10">
        <f t="shared" si="6"/>
        <v>-1.8626475466601777</v>
      </c>
      <c r="I81">
        <f t="shared" si="3"/>
        <v>-22.351770559922134</v>
      </c>
      <c r="K81">
        <f t="shared" si="4"/>
        <v>-2.756747273097746</v>
      </c>
      <c r="M81">
        <f t="shared" si="2"/>
        <v>-1.8846783709331971</v>
      </c>
      <c r="N81" s="13">
        <f t="shared" si="5"/>
        <v>-2.2030824273019389E-2</v>
      </c>
      <c r="O81" s="13">
        <v>1</v>
      </c>
    </row>
    <row r="82" spans="4:15" x14ac:dyDescent="0.4">
      <c r="D82" s="6">
        <v>0.26</v>
      </c>
      <c r="E82" s="7">
        <f t="shared" si="0"/>
        <v>-0.97355779851330604</v>
      </c>
      <c r="G82">
        <f t="shared" si="1"/>
        <v>3.2284902922426331</v>
      </c>
      <c r="H82" s="10">
        <f t="shared" si="6"/>
        <v>-1.8559905870857667</v>
      </c>
      <c r="I82">
        <f t="shared" si="3"/>
        <v>-22.271887045029199</v>
      </c>
      <c r="K82">
        <f t="shared" si="4"/>
        <v>-2.7392604430470944</v>
      </c>
      <c r="M82">
        <f t="shared" si="2"/>
        <v>-1.8811600368461312</v>
      </c>
      <c r="N82" s="13">
        <f t="shared" si="5"/>
        <v>-2.5169449760364504E-2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-0.96989183376719412</v>
      </c>
      <c r="G83">
        <f t="shared" ref="G83:G146" si="8">$E$11*(D83/$E$12+1)</f>
        <v>3.243314160876682</v>
      </c>
      <c r="H83" s="10">
        <f t="shared" si="6"/>
        <v>-1.8490017918937789</v>
      </c>
      <c r="I83">
        <f t="shared" si="3"/>
        <v>-22.188021502725348</v>
      </c>
      <c r="K83">
        <f t="shared" si="4"/>
        <v>-2.7208958796908123</v>
      </c>
      <c r="M83">
        <f t="shared" ref="M83:M146" si="9">$L$9*$O$6*EXP(-$O$7*(G83/$L$10-1))-SQRT($L$9)*$O$8*EXP(-$O$4*(G83/$L$10-1))</f>
        <v>-1.8774172314014601</v>
      </c>
      <c r="N83" s="13">
        <f t="shared" si="5"/>
        <v>-2.8415439507681217E-2</v>
      </c>
      <c r="O83" s="13">
        <v>1</v>
      </c>
    </row>
    <row r="84" spans="4:15" x14ac:dyDescent="0.4">
      <c r="D84" s="6">
        <v>0.3</v>
      </c>
      <c r="E84" s="7">
        <f t="shared" si="7"/>
        <v>-0.96606400067999432</v>
      </c>
      <c r="G84">
        <f t="shared" si="8"/>
        <v>3.2581380295107309</v>
      </c>
      <c r="H84" s="10">
        <f t="shared" si="6"/>
        <v>-1.8417044108963412</v>
      </c>
      <c r="I84">
        <f t="shared" ref="I84:I147" si="10">H84*$E$6</f>
        <v>-22.100452930756095</v>
      </c>
      <c r="K84">
        <f t="shared" ref="K84:K147" si="11">$L$9*$L$4*EXP(-$L$6*(G84/$L$10-1))-SQRT($L$9)*$L$5*EXP(-$L$7*(G84/$L$10-1))</f>
        <v>-2.7017269872066767</v>
      </c>
      <c r="M84">
        <f t="shared" si="9"/>
        <v>-1.873457408436964</v>
      </c>
      <c r="N84" s="13">
        <f t="shared" ref="N84:N147" si="12">(M84-H84)*O84</f>
        <v>-3.1752997540622774E-2</v>
      </c>
      <c r="O84" s="13">
        <v>1</v>
      </c>
    </row>
    <row r="85" spans="4:15" x14ac:dyDescent="0.4">
      <c r="D85" s="6">
        <v>0.32</v>
      </c>
      <c r="E85" s="7">
        <f t="shared" si="7"/>
        <v>-0.96208589668429667</v>
      </c>
      <c r="G85">
        <f t="shared" si="8"/>
        <v>3.2729618981447794</v>
      </c>
      <c r="H85" s="10">
        <f t="shared" ref="H85:H148" si="13">-(-$B$4)*(1+D85+$E$5*D85^3)*EXP(-D85)</f>
        <v>-1.8341205534389431</v>
      </c>
      <c r="I85">
        <f t="shared" si="10"/>
        <v>-22.009446641267317</v>
      </c>
      <c r="K85">
        <f t="shared" si="11"/>
        <v>-2.6818227946559348</v>
      </c>
      <c r="M85">
        <f t="shared" si="9"/>
        <v>-1.8692878343271424</v>
      </c>
      <c r="N85" s="13">
        <f t="shared" si="12"/>
        <v>-3.5167280888199315E-2</v>
      </c>
      <c r="O85" s="13">
        <v>1</v>
      </c>
    </row>
    <row r="86" spans="4:15" x14ac:dyDescent="0.4">
      <c r="D86" s="6">
        <v>0.34</v>
      </c>
      <c r="E86" s="7">
        <f t="shared" si="7"/>
        <v>-0.95796854561677636</v>
      </c>
      <c r="G86">
        <f t="shared" si="8"/>
        <v>3.2877857667788279</v>
      </c>
      <c r="H86" s="10">
        <f t="shared" si="13"/>
        <v>-1.8262712353638224</v>
      </c>
      <c r="I86">
        <f t="shared" si="10"/>
        <v>-21.915254824365867</v>
      </c>
      <c r="K86">
        <f t="shared" si="11"/>
        <v>-2.6612482008606912</v>
      </c>
      <c r="M86">
        <f t="shared" si="9"/>
        <v>-1.86491559237972</v>
      </c>
      <c r="N86" s="13">
        <f t="shared" si="12"/>
        <v>-3.8644357015897635E-2</v>
      </c>
      <c r="O86" s="13">
        <v>1</v>
      </c>
    </row>
    <row r="87" spans="4:15" x14ac:dyDescent="0.4">
      <c r="D87" s="6">
        <v>0.36</v>
      </c>
      <c r="E87" s="7">
        <f t="shared" si="7"/>
        <v>-0.95372242145697761</v>
      </c>
      <c r="G87">
        <f t="shared" si="8"/>
        <v>3.3026096354128769</v>
      </c>
      <c r="H87" s="10">
        <f t="shared" si="13"/>
        <v>-1.8181764242655822</v>
      </c>
      <c r="I87">
        <f t="shared" si="10"/>
        <v>-21.818117091186988</v>
      </c>
      <c r="K87">
        <f t="shared" si="11"/>
        <v>-2.6400642057763442</v>
      </c>
      <c r="M87">
        <f t="shared" si="9"/>
        <v>-1.8603475871312638</v>
      </c>
      <c r="N87" s="13">
        <f t="shared" si="12"/>
        <v>-4.2171162865681566E-2</v>
      </c>
      <c r="O87" s="13">
        <v>1</v>
      </c>
    </row>
    <row r="88" spans="4:15" x14ac:dyDescent="0.4">
      <c r="D88" s="6">
        <v>0.38</v>
      </c>
      <c r="E88" s="7">
        <f t="shared" si="7"/>
        <v>-0.94935747119999603</v>
      </c>
      <c r="G88">
        <f t="shared" si="8"/>
        <v>3.3174335040469258</v>
      </c>
      <c r="H88" s="10">
        <f t="shared" si="13"/>
        <v>-1.8098550830956726</v>
      </c>
      <c r="I88">
        <f t="shared" si="10"/>
        <v>-21.718260997148072</v>
      </c>
      <c r="K88">
        <f t="shared" si="11"/>
        <v>-2.6183281291011662</v>
      </c>
      <c r="M88">
        <f t="shared" si="9"/>
        <v>-1.8555905485442201</v>
      </c>
      <c r="N88" s="13">
        <f t="shared" si="12"/>
        <v>-4.5735465448547563E-2</v>
      </c>
      <c r="O88" s="13">
        <v>1</v>
      </c>
    </row>
    <row r="89" spans="4:15" x14ac:dyDescent="0.4">
      <c r="D89" s="6">
        <v>0.4</v>
      </c>
      <c r="E89" s="7">
        <f t="shared" si="7"/>
        <v>-0.94488313689183712</v>
      </c>
      <c r="G89">
        <f t="shared" si="8"/>
        <v>3.3322573726809739</v>
      </c>
      <c r="H89" s="10">
        <f t="shared" si="13"/>
        <v>-1.8013252121705983</v>
      </c>
      <c r="I89">
        <f t="shared" si="10"/>
        <v>-21.615902546047181</v>
      </c>
      <c r="K89">
        <f t="shared" si="11"/>
        <v>-2.5960938168243746</v>
      </c>
      <c r="M89">
        <f t="shared" si="9"/>
        <v>-1.8506510361076094</v>
      </c>
      <c r="N89" s="13">
        <f t="shared" si="12"/>
        <v>-4.9325823937011126E-2</v>
      </c>
      <c r="O89" s="13">
        <v>1</v>
      </c>
    </row>
    <row r="90" spans="4:15" x14ac:dyDescent="0.4">
      <c r="D90" s="6">
        <v>0.42</v>
      </c>
      <c r="E90" s="7">
        <f t="shared" si="7"/>
        <v>-0.94030837685534929</v>
      </c>
      <c r="G90">
        <f t="shared" si="8"/>
        <v>3.3470812413150228</v>
      </c>
      <c r="H90" s="10">
        <f t="shared" si="13"/>
        <v>-1.7926038896370378</v>
      </c>
      <c r="I90">
        <f t="shared" si="10"/>
        <v>-21.511246675644454</v>
      </c>
      <c r="K90">
        <f t="shared" si="11"/>
        <v>-2.5734118363755289</v>
      </c>
      <c r="M90">
        <f t="shared" si="9"/>
        <v>-1.845535442843576</v>
      </c>
      <c r="N90" s="13">
        <f t="shared" si="12"/>
        <v>-5.2931553206538196E-2</v>
      </c>
      <c r="O90" s="13">
        <v>1</v>
      </c>
    </row>
    <row r="91" spans="4:15" x14ac:dyDescent="0.4">
      <c r="D91" s="6">
        <v>0.44</v>
      </c>
      <c r="E91" s="7">
        <f t="shared" si="7"/>
        <v>-0.93564168613375553</v>
      </c>
      <c r="G91">
        <f t="shared" si="8"/>
        <v>3.3619051099490718</v>
      </c>
      <c r="H91" s="10">
        <f t="shared" si="13"/>
        <v>-1.7837073104453915</v>
      </c>
      <c r="I91">
        <f t="shared" si="10"/>
        <v>-21.404487725344698</v>
      </c>
      <c r="K91">
        <f t="shared" si="11"/>
        <v>-2.5503296610017325</v>
      </c>
      <c r="M91">
        <f t="shared" si="9"/>
        <v>-1.8402499992219399</v>
      </c>
      <c r="N91" s="13">
        <f t="shared" si="12"/>
        <v>-5.6542688776548333E-2</v>
      </c>
      <c r="O91" s="13">
        <v>1</v>
      </c>
    </row>
    <row r="92" spans="4:15" x14ac:dyDescent="0.4">
      <c r="D92" s="6">
        <v>0.46</v>
      </c>
      <c r="E92" s="7">
        <f t="shared" si="7"/>
        <v>-0.93089111617797116</v>
      </c>
      <c r="G92">
        <f t="shared" si="8"/>
        <v>3.3767289785831207</v>
      </c>
      <c r="H92" s="10">
        <f t="shared" si="13"/>
        <v>-1.7746508238816843</v>
      </c>
      <c r="I92">
        <f t="shared" si="10"/>
        <v>-21.295809886580212</v>
      </c>
      <c r="K92">
        <f t="shared" si="11"/>
        <v>-2.5268918439646746</v>
      </c>
      <c r="M92">
        <f t="shared" si="9"/>
        <v>-1.8348007769848462</v>
      </c>
      <c r="N92" s="13">
        <f t="shared" si="12"/>
        <v>-6.0149953103161957E-2</v>
      </c>
      <c r="O92" s="13">
        <v>1</v>
      </c>
    </row>
    <row r="93" spans="4:15" x14ac:dyDescent="0.4">
      <c r="D93" s="6">
        <v>0.48</v>
      </c>
      <c r="E93" s="7">
        <f t="shared" si="7"/>
        <v>-0.92606429380308219</v>
      </c>
      <c r="G93">
        <f t="shared" si="8"/>
        <v>3.3915528472171688</v>
      </c>
      <c r="H93" s="10">
        <f t="shared" si="13"/>
        <v>-1.7654489697061959</v>
      </c>
      <c r="I93">
        <f t="shared" si="10"/>
        <v>-21.185387636474353</v>
      </c>
      <c r="K93">
        <f t="shared" si="11"/>
        <v>-2.5031401831170821</v>
      </c>
      <c r="M93">
        <f t="shared" si="9"/>
        <v>-1.8291936928835586</v>
      </c>
      <c r="N93" s="13">
        <f t="shared" si="12"/>
        <v>-6.3744723177362683E-2</v>
      </c>
      <c r="O93" s="13">
        <v>1</v>
      </c>
    </row>
    <row r="94" spans="4:15" x14ac:dyDescent="0.4">
      <c r="D94" s="6">
        <v>0.5</v>
      </c>
      <c r="E94" s="7">
        <f t="shared" si="7"/>
        <v>-0.92116843943856208</v>
      </c>
      <c r="G94">
        <f t="shared" si="8"/>
        <v>3.4063767158512177</v>
      </c>
      <c r="H94" s="10">
        <f t="shared" si="13"/>
        <v>-1.7561155129456747</v>
      </c>
      <c r="I94">
        <f t="shared" si="10"/>
        <v>-21.073386155348096</v>
      </c>
      <c r="K94">
        <f t="shared" si="11"/>
        <v>-2.4791138763874008</v>
      </c>
      <c r="M94">
        <f t="shared" si="9"/>
        <v>-1.8234345123293987</v>
      </c>
      <c r="N94" s="13">
        <f t="shared" si="12"/>
        <v>-6.7318999383723988E-2</v>
      </c>
      <c r="O94" s="13">
        <v>1</v>
      </c>
    </row>
    <row r="95" spans="4:15" x14ac:dyDescent="0.4">
      <c r="D95" s="6">
        <v>0.52</v>
      </c>
      <c r="E95" s="7">
        <f t="shared" si="7"/>
        <v>-0.91621038469604443</v>
      </c>
      <c r="G95">
        <f t="shared" si="8"/>
        <v>3.4212005844852666</v>
      </c>
      <c r="H95" s="10">
        <f t="shared" si="13"/>
        <v>-1.7466634773845391</v>
      </c>
      <c r="I95">
        <f t="shared" si="10"/>
        <v>-20.95996172861447</v>
      </c>
      <c r="K95">
        <f t="shared" si="11"/>
        <v>-2.4548496686725296</v>
      </c>
      <c r="M95">
        <f t="shared" si="9"/>
        <v>-1.817528852960796</v>
      </c>
      <c r="N95" s="13">
        <f t="shared" si="12"/>
        <v>-7.0865375576256939E-2</v>
      </c>
      <c r="O95" s="13">
        <v>1</v>
      </c>
    </row>
    <row r="96" spans="4:15" x14ac:dyDescent="0.4">
      <c r="D96" s="6">
        <v>0.54</v>
      </c>
      <c r="E96" s="7">
        <f t="shared" si="7"/>
        <v>-0.91119658927771674</v>
      </c>
      <c r="G96">
        <f t="shared" si="8"/>
        <v>3.4360244531193156</v>
      </c>
      <c r="H96" s="10">
        <f t="shared" si="13"/>
        <v>-1.7371051777990394</v>
      </c>
      <c r="I96">
        <f t="shared" si="10"/>
        <v>-20.845262133588474</v>
      </c>
      <c r="K96">
        <f t="shared" si="11"/>
        <v>-2.4303819906109339</v>
      </c>
      <c r="M96">
        <f t="shared" si="9"/>
        <v>-1.811482188128346</v>
      </c>
      <c r="N96" s="13">
        <f t="shared" si="12"/>
        <v>-7.4377010329306659E-2</v>
      </c>
      <c r="O96" s="13">
        <v>1</v>
      </c>
    </row>
    <row r="97" spans="4:15" x14ac:dyDescent="0.4">
      <c r="D97" s="6">
        <v>0.56000000000000005</v>
      </c>
      <c r="E97" s="7">
        <f t="shared" si="7"/>
        <v>-0.90613315724768229</v>
      </c>
      <c r="G97">
        <f t="shared" si="8"/>
        <v>3.4508483217533636</v>
      </c>
      <c r="H97" s="10">
        <f t="shared" si="13"/>
        <v>-1.7274522509769816</v>
      </c>
      <c r="I97">
        <f t="shared" si="10"/>
        <v>-20.729427011723779</v>
      </c>
      <c r="K97">
        <f t="shared" si="11"/>
        <v>-2.405743089682578</v>
      </c>
      <c r="M97">
        <f t="shared" si="9"/>
        <v>-1.8052998502997619</v>
      </c>
      <c r="N97" s="13">
        <f t="shared" si="12"/>
        <v>-7.7847599322780292E-2</v>
      </c>
      <c r="O97" s="13">
        <v>1</v>
      </c>
    </row>
    <row r="98" spans="4:15" x14ac:dyDescent="0.4">
      <c r="D98" s="6">
        <v>0.57999999999999996</v>
      </c>
      <c r="E98" s="7">
        <f t="shared" si="7"/>
        <v>-0.90102585268793156</v>
      </c>
      <c r="G98">
        <f t="shared" si="8"/>
        <v>3.4656721903874126</v>
      </c>
      <c r="H98" s="10">
        <f t="shared" si="13"/>
        <v>-1.717715685564273</v>
      </c>
      <c r="I98">
        <f t="shared" si="10"/>
        <v>-20.612588226771276</v>
      </c>
      <c r="K98">
        <f t="shared" si="11"/>
        <v>-2.3809631540575751</v>
      </c>
      <c r="M98">
        <f t="shared" si="9"/>
        <v>-1.7989870343865295</v>
      </c>
      <c r="N98" s="13">
        <f t="shared" si="12"/>
        <v>-8.1271348822256506E-2</v>
      </c>
      <c r="O98" s="13">
        <v>1</v>
      </c>
    </row>
    <row r="99" spans="4:15" x14ac:dyDescent="0.4">
      <c r="D99" s="6">
        <v>0.6</v>
      </c>
      <c r="E99" s="7">
        <f t="shared" si="7"/>
        <v>-0.89588011475988871</v>
      </c>
      <c r="G99">
        <f t="shared" si="8"/>
        <v>3.4804960590214615</v>
      </c>
      <c r="H99" s="10">
        <f t="shared" si="13"/>
        <v>-1.7079058507782519</v>
      </c>
      <c r="I99">
        <f t="shared" si="10"/>
        <v>-20.494870209339023</v>
      </c>
      <c r="K99">
        <f t="shared" si="11"/>
        <v>-2.3560704295923149</v>
      </c>
      <c r="M99">
        <f t="shared" si="9"/>
        <v>-1.7925488009940642</v>
      </c>
      <c r="N99" s="13">
        <f t="shared" si="12"/>
        <v>-8.4642950215812363E-2</v>
      </c>
      <c r="O99" s="13">
        <v>1</v>
      </c>
    </row>
    <row r="100" spans="4:15" x14ac:dyDescent="0.4">
      <c r="D100" s="6">
        <v>0.62</v>
      </c>
      <c r="E100" s="7">
        <f t="shared" si="7"/>
        <v>-0.89070107219183225</v>
      </c>
      <c r="G100">
        <f t="shared" si="8"/>
        <v>3.4953199276555105</v>
      </c>
      <c r="H100" s="10">
        <f t="shared" si="13"/>
        <v>-1.6980325240265088</v>
      </c>
      <c r="I100">
        <f t="shared" si="10"/>
        <v>-20.376390288318106</v>
      </c>
      <c r="K100">
        <f t="shared" si="11"/>
        <v>-2.3310913303498912</v>
      </c>
      <c r="M100">
        <f t="shared" si="9"/>
        <v>-1.7859900795971067</v>
      </c>
      <c r="N100" s="13">
        <f t="shared" si="12"/>
        <v>-8.7957555570597812E-2</v>
      </c>
      <c r="O100" s="13">
        <v>1</v>
      </c>
    </row>
    <row r="101" spans="4:15" x14ac:dyDescent="0.4">
      <c r="D101" s="6">
        <v>0.64</v>
      </c>
      <c r="E101" s="7">
        <f t="shared" si="7"/>
        <v>-0.88549355721185086</v>
      </c>
      <c r="G101">
        <f t="shared" si="8"/>
        <v>3.5101437962895585</v>
      </c>
      <c r="H101" s="10">
        <f t="shared" si="13"/>
        <v>-1.6881049174686726</v>
      </c>
      <c r="I101">
        <f t="shared" si="10"/>
        <v>-20.257259009624072</v>
      </c>
      <c r="K101">
        <f t="shared" si="11"/>
        <v>-2.3060505430010085</v>
      </c>
      <c r="M101">
        <f t="shared" si="9"/>
        <v>-1.7793156716420593</v>
      </c>
      <c r="N101" s="13">
        <f t="shared" si="12"/>
        <v>-9.1210754173386643E-2</v>
      </c>
      <c r="O101" s="13">
        <v>1</v>
      </c>
    </row>
    <row r="102" spans="4:15" x14ac:dyDescent="0.4">
      <c r="D102" s="6">
        <v>0.66</v>
      </c>
      <c r="E102" s="7">
        <f t="shared" si="7"/>
        <v>-0.88026211894537454</v>
      </c>
      <c r="G102">
        <f t="shared" si="8"/>
        <v>3.5249676649236075</v>
      </c>
      <c r="H102" s="10">
        <f t="shared" si="13"/>
        <v>-1.6781317035574619</v>
      </c>
      <c r="I102">
        <f t="shared" si="10"/>
        <v>-20.137580442689544</v>
      </c>
      <c r="K102">
        <f t="shared" si="11"/>
        <v>-2.2809711254419436</v>
      </c>
      <c r="M102">
        <f t="shared" si="9"/>
        <v>-1.7725302535779377</v>
      </c>
      <c r="N102" s="13">
        <f t="shared" si="12"/>
        <v>-9.4398550020475813E-2</v>
      </c>
      <c r="O102" s="13">
        <v>1</v>
      </c>
    </row>
    <row r="103" spans="4:15" x14ac:dyDescent="0.4">
      <c r="D103" s="6">
        <v>0.68</v>
      </c>
      <c r="E103" s="7">
        <f t="shared" si="7"/>
        <v>-0.87501103629571508</v>
      </c>
      <c r="G103">
        <f t="shared" si="8"/>
        <v>3.5397915335576564</v>
      </c>
      <c r="H103" s="10">
        <f t="shared" si="13"/>
        <v>-1.6681210395941513</v>
      </c>
      <c r="I103">
        <f t="shared" si="10"/>
        <v>-20.017452475129815</v>
      </c>
      <c r="K103">
        <f t="shared" si="11"/>
        <v>-2.255874599947703</v>
      </c>
      <c r="M103">
        <f t="shared" si="9"/>
        <v>-1.7656383798175594</v>
      </c>
      <c r="N103" s="13">
        <f t="shared" si="12"/>
        <v>-9.7517340223408189E-2</v>
      </c>
      <c r="O103" s="13">
        <v>1</v>
      </c>
    </row>
    <row r="104" spans="4:15" x14ac:dyDescent="0.4">
      <c r="D104" s="6">
        <v>0.7</v>
      </c>
      <c r="E104" s="7">
        <f t="shared" si="7"/>
        <v>-0.86974433032546417</v>
      </c>
      <c r="G104">
        <f t="shared" si="8"/>
        <v>3.5546154021917049</v>
      </c>
      <c r="H104" s="10">
        <f t="shared" si="13"/>
        <v>-1.658080591332465</v>
      </c>
      <c r="I104">
        <f t="shared" si="10"/>
        <v>-19.896967095989581</v>
      </c>
      <c r="K104">
        <f t="shared" si="11"/>
        <v>-2.230781041160991</v>
      </c>
      <c r="M104">
        <f t="shared" si="9"/>
        <v>-1.7586444856305601</v>
      </c>
      <c r="N104" s="13">
        <f t="shared" si="12"/>
        <v>-0.10056389429809509</v>
      </c>
      <c r="O104" s="13">
        <v>1</v>
      </c>
    </row>
    <row r="105" spans="4:15" x14ac:dyDescent="0.4">
      <c r="D105" s="6">
        <v>0.72</v>
      </c>
      <c r="E105" s="7">
        <f t="shared" si="7"/>
        <v>-0.86446577615603337</v>
      </c>
      <c r="G105">
        <f t="shared" si="8"/>
        <v>3.5694392708257539</v>
      </c>
      <c r="H105" s="10">
        <f t="shared" si="13"/>
        <v>-1.6480175556638621</v>
      </c>
      <c r="I105">
        <f t="shared" si="10"/>
        <v>-19.776210667966346</v>
      </c>
      <c r="K105">
        <f t="shared" si="11"/>
        <v>-2.2057091592011453</v>
      </c>
      <c r="M105">
        <f t="shared" si="9"/>
        <v>-1.7515528899697927</v>
      </c>
      <c r="N105" s="13">
        <f t="shared" si="12"/>
        <v>-0.10353533430593065</v>
      </c>
      <c r="O105" s="13">
        <v>1</v>
      </c>
    </row>
    <row r="106" spans="4:15" x14ac:dyDescent="0.4">
      <c r="D106" s="6">
        <v>0.74</v>
      </c>
      <c r="E106" s="7">
        <f t="shared" si="7"/>
        <v>-0.85917891440206418</v>
      </c>
      <c r="G106">
        <f t="shared" si="8"/>
        <v>3.5842631394598023</v>
      </c>
      <c r="H106" s="10">
        <f t="shared" si="13"/>
        <v>-1.6379386824160951</v>
      </c>
      <c r="I106">
        <f t="shared" si="10"/>
        <v>-19.65526418899314</v>
      </c>
      <c r="K106">
        <f t="shared" si="11"/>
        <v>-2.1806763781615657</v>
      </c>
      <c r="M106">
        <f t="shared" si="9"/>
        <v>-1.7443677982326355</v>
      </c>
      <c r="N106" s="13">
        <f t="shared" si="12"/>
        <v>-0.10642911581654046</v>
      </c>
      <c r="O106" s="13">
        <v>1</v>
      </c>
    </row>
    <row r="107" spans="4:15" x14ac:dyDescent="0.4">
      <c r="D107" s="6">
        <v>0.76</v>
      </c>
      <c r="E107" s="7">
        <f t="shared" si="7"/>
        <v>-0.85388706215690557</v>
      </c>
      <c r="G107">
        <f t="shared" si="8"/>
        <v>3.5990870080938513</v>
      </c>
      <c r="H107" s="10">
        <f t="shared" si="13"/>
        <v>-1.6278502952959248</v>
      </c>
      <c r="I107">
        <f t="shared" si="10"/>
        <v>-19.534203543551097</v>
      </c>
      <c r="K107">
        <f t="shared" si="11"/>
        <v>-2.155698910249412</v>
      </c>
      <c r="M107">
        <f t="shared" si="9"/>
        <v>-1.7370933049586776</v>
      </c>
      <c r="N107" s="13">
        <f t="shared" si="12"/>
        <v>-0.1092430096627528</v>
      </c>
      <c r="O107" s="13">
        <v>1</v>
      </c>
    </row>
    <row r="108" spans="4:15" x14ac:dyDescent="0.4">
      <c r="D108" s="6">
        <v>0.78</v>
      </c>
      <c r="E108" s="7">
        <f t="shared" si="7"/>
        <v>-0.84859332354483541</v>
      </c>
      <c r="G108">
        <f t="shared" si="8"/>
        <v>3.6139108767278998</v>
      </c>
      <c r="H108" s="10">
        <f t="shared" si="13"/>
        <v>-1.6177583120058743</v>
      </c>
      <c r="I108">
        <f t="shared" si="10"/>
        <v>-19.413099744070493</v>
      </c>
      <c r="K108">
        <f t="shared" si="11"/>
        <v>-2.1307918258074245</v>
      </c>
      <c r="M108">
        <f t="shared" si="9"/>
        <v>-1.7297333964652557</v>
      </c>
      <c r="N108" s="13">
        <f t="shared" si="12"/>
        <v>-0.11197508445938142</v>
      </c>
      <c r="O108" s="13">
        <v>1</v>
      </c>
    </row>
    <row r="109" spans="4:15" x14ac:dyDescent="0.4">
      <c r="D109" s="6">
        <v>0.8</v>
      </c>
      <c r="E109" s="7">
        <f t="shared" si="7"/>
        <v>-0.84330059985520145</v>
      </c>
      <c r="G109">
        <f t="shared" si="8"/>
        <v>3.6287347453619487</v>
      </c>
      <c r="H109" s="10">
        <f t="shared" si="13"/>
        <v>-1.6076682635639561</v>
      </c>
      <c r="I109">
        <f t="shared" si="10"/>
        <v>-19.292019162767474</v>
      </c>
      <c r="K109">
        <f t="shared" si="11"/>
        <v>-2.1059691194445391</v>
      </c>
      <c r="M109">
        <f t="shared" si="9"/>
        <v>-1.7222919534222374</v>
      </c>
      <c r="N109" s="13">
        <f t="shared" si="12"/>
        <v>-0.11462368985828131</v>
      </c>
      <c r="O109" s="13">
        <v>1</v>
      </c>
    </row>
    <row r="110" spans="4:15" x14ac:dyDescent="0.4">
      <c r="D110" s="6">
        <v>0.82</v>
      </c>
      <c r="E110" s="7">
        <f t="shared" si="7"/>
        <v>-0.83801159927316815</v>
      </c>
      <c r="G110">
        <f t="shared" si="8"/>
        <v>3.6435586139959977</v>
      </c>
      <c r="H110" s="10">
        <f t="shared" si="13"/>
        <v>-1.597585312854368</v>
      </c>
      <c r="I110">
        <f t="shared" si="10"/>
        <v>-19.171023754252417</v>
      </c>
      <c r="K110">
        <f t="shared" si="11"/>
        <v>-2.0812437724895174</v>
      </c>
      <c r="M110">
        <f t="shared" si="9"/>
        <v>-1.7147727533674544</v>
      </c>
      <c r="N110" s="13">
        <f t="shared" si="12"/>
        <v>-0.11718744051308638</v>
      </c>
      <c r="O110" s="13">
        <v>1</v>
      </c>
    </row>
    <row r="111" spans="4:15" x14ac:dyDescent="0.4">
      <c r="D111" s="6">
        <v>0.84</v>
      </c>
      <c r="E111" s="7">
        <f t="shared" si="7"/>
        <v>-0.83272884622128296</v>
      </c>
      <c r="G111">
        <f t="shared" si="8"/>
        <v>3.6583824826300457</v>
      </c>
      <c r="H111" s="10">
        <f t="shared" si="13"/>
        <v>-1.5875142724362539</v>
      </c>
      <c r="I111">
        <f t="shared" si="10"/>
        <v>-19.050171269235047</v>
      </c>
      <c r="K111">
        <f t="shared" si="11"/>
        <v>-2.0566278119700523</v>
      </c>
      <c r="M111">
        <f t="shared" si="9"/>
        <v>-1.7071794731641283</v>
      </c>
      <c r="N111" s="13">
        <f t="shared" si="12"/>
        <v>-0.11966520072787445</v>
      </c>
      <c r="O111" s="13">
        <v>1</v>
      </c>
    </row>
    <row r="112" spans="4:15" x14ac:dyDescent="0.4">
      <c r="D112" s="6">
        <v>0.86</v>
      </c>
      <c r="E112" s="7">
        <f t="shared" si="7"/>
        <v>-0.82745469032561747</v>
      </c>
      <c r="G112">
        <f t="shared" si="8"/>
        <v>3.6732063512640947</v>
      </c>
      <c r="H112" s="10">
        <f t="shared" si="13"/>
        <v>-1.5774596216367571</v>
      </c>
      <c r="I112">
        <f t="shared" si="10"/>
        <v>-18.929515459641085</v>
      </c>
      <c r="K112">
        <f t="shared" si="11"/>
        <v>-2.0321323663086739</v>
      </c>
      <c r="M112">
        <f t="shared" si="9"/>
        <v>-1.6995156914016194</v>
      </c>
      <c r="N112" s="13">
        <f t="shared" si="12"/>
        <v>-122.05606976486227</v>
      </c>
      <c r="O112" s="13">
        <v>1000</v>
      </c>
    </row>
    <row r="113" spans="4:15" x14ac:dyDescent="0.4">
      <c r="D113" s="6">
        <v>0.88</v>
      </c>
      <c r="E113" s="7">
        <f t="shared" si="7"/>
        <v>-0.82219131501979359</v>
      </c>
      <c r="G113">
        <f t="shared" si="8"/>
        <v>3.6880302198981436</v>
      </c>
      <c r="H113" s="10">
        <f t="shared" si="13"/>
        <v>-1.5674255229537344</v>
      </c>
      <c r="I113">
        <f t="shared" si="10"/>
        <v>-18.809106275444812</v>
      </c>
      <c r="K113">
        <f t="shared" si="11"/>
        <v>-2.0077677179163067</v>
      </c>
      <c r="M113">
        <f t="shared" si="9"/>
        <v>-1.6917848907407893</v>
      </c>
      <c r="N113" s="13">
        <f t="shared" si="12"/>
        <v>-124.35936778705492</v>
      </c>
      <c r="O113" s="13">
        <v>1000</v>
      </c>
    </row>
    <row r="114" spans="4:15" x14ac:dyDescent="0.4">
      <c r="D114" s="6">
        <v>0.9</v>
      </c>
      <c r="E114" s="7">
        <f t="shared" si="7"/>
        <v>-0.81694074579977283</v>
      </c>
      <c r="G114">
        <f t="shared" si="8"/>
        <v>3.7028540885321926</v>
      </c>
      <c r="H114" s="10">
        <f t="shared" si="13"/>
        <v>-1.557415837792687</v>
      </c>
      <c r="I114">
        <f t="shared" si="10"/>
        <v>-18.688990053512242</v>
      </c>
      <c r="K114">
        <f t="shared" si="11"/>
        <v>-1.9835433528543438</v>
      </c>
      <c r="M114">
        <f t="shared" si="9"/>
        <v>-1.6839904602052425</v>
      </c>
      <c r="N114" s="13">
        <f t="shared" si="12"/>
        <v>-126.57462241255546</v>
      </c>
      <c r="O114" s="13">
        <v>1000</v>
      </c>
    </row>
    <row r="115" spans="4:15" x14ac:dyDescent="0.4">
      <c r="D115" s="6">
        <v>0.92</v>
      </c>
      <c r="E115" s="7">
        <f t="shared" si="7"/>
        <v>-0.81170485814186988</v>
      </c>
      <c r="G115">
        <f t="shared" si="8"/>
        <v>3.7176779571662406</v>
      </c>
      <c r="H115" s="10">
        <f t="shared" si="13"/>
        <v>-1.5474341415616608</v>
      </c>
      <c r="I115">
        <f t="shared" si="10"/>
        <v>-18.569209698739929</v>
      </c>
      <c r="K115">
        <f t="shared" si="11"/>
        <v>-1.9594680077267608</v>
      </c>
      <c r="M115">
        <f t="shared" si="9"/>
        <v>-1.6761356974196779</v>
      </c>
      <c r="N115" s="13">
        <f t="shared" si="12"/>
        <v>-0.12870155585801712</v>
      </c>
      <c r="O115" s="13">
        <v>1</v>
      </c>
    </row>
    <row r="116" spans="4:15" x14ac:dyDescent="0.4">
      <c r="D116" s="6">
        <v>0.94</v>
      </c>
      <c r="E116" s="7">
        <f t="shared" si="7"/>
        <v>-0.80648538509604428</v>
      </c>
      <c r="G116">
        <f t="shared" si="8"/>
        <v>3.7325018258002896</v>
      </c>
      <c r="H116" s="10">
        <f t="shared" si="13"/>
        <v>-1.5374837381470987</v>
      </c>
      <c r="I116">
        <f t="shared" si="10"/>
        <v>-18.449804857765184</v>
      </c>
      <c r="K116">
        <f t="shared" si="11"/>
        <v>-1.9355497139548941</v>
      </c>
      <c r="M116">
        <f t="shared" si="9"/>
        <v>-1.6682238107965652</v>
      </c>
      <c r="N116" s="13">
        <f t="shared" si="12"/>
        <v>-0.13074007264946652</v>
      </c>
      <c r="O116" s="13">
        <v>1</v>
      </c>
    </row>
    <row r="117" spans="4:15" x14ac:dyDescent="0.4">
      <c r="D117" s="6">
        <v>0.96</v>
      </c>
      <c r="E117" s="7">
        <f t="shared" si="7"/>
        <v>-0.80128392456613118</v>
      </c>
      <c r="G117">
        <f t="shared" si="8"/>
        <v>3.7473256944343385</v>
      </c>
      <c r="H117" s="10">
        <f t="shared" si="13"/>
        <v>-1.5275676737928725</v>
      </c>
      <c r="I117">
        <f t="shared" si="10"/>
        <v>-18.33081208551447</v>
      </c>
      <c r="K117">
        <f t="shared" si="11"/>
        <v>-1.9117958395791437</v>
      </c>
      <c r="M117">
        <f t="shared" si="9"/>
        <v>-1.6602579216723181</v>
      </c>
      <c r="N117" s="13">
        <f t="shared" si="12"/>
        <v>-0.13269024787944561</v>
      </c>
      <c r="O117" s="13">
        <v>1</v>
      </c>
    </row>
    <row r="118" spans="4:15" x14ac:dyDescent="0.4">
      <c r="D118" s="6">
        <v>0.98</v>
      </c>
      <c r="E118" s="7">
        <f t="shared" si="7"/>
        <v>-0.79610194628829312</v>
      </c>
      <c r="G118">
        <f t="shared" si="8"/>
        <v>3.7621495630683865</v>
      </c>
      <c r="H118" s="10">
        <f t="shared" si="13"/>
        <v>-1.517688750404002</v>
      </c>
      <c r="I118">
        <f t="shared" si="10"/>
        <v>-18.212265004848025</v>
      </c>
      <c r="K118">
        <f t="shared" si="11"/>
        <v>-1.8882131287239072</v>
      </c>
      <c r="M118">
        <f t="shared" si="9"/>
        <v>-1.6522410663941245</v>
      </c>
      <c r="N118" s="13">
        <f t="shared" si="12"/>
        <v>-0.13455231599012252</v>
      </c>
      <c r="O118" s="13">
        <v>1</v>
      </c>
    </row>
    <row r="119" spans="4:15" x14ac:dyDescent="0.4">
      <c r="D119" s="6">
        <v>1</v>
      </c>
      <c r="E119" s="7">
        <f t="shared" si="7"/>
        <v>-0.790940798518601</v>
      </c>
      <c r="G119">
        <f t="shared" si="8"/>
        <v>3.7769734317024355</v>
      </c>
      <c r="H119" s="10">
        <f t="shared" si="13"/>
        <v>-1.5078495382958612</v>
      </c>
      <c r="I119">
        <f t="shared" si="10"/>
        <v>-18.094194459550334</v>
      </c>
      <c r="K119">
        <f t="shared" si="11"/>
        <v>-1.8648077388545854</v>
      </c>
      <c r="M119">
        <f t="shared" si="9"/>
        <v>-1.6441761983585508</v>
      </c>
      <c r="N119" s="13">
        <f t="shared" si="12"/>
        <v>-0.13632666006268956</v>
      </c>
      <c r="O119" s="13">
        <v>1</v>
      </c>
    </row>
    <row r="120" spans="4:15" x14ac:dyDescent="0.4">
      <c r="D120" s="6">
        <v>1.02</v>
      </c>
      <c r="E120" s="7">
        <f t="shared" si="7"/>
        <v>-0.78580171444029701</v>
      </c>
      <c r="G120">
        <f t="shared" si="8"/>
        <v>3.7917973003364844</v>
      </c>
      <c r="H120" s="10">
        <f t="shared" si="13"/>
        <v>-1.4980523884089822</v>
      </c>
      <c r="I120">
        <f t="shared" si="10"/>
        <v>-17.976628660907785</v>
      </c>
      <c r="K120">
        <f t="shared" si="11"/>
        <v>-1.8415852759484241</v>
      </c>
      <c r="M120">
        <f t="shared" si="9"/>
        <v>-1.6360661900030351</v>
      </c>
      <c r="N120" s="13">
        <f t="shared" si="12"/>
        <v>-0.13801380159405285</v>
      </c>
      <c r="O120" s="13">
        <v>1</v>
      </c>
    </row>
    <row r="121" spans="4:15" x14ac:dyDescent="0.4">
      <c r="D121" s="6">
        <v>1.04</v>
      </c>
      <c r="E121" s="7">
        <f t="shared" si="7"/>
        <v>-0.78068581830094363</v>
      </c>
      <c r="G121">
        <f t="shared" si="8"/>
        <v>3.8066211689705334</v>
      </c>
      <c r="H121" s="10">
        <f t="shared" si="13"/>
        <v>-1.488299444008919</v>
      </c>
      <c r="I121">
        <f t="shared" si="10"/>
        <v>-17.859593328107028</v>
      </c>
      <c r="K121">
        <f t="shared" si="11"/>
        <v>-1.8185508276942333</v>
      </c>
      <c r="M121">
        <f t="shared" si="9"/>
        <v>-1.6279138347513296</v>
      </c>
      <c r="N121" s="13">
        <f t="shared" si="12"/>
        <v>-0.13961439074241055</v>
      </c>
      <c r="O121" s="13">
        <v>1</v>
      </c>
    </row>
    <row r="122" spans="4:15" x14ac:dyDescent="0.4">
      <c r="D122" s="6">
        <v>1.06</v>
      </c>
      <c r="E122" s="7">
        <f t="shared" si="7"/>
        <v>-0.77559413128932786</v>
      </c>
      <c r="G122">
        <f t="shared" si="8"/>
        <v>3.8214450376045823</v>
      </c>
      <c r="H122" s="10">
        <f t="shared" si="13"/>
        <v>-1.4785926518899748</v>
      </c>
      <c r="I122">
        <f t="shared" si="10"/>
        <v>-17.743111822679698</v>
      </c>
      <c r="K122">
        <f t="shared" si="11"/>
        <v>-1.7957089948297438</v>
      </c>
      <c r="M122">
        <f t="shared" si="9"/>
        <v>-1.6197218489139553</v>
      </c>
      <c r="N122" s="13">
        <f t="shared" si="12"/>
        <v>-0.14112919702398052</v>
      </c>
      <c r="O122" s="13">
        <v>1</v>
      </c>
    </row>
    <row r="123" spans="4:15" x14ac:dyDescent="0.4">
      <c r="D123" s="6">
        <v>1.08</v>
      </c>
      <c r="E123" s="7">
        <f t="shared" si="7"/>
        <v>-0.77052757716165909</v>
      </c>
      <c r="G123">
        <f t="shared" si="8"/>
        <v>3.8362689062386304</v>
      </c>
      <c r="H123" s="10">
        <f t="shared" si="13"/>
        <v>-1.4689337731009868</v>
      </c>
      <c r="I123">
        <f t="shared" si="10"/>
        <v>-17.627205277211843</v>
      </c>
      <c r="K123">
        <f t="shared" si="11"/>
        <v>-1.773063920719365</v>
      </c>
      <c r="M123">
        <f t="shared" si="9"/>
        <v>-1.6114928735446949</v>
      </c>
      <c r="N123" s="13">
        <f t="shared" si="12"/>
        <v>-0.14255910044370812</v>
      </c>
      <c r="O123" s="13">
        <v>1</v>
      </c>
    </row>
    <row r="124" spans="4:15" x14ac:dyDescent="0.4">
      <c r="D124" s="6">
        <v>1.1000000000000001</v>
      </c>
      <c r="E124" s="7">
        <f t="shared" si="7"/>
        <v>-0.76548698762628875</v>
      </c>
      <c r="G124">
        <f t="shared" si="8"/>
        <v>3.8510927748726793</v>
      </c>
      <c r="H124" s="10">
        <f t="shared" si="13"/>
        <v>-1.4593243932107567</v>
      </c>
      <c r="I124">
        <f t="shared" si="10"/>
        <v>-17.511892718529079</v>
      </c>
      <c r="K124">
        <f t="shared" si="11"/>
        <v>-1.7506193192694439</v>
      </c>
      <c r="M124">
        <f t="shared" si="9"/>
        <v>-1.6032294762541195</v>
      </c>
      <c r="N124" s="13">
        <f t="shared" si="12"/>
        <v>-0.1439050830433628</v>
      </c>
      <c r="O124" s="13">
        <v>1</v>
      </c>
    </row>
    <row r="125" spans="4:15" x14ac:dyDescent="0.4">
      <c r="D125" s="6">
        <v>1.1200000000000001</v>
      </c>
      <c r="E125" s="7">
        <f t="shared" si="7"/>
        <v>-0.76047310749586727</v>
      </c>
      <c r="G125">
        <f t="shared" si="8"/>
        <v>3.8659166435067283</v>
      </c>
      <c r="H125" s="10">
        <f t="shared" si="13"/>
        <v>-1.4497659321301217</v>
      </c>
      <c r="I125">
        <f t="shared" si="10"/>
        <v>-17.397191185561461</v>
      </c>
      <c r="K125">
        <f t="shared" si="11"/>
        <v>-1.7283785012728368</v>
      </c>
      <c r="M125">
        <f t="shared" si="9"/>
        <v>-1.5949341529811454</v>
      </c>
      <c r="N125" s="13">
        <f t="shared" si="12"/>
        <v>-0.14516822085102365</v>
      </c>
      <c r="O125" s="13">
        <v>1</v>
      </c>
    </row>
    <row r="126" spans="4:15" x14ac:dyDescent="0.4">
      <c r="D126" s="6">
        <v>1.1399999999999999</v>
      </c>
      <c r="E126" s="7">
        <f t="shared" si="7"/>
        <v>-0.75548659961556242</v>
      </c>
      <c r="G126">
        <f t="shared" si="8"/>
        <v>3.8807405121407763</v>
      </c>
      <c r="H126" s="10">
        <f t="shared" si="13"/>
        <v>-1.4402596535071084</v>
      </c>
      <c r="I126">
        <f t="shared" si="10"/>
        <v>-17.283115842085301</v>
      </c>
      <c r="K126">
        <f t="shared" si="11"/>
        <v>-1.7063443992694953</v>
      </c>
      <c r="M126">
        <f t="shared" si="9"/>
        <v>-1.5866093297235653</v>
      </c>
      <c r="N126" s="13">
        <f t="shared" si="12"/>
        <v>-0.14634967621645689</v>
      </c>
      <c r="O126" s="13">
        <v>1</v>
      </c>
    </row>
    <row r="127" spans="4:15" x14ac:dyDescent="0.4">
      <c r="D127" s="6">
        <v>1.1599999999999999</v>
      </c>
      <c r="E127" s="7">
        <f t="shared" si="7"/>
        <v>-0.75052804957566777</v>
      </c>
      <c r="G127">
        <f t="shared" si="8"/>
        <v>3.8955643807748253</v>
      </c>
      <c r="H127" s="10">
        <f t="shared" si="13"/>
        <v>-1.4308066737110532</v>
      </c>
      <c r="I127">
        <f t="shared" si="10"/>
        <v>-17.169680084532636</v>
      </c>
      <c r="K127">
        <f t="shared" si="11"/>
        <v>-1.6845195910050565</v>
      </c>
      <c r="M127">
        <f t="shared" si="9"/>
        <v>-1.5782573642284996</v>
      </c>
      <c r="N127" s="13">
        <f t="shared" si="12"/>
        <v>-0.14745069051744641</v>
      </c>
      <c r="O127" s="13">
        <v>1</v>
      </c>
    </row>
    <row r="128" spans="4:15" x14ac:dyDescent="0.4">
      <c r="D128" s="6">
        <v>1.18</v>
      </c>
      <c r="E128" s="7">
        <f t="shared" si="7"/>
        <v>-0.74559797021666008</v>
      </c>
      <c r="G128">
        <f t="shared" si="8"/>
        <v>3.9103882494088742</v>
      </c>
      <c r="H128" s="10">
        <f t="shared" si="13"/>
        <v>-1.4214079704210409</v>
      </c>
      <c r="I128">
        <f t="shared" si="10"/>
        <v>-17.056895645052492</v>
      </c>
      <c r="K128">
        <f t="shared" si="11"/>
        <v>-1.6629063215648976</v>
      </c>
      <c r="M128">
        <f t="shared" si="9"/>
        <v>-1.5698805476436843</v>
      </c>
      <c r="N128" s="13">
        <f t="shared" si="12"/>
        <v>-0.1484725772226434</v>
      </c>
      <c r="O128" s="13">
        <v>1</v>
      </c>
    </row>
    <row r="129" spans="4:15" x14ac:dyDescent="0.4">
      <c r="D129" s="6">
        <v>1.2</v>
      </c>
      <c r="E129" s="7">
        <f t="shared" si="7"/>
        <v>-0.7406968059344875</v>
      </c>
      <c r="G129">
        <f t="shared" si="8"/>
        <v>3.9252121180429231</v>
      </c>
      <c r="H129" s="10">
        <f t="shared" si="13"/>
        <v>-1.4120643908335069</v>
      </c>
      <c r="I129">
        <f t="shared" si="10"/>
        <v>-16.944772690002083</v>
      </c>
      <c r="K129">
        <f t="shared" si="11"/>
        <v>-1.6415065242568474</v>
      </c>
      <c r="M129">
        <f t="shared" si="9"/>
        <v>-1.5614811061304854</v>
      </c>
      <c r="N129" s="13">
        <f t="shared" si="12"/>
        <v>-0.14941671529697853</v>
      </c>
      <c r="O129" s="13">
        <v>1</v>
      </c>
    </row>
    <row r="130" spans="4:15" x14ac:dyDescent="0.4">
      <c r="D130" s="6">
        <v>1.22</v>
      </c>
      <c r="E130" s="7">
        <f t="shared" si="7"/>
        <v>-0.73582493679360716</v>
      </c>
      <c r="G130">
        <f t="shared" si="8"/>
        <v>3.9400359866769716</v>
      </c>
      <c r="H130" s="10">
        <f t="shared" si="13"/>
        <v>-1.4027766595033326</v>
      </c>
      <c r="I130">
        <f t="shared" si="10"/>
        <v>-16.83331991403999</v>
      </c>
      <c r="K130">
        <f t="shared" si="11"/>
        <v>-1.620321840311745</v>
      </c>
      <c r="M130">
        <f t="shared" si="9"/>
        <v>-1.5530612024395165</v>
      </c>
      <c r="N130" s="13">
        <f t="shared" si="12"/>
        <v>-0.15028454293618387</v>
      </c>
      <c r="O130" s="13">
        <v>1</v>
      </c>
    </row>
    <row r="131" spans="4:15" x14ac:dyDescent="0.4">
      <c r="D131" s="6">
        <v>1.24</v>
      </c>
      <c r="E131" s="7">
        <f t="shared" si="7"/>
        <v>-0.73098268245504705</v>
      </c>
      <c r="G131">
        <f t="shared" si="8"/>
        <v>3.9548598553110201</v>
      </c>
      <c r="H131" s="10">
        <f t="shared" si="13"/>
        <v>-1.3935453858323017</v>
      </c>
      <c r="I131">
        <f t="shared" si="10"/>
        <v>-16.72254462998762</v>
      </c>
      <c r="K131">
        <f t="shared" si="11"/>
        <v>-1.5993536374672133</v>
      </c>
      <c r="M131">
        <f t="shared" si="9"/>
        <v>-1.5446229374497176</v>
      </c>
      <c r="N131" s="13">
        <f t="shared" si="12"/>
        <v>-0.15107755161741587</v>
      </c>
      <c r="O131" s="13">
        <v>1</v>
      </c>
    </row>
    <row r="132" spans="4:15" x14ac:dyDescent="0.4">
      <c r="D132" s="6">
        <v>1.26</v>
      </c>
      <c r="E132" s="7">
        <f t="shared" si="7"/>
        <v>-0.72617030592650667</v>
      </c>
      <c r="G132">
        <f t="shared" si="8"/>
        <v>3.9696837239450691</v>
      </c>
      <c r="H132" s="10">
        <f t="shared" si="13"/>
        <v>-1.3843710712182924</v>
      </c>
      <c r="I132">
        <f t="shared" si="10"/>
        <v>-16.612452854619509</v>
      </c>
      <c r="K132">
        <f t="shared" si="11"/>
        <v>-1.5786030274964393</v>
      </c>
      <c r="M132">
        <f t="shared" si="9"/>
        <v>-1.5361683516717284</v>
      </c>
      <c r="N132" s="13">
        <f t="shared" si="12"/>
        <v>-0.15179728045343599</v>
      </c>
      <c r="O132" s="13">
        <v>1</v>
      </c>
    </row>
    <row r="133" spans="4:15" x14ac:dyDescent="0.4">
      <c r="D133" s="6">
        <v>1.28</v>
      </c>
      <c r="E133" s="7">
        <f t="shared" si="7"/>
        <v>-0.72138801714128531</v>
      </c>
      <c r="G133">
        <f t="shared" si="8"/>
        <v>3.9845075925791176</v>
      </c>
      <c r="H133" s="10">
        <f t="shared" si="13"/>
        <v>-1.3752541158781464</v>
      </c>
      <c r="I133">
        <f t="shared" si="10"/>
        <v>-16.503049390537758</v>
      </c>
      <c r="K133">
        <f t="shared" si="11"/>
        <v>-1.5580708827403267</v>
      </c>
      <c r="M133">
        <f t="shared" si="9"/>
        <v>-1.5276994267163717</v>
      </c>
      <c r="N133" s="13">
        <f t="shared" si="12"/>
        <v>-0.15244531083822532</v>
      </c>
      <c r="O133" s="13">
        <v>1</v>
      </c>
    </row>
    <row r="134" spans="4:15" x14ac:dyDescent="0.4">
      <c r="D134" s="6">
        <v>1.3</v>
      </c>
      <c r="E134" s="7">
        <f t="shared" si="7"/>
        <v>-0.7166359763725878</v>
      </c>
      <c r="G134">
        <f t="shared" si="8"/>
        <v>3.9993314612131665</v>
      </c>
      <c r="H134" s="10">
        <f t="shared" si="13"/>
        <v>-1.3661948253567013</v>
      </c>
      <c r="I134">
        <f t="shared" si="10"/>
        <v>-16.394337904280416</v>
      </c>
      <c r="K134">
        <f t="shared" si="11"/>
        <v>-1.5377578516982078</v>
      </c>
      <c r="M134">
        <f t="shared" si="9"/>
        <v>-1.5192180867290395</v>
      </c>
      <c r="N134" s="13">
        <f t="shared" si="12"/>
        <v>-0.15302326137233813</v>
      </c>
      <c r="O134" s="13">
        <v>1</v>
      </c>
    </row>
    <row r="135" spans="4:15" x14ac:dyDescent="0.4">
      <c r="D135" s="6">
        <v>1.32</v>
      </c>
      <c r="E135" s="7">
        <f t="shared" si="7"/>
        <v>-0.71191429748954183</v>
      </c>
      <c r="G135">
        <f t="shared" si="8"/>
        <v>4.014155329847215</v>
      </c>
      <c r="H135" s="10">
        <f t="shared" si="13"/>
        <v>-1.3571934167340627</v>
      </c>
      <c r="I135">
        <f t="shared" si="10"/>
        <v>-16.286321000808751</v>
      </c>
      <c r="K135">
        <f t="shared" si="11"/>
        <v>-1.5176643737292508</v>
      </c>
      <c r="M135">
        <f t="shared" si="9"/>
        <v>-1.5107261997907797</v>
      </c>
      <c r="N135" s="13">
        <f t="shared" si="12"/>
        <v>-0.15353278305671703</v>
      </c>
      <c r="O135" s="13">
        <v>1</v>
      </c>
    </row>
    <row r="136" spans="4:15" x14ac:dyDescent="0.4">
      <c r="D136" s="6">
        <v>1.34</v>
      </c>
      <c r="E136" s="7">
        <f t="shared" si="7"/>
        <v>-0.70722305106103234</v>
      </c>
      <c r="G136">
        <f t="shared" si="8"/>
        <v>4.028979198481264</v>
      </c>
      <c r="H136" s="10">
        <f t="shared" si="13"/>
        <v>-1.348250024542752</v>
      </c>
      <c r="I136">
        <f t="shared" si="10"/>
        <v>-16.179000294513024</v>
      </c>
      <c r="K136">
        <f t="shared" si="11"/>
        <v>-1.4977906929138241</v>
      </c>
      <c r="M136">
        <f t="shared" si="9"/>
        <v>-1.50222557928682</v>
      </c>
      <c r="N136" s="13">
        <f t="shared" si="12"/>
        <v>-0.15397555474406799</v>
      </c>
      <c r="O136" s="13">
        <v>1</v>
      </c>
    </row>
    <row r="137" spans="4:15" x14ac:dyDescent="0.4">
      <c r="D137" s="6">
        <v>1.36</v>
      </c>
      <c r="E137" s="7">
        <f t="shared" si="7"/>
        <v>-0.70256226731326454</v>
      </c>
      <c r="G137">
        <f t="shared" si="8"/>
        <v>4.0438030671153129</v>
      </c>
      <c r="H137" s="10">
        <f t="shared" si="13"/>
        <v>-1.3393647064060075</v>
      </c>
      <c r="I137">
        <f t="shared" si="10"/>
        <v>-16.07237647687209</v>
      </c>
      <c r="K137">
        <f t="shared" si="11"/>
        <v>-1.4781368711213847</v>
      </c>
      <c r="M137">
        <f t="shared" si="9"/>
        <v>-1.4937179852432951</v>
      </c>
      <c r="N137" s="13">
        <f t="shared" si="12"/>
        <v>-0.15435327883728767</v>
      </c>
      <c r="O137" s="13">
        <v>1</v>
      </c>
    </row>
    <row r="138" spans="4:15" x14ac:dyDescent="0.4">
      <c r="D138" s="6">
        <v>1.38</v>
      </c>
      <c r="E138" s="7">
        <f t="shared" si="7"/>
        <v>-0.69793193894674943</v>
      </c>
      <c r="G138">
        <f t="shared" si="8"/>
        <v>4.058626935749361</v>
      </c>
      <c r="H138" s="10">
        <f t="shared" si="13"/>
        <v>-1.3305374484080834</v>
      </c>
      <c r="I138">
        <f t="shared" si="10"/>
        <v>-15.966449380897</v>
      </c>
      <c r="K138">
        <f t="shared" si="11"/>
        <v>-1.4587028003288867</v>
      </c>
      <c r="M138">
        <f t="shared" si="9"/>
        <v>-1.4852051256328918</v>
      </c>
      <c r="N138" s="13">
        <f t="shared" si="12"/>
        <v>-0.15466767722480834</v>
      </c>
      <c r="O138" s="13">
        <v>1</v>
      </c>
    </row>
    <row r="139" spans="4:15" x14ac:dyDescent="0.4">
      <c r="D139" s="6">
        <v>1.4</v>
      </c>
      <c r="E139" s="7">
        <f t="shared" si="7"/>
        <v>-0.69333202381822079</v>
      </c>
      <c r="G139">
        <f t="shared" si="8"/>
        <v>4.0734508043834099</v>
      </c>
      <c r="H139" s="10">
        <f t="shared" si="13"/>
        <v>-1.3217681702070561</v>
      </c>
      <c r="I139">
        <f t="shared" si="10"/>
        <v>-15.861218042484673</v>
      </c>
      <c r="K139">
        <f t="shared" si="11"/>
        <v>-1.4394882142312799</v>
      </c>
      <c r="M139">
        <f t="shared" si="9"/>
        <v>-1.4766886576501266</v>
      </c>
      <c r="N139" s="13">
        <f t="shared" si="12"/>
        <v>-0.15492048744307052</v>
      </c>
      <c r="O139" s="13">
        <v>1</v>
      </c>
    </row>
    <row r="140" spans="4:15" x14ac:dyDescent="0.4">
      <c r="D140" s="6">
        <v>1.42</v>
      </c>
      <c r="E140" s="7">
        <f t="shared" si="7"/>
        <v>-0.68876244749279047</v>
      </c>
      <c r="G140">
        <f t="shared" si="8"/>
        <v>4.0882746730174588</v>
      </c>
      <c r="H140" s="10">
        <f t="shared" si="13"/>
        <v>-1.3130567299002558</v>
      </c>
      <c r="I140">
        <f t="shared" si="10"/>
        <v>-15.75668075880307</v>
      </c>
      <c r="K140">
        <f t="shared" si="11"/>
        <v>-1.420492699183411</v>
      </c>
      <c r="M140">
        <f t="shared" si="9"/>
        <v>-1.4681701889569587</v>
      </c>
      <c r="N140" s="13">
        <f t="shared" si="12"/>
        <v>-0.15511345905670293</v>
      </c>
      <c r="O140" s="13">
        <v>1</v>
      </c>
    </row>
    <row r="141" spans="4:15" x14ac:dyDescent="0.4">
      <c r="D141" s="6">
        <v>1.44</v>
      </c>
      <c r="E141" s="7">
        <f t="shared" si="7"/>
        <v>-0.68422310567147859</v>
      </c>
      <c r="G141">
        <f t="shared" si="8"/>
        <v>4.1030985416515078</v>
      </c>
      <c r="H141" s="10">
        <f t="shared" si="13"/>
        <v>-1.3044029286521068</v>
      </c>
      <c r="I141">
        <f t="shared" si="10"/>
        <v>-15.652835143825282</v>
      </c>
      <c r="K141">
        <f t="shared" si="11"/>
        <v>-1.4017157045104143</v>
      </c>
      <c r="M141">
        <f t="shared" si="9"/>
        <v>-1.4596512788994012</v>
      </c>
      <c r="N141" s="13">
        <f t="shared" si="12"/>
        <v>-0.15524835024729433</v>
      </c>
      <c r="O141" s="13">
        <v>1</v>
      </c>
    </row>
    <row r="142" spans="4:15" x14ac:dyDescent="0.4">
      <c r="D142" s="6">
        <v>1.46</v>
      </c>
      <c r="E142" s="7">
        <f t="shared" si="7"/>
        <v>-0.67971386649906262</v>
      </c>
      <c r="G142">
        <f t="shared" si="8"/>
        <v>4.1179224102855558</v>
      </c>
      <c r="H142" s="10">
        <f t="shared" si="13"/>
        <v>-1.2958065150938132</v>
      </c>
      <c r="I142">
        <f t="shared" si="10"/>
        <v>-15.549678181125758</v>
      </c>
      <c r="K142">
        <f t="shared" si="11"/>
        <v>-1.3831565522217169</v>
      </c>
      <c r="M142">
        <f t="shared" si="9"/>
        <v>-1.4511334396958082</v>
      </c>
      <c r="N142" s="13">
        <f t="shared" si="12"/>
        <v>-0.15532692460199504</v>
      </c>
      <c r="O142" s="13">
        <v>1</v>
      </c>
    </row>
    <row r="143" spans="4:15" x14ac:dyDescent="0.4">
      <c r="D143" s="6">
        <v>1.48</v>
      </c>
      <c r="E143" s="7">
        <f t="shared" si="7"/>
        <v>-0.67523457275702614</v>
      </c>
      <c r="G143">
        <f t="shared" si="8"/>
        <v>4.1327462789196048</v>
      </c>
      <c r="H143" s="10">
        <f t="shared" si="13"/>
        <v>-1.2872671895039947</v>
      </c>
      <c r="I143">
        <f t="shared" si="10"/>
        <v>-15.447206274047936</v>
      </c>
      <c r="K143">
        <f t="shared" si="11"/>
        <v>-1.3648144461617731</v>
      </c>
      <c r="M143">
        <f t="shared" si="9"/>
        <v>-1.4426181375974791</v>
      </c>
      <c r="N143" s="13">
        <f t="shared" si="12"/>
        <v>-0.15535094809348449</v>
      </c>
      <c r="O143" s="13">
        <v>1</v>
      </c>
    </row>
    <row r="144" spans="4:15" x14ac:dyDescent="0.4">
      <c r="D144" s="6">
        <v>1.5</v>
      </c>
      <c r="E144" s="7">
        <f t="shared" si="7"/>
        <v>-0.67078504394621719</v>
      </c>
      <c r="G144">
        <f t="shared" si="8"/>
        <v>4.1475701475536537</v>
      </c>
      <c r="H144" s="10">
        <f t="shared" si="13"/>
        <v>-1.2787846077790685</v>
      </c>
      <c r="I144">
        <f t="shared" si="10"/>
        <v>-15.345415293348822</v>
      </c>
      <c r="K144">
        <f t="shared" si="11"/>
        <v>-1.3466884806288948</v>
      </c>
      <c r="M144">
        <f t="shared" si="9"/>
        <v>-1.434106794022221</v>
      </c>
      <c r="N144" s="13">
        <f t="shared" si="12"/>
        <v>-0.15532218624315242</v>
      </c>
      <c r="O144" s="13">
        <v>1</v>
      </c>
    </row>
    <row r="145" spans="4:15" x14ac:dyDescent="0.4">
      <c r="D145" s="6">
        <v>1.52</v>
      </c>
      <c r="E145" s="7">
        <f t="shared" si="7"/>
        <v>-0.66636507826366376</v>
      </c>
      <c r="G145">
        <f t="shared" si="8"/>
        <v>4.1623940161877027</v>
      </c>
      <c r="H145" s="10">
        <f t="shared" si="13"/>
        <v>-1.2703583852018485</v>
      </c>
      <c r="I145">
        <f t="shared" si="10"/>
        <v>-15.244300622422182</v>
      </c>
      <c r="K145">
        <f t="shared" si="11"/>
        <v>-1.3287776484917402</v>
      </c>
      <c r="M145">
        <f t="shared" si="9"/>
        <v>-1.425600786661477</v>
      </c>
      <c r="N145" s="13">
        <f t="shared" si="12"/>
        <v>-0.15524240145962853</v>
      </c>
      <c r="O145" s="13">
        <v>1</v>
      </c>
    </row>
    <row r="146" spans="4:15" x14ac:dyDescent="0.4">
      <c r="D146" s="6">
        <v>1.54</v>
      </c>
      <c r="E146" s="7">
        <f t="shared" si="7"/>
        <v>-0.66197445447783898</v>
      </c>
      <c r="G146">
        <f t="shared" si="8"/>
        <v>4.1772178848217516</v>
      </c>
      <c r="H146" s="10">
        <f t="shared" si="13"/>
        <v>-1.2619881000165525</v>
      </c>
      <c r="I146">
        <f t="shared" si="10"/>
        <v>-15.14385720019863</v>
      </c>
      <c r="K146">
        <f t="shared" si="11"/>
        <v>-1.3110808488314516</v>
      </c>
      <c r="M146">
        <f t="shared" si="9"/>
        <v>-1.4171014505616371</v>
      </c>
      <c r="N146" s="13">
        <f t="shared" si="12"/>
        <v>-0.15511335054508457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-0.65761293370651608</v>
      </c>
      <c r="G147">
        <f t="shared" ref="G147:G210" si="15">$E$11*(D147/$E$12+1)</f>
        <v>4.1920417534557997</v>
      </c>
      <c r="H147" s="10">
        <f t="shared" si="13"/>
        <v>-1.2536732968181024</v>
      </c>
      <c r="I147">
        <f t="shared" si="10"/>
        <v>-15.044079561817227</v>
      </c>
      <c r="K147">
        <f t="shared" si="11"/>
        <v>-1.29359689413588</v>
      </c>
      <c r="M147">
        <f t="shared" ref="M147:M210" si="16">$L$9*$O$6*EXP(-$O$7*(G147/$L$10-1))-SQRT($L$9)*$O$8*EXP(-$O$4*(G147/$L$10-1))</f>
        <v>-1.4086100791801144</v>
      </c>
      <c r="N147" s="13">
        <f t="shared" si="12"/>
        <v>-0.15493678236201203</v>
      </c>
      <c r="O147" s="13">
        <v>1</v>
      </c>
    </row>
    <row r="148" spans="4:15" x14ac:dyDescent="0.4">
      <c r="D148" s="6">
        <v>1.58</v>
      </c>
      <c r="E148" s="7">
        <f t="shared" si="14"/>
        <v>-0.65328026110120441</v>
      </c>
      <c r="G148">
        <f t="shared" si="15"/>
        <v>4.2068656220898486</v>
      </c>
      <c r="H148" s="10">
        <f t="shared" si="13"/>
        <v>-1.2454134897633362</v>
      </c>
      <c r="I148">
        <f t="shared" ref="I148:I211" si="17">H148*$E$6</f>
        <v>-14.944961877160035</v>
      </c>
      <c r="K148">
        <f t="shared" ref="K148:K211" si="18">$L$9*$L$4*EXP(-$L$6*(G148/$L$10-1))-SQRT($L$9)*$L$5*EXP(-$L$7*(G148/$L$10-1))</f>
        <v>-1.2763245170708459</v>
      </c>
      <c r="M148">
        <f t="shared" si="16"/>
        <v>-1.4001279254167724</v>
      </c>
      <c r="N148" s="13">
        <f t="shared" ref="N148:N211" si="19">(M148-H148)*O148</f>
        <v>-0.15471443565343623</v>
      </c>
      <c r="O148" s="13">
        <v>1</v>
      </c>
    </row>
    <row r="149" spans="4:15" x14ac:dyDescent="0.4">
      <c r="D149" s="6">
        <v>1.6</v>
      </c>
      <c r="E149" s="7">
        <f t="shared" si="14"/>
        <v>-0.64897616744202036</v>
      </c>
      <c r="G149">
        <f t="shared" si="15"/>
        <v>4.2216894907238975</v>
      </c>
      <c r="H149" s="10">
        <f t="shared" ref="H149:H212" si="20">-(-$B$4)*(1+D149+$E$5*D149^3)*EXP(-D149)</f>
        <v>-1.2372081656114677</v>
      </c>
      <c r="I149">
        <f t="shared" si="17"/>
        <v>-14.846497987337614</v>
      </c>
      <c r="K149">
        <f t="shared" si="18"/>
        <v>-1.2592623768520723</v>
      </c>
      <c r="M149">
        <f t="shared" si="16"/>
        <v>-1.3916562026212622</v>
      </c>
      <c r="N149" s="13">
        <f t="shared" si="19"/>
        <v>-0.15444803700979448</v>
      </c>
      <c r="O149" s="13">
        <v>1</v>
      </c>
    </row>
    <row r="150" spans="4:15" x14ac:dyDescent="0.4">
      <c r="D150" s="6">
        <v>1.62</v>
      </c>
      <c r="E150" s="7">
        <f t="shared" si="14"/>
        <v>-0.64470037064670482</v>
      </c>
      <c r="G150">
        <f t="shared" si="15"/>
        <v>4.2365133593579465</v>
      </c>
      <c r="H150" s="10">
        <f t="shared" si="20"/>
        <v>-1.2290567866008781</v>
      </c>
      <c r="I150">
        <f t="shared" si="17"/>
        <v>-14.748681439210538</v>
      </c>
      <c r="K150">
        <f t="shared" si="18"/>
        <v>-1.2424090652400488</v>
      </c>
      <c r="M150">
        <f t="shared" si="16"/>
        <v>-1.3831960855768255</v>
      </c>
      <c r="N150" s="13">
        <f t="shared" si="19"/>
        <v>-0.15413929897594736</v>
      </c>
      <c r="O150" s="13">
        <v>1</v>
      </c>
    </row>
    <row r="151" spans="4:15" x14ac:dyDescent="0.4">
      <c r="D151" s="6">
        <v>1.64</v>
      </c>
      <c r="E151" s="7">
        <f t="shared" si="14"/>
        <v>-0.64045257719736792</v>
      </c>
      <c r="G151">
        <f t="shared" si="15"/>
        <v>4.2513372279919945</v>
      </c>
      <c r="H151" s="10">
        <f t="shared" si="20"/>
        <v>-1.2209587931690624</v>
      </c>
      <c r="I151">
        <f t="shared" si="17"/>
        <v>-14.651505518028749</v>
      </c>
      <c r="K151">
        <f t="shared" si="18"/>
        <v>-1.2257631121789252</v>
      </c>
      <c r="M151">
        <f t="shared" si="16"/>
        <v>-1.3747487114610979</v>
      </c>
      <c r="N151" s="13">
        <f t="shared" si="19"/>
        <v>-0.15378991829203548</v>
      </c>
      <c r="O151" s="13">
        <v>1</v>
      </c>
    </row>
    <row r="152" spans="4:15" x14ac:dyDescent="0.4">
      <c r="D152" s="6">
        <v>1.66</v>
      </c>
      <c r="E152" s="7">
        <f t="shared" si="14"/>
        <v>-0.63623248348841444</v>
      </c>
      <c r="G152">
        <f t="shared" si="15"/>
        <v>4.2661610966260435</v>
      </c>
      <c r="H152" s="10">
        <f t="shared" si="20"/>
        <v>-1.2129136065223134</v>
      </c>
      <c r="I152">
        <f t="shared" si="17"/>
        <v>-14.55496327826776</v>
      </c>
      <c r="K152">
        <f t="shared" si="18"/>
        <v>-1.2093229910993151</v>
      </c>
      <c r="M152">
        <f t="shared" si="16"/>
        <v>-1.3663151807844438</v>
      </c>
      <c r="N152" s="13">
        <f t="shared" si="19"/>
        <v>-0.15340157426213041</v>
      </c>
      <c r="O152" s="13">
        <v>1</v>
      </c>
    </row>
    <row r="153" spans="4:15" x14ac:dyDescent="0.4">
      <c r="D153" s="6">
        <v>1.68</v>
      </c>
      <c r="E153" s="7">
        <f t="shared" si="14"/>
        <v>-0.63203977709897352</v>
      </c>
      <c r="G153">
        <f t="shared" si="15"/>
        <v>4.2809849652600924</v>
      </c>
      <c r="H153" s="10">
        <f t="shared" si="20"/>
        <v>-1.2049206310614833</v>
      </c>
      <c r="I153">
        <f t="shared" si="17"/>
        <v>-14.459047572737799</v>
      </c>
      <c r="K153">
        <f t="shared" si="18"/>
        <v>-1.193087123903861</v>
      </c>
      <c r="M153">
        <f t="shared" si="16"/>
        <v>-1.3578965583063403</v>
      </c>
      <c r="N153" s="13">
        <f t="shared" si="19"/>
        <v>-0.15297592724485698</v>
      </c>
      <c r="O153" s="13">
        <v>1</v>
      </c>
    </row>
    <row r="154" spans="4:15" x14ac:dyDescent="0.4">
      <c r="D154" s="6">
        <v>1.7</v>
      </c>
      <c r="E154" s="7">
        <f t="shared" si="14"/>
        <v>-0.62787413799304637</v>
      </c>
      <c r="G154">
        <f t="shared" si="15"/>
        <v>4.2958088338941405</v>
      </c>
      <c r="H154" s="10">
        <f t="shared" si="20"/>
        <v>-1.1969792566699435</v>
      </c>
      <c r="I154">
        <f t="shared" si="17"/>
        <v>-14.363751080039322</v>
      </c>
      <c r="K154">
        <f t="shared" si="18"/>
        <v>-1.1770538856532846</v>
      </c>
      <c r="M154">
        <f t="shared" si="16"/>
        <v>-1.3494938739303066</v>
      </c>
      <c r="N154" s="13">
        <f t="shared" si="19"/>
        <v>-0.15251461726036308</v>
      </c>
      <c r="O154" s="13">
        <v>1</v>
      </c>
    </row>
    <row r="155" spans="4:15" x14ac:dyDescent="0.4">
      <c r="D155" s="6">
        <v>1.72</v>
      </c>
      <c r="E155" s="7">
        <f t="shared" si="14"/>
        <v>-0.62373523965045286</v>
      </c>
      <c r="G155">
        <f t="shared" si="15"/>
        <v>4.3106327025281894</v>
      </c>
      <c r="H155" s="10">
        <f t="shared" si="20"/>
        <v>-1.1890888608696233</v>
      </c>
      <c r="I155">
        <f t="shared" si="17"/>
        <v>-14.269066330435479</v>
      </c>
      <c r="K155">
        <f t="shared" si="18"/>
        <v>-1.1612216089697462</v>
      </c>
      <c r="M155">
        <f t="shared" si="16"/>
        <v>-1.3411081235778728</v>
      </c>
      <c r="N155" s="13">
        <f t="shared" si="19"/>
        <v>-0.1520192627082495</v>
      </c>
      <c r="O155" s="13">
        <v>1</v>
      </c>
    </row>
    <row r="156" spans="4:15" x14ac:dyDescent="0.4">
      <c r="D156" s="6">
        <v>1.74</v>
      </c>
      <c r="E156" s="7">
        <f t="shared" si="14"/>
        <v>-0.61962275013156454</v>
      </c>
      <c r="G156">
        <f t="shared" si="15"/>
        <v>4.3254565711622384</v>
      </c>
      <c r="H156" s="10">
        <f t="shared" si="20"/>
        <v>-1.1812488108508148</v>
      </c>
      <c r="I156">
        <f t="shared" si="17"/>
        <v>-14.174985730209777</v>
      </c>
      <c r="K156">
        <f t="shared" si="18"/>
        <v>-1.1455885881733747</v>
      </c>
      <c r="M156">
        <f t="shared" si="16"/>
        <v>-1.3327402700420756</v>
      </c>
      <c r="N156" s="13">
        <f t="shared" si="19"/>
        <v>-0.15149145919126084</v>
      </c>
      <c r="O156" s="13">
        <v>1</v>
      </c>
    </row>
    <row r="157" spans="4:15" x14ac:dyDescent="0.4">
      <c r="D157" s="6">
        <v>1.76</v>
      </c>
      <c r="E157" s="7">
        <f t="shared" si="14"/>
        <v>-0.61553633307868572</v>
      </c>
      <c r="G157">
        <f t="shared" si="15"/>
        <v>4.3402804397962873</v>
      </c>
      <c r="H157" s="10">
        <f t="shared" si="20"/>
        <v>-1.1734584653812066</v>
      </c>
      <c r="I157">
        <f t="shared" si="17"/>
        <v>-14.081501584574479</v>
      </c>
      <c r="K157">
        <f t="shared" si="18"/>
        <v>-1.1301530831669484</v>
      </c>
      <c r="M157">
        <f t="shared" si="16"/>
        <v>-1.3243912438209422</v>
      </c>
      <c r="N157" s="13">
        <f t="shared" si="19"/>
        <v>-0.15093277843973563</v>
      </c>
      <c r="O157" s="13">
        <v>1</v>
      </c>
    </row>
    <row r="158" spans="4:15" x14ac:dyDescent="0.4">
      <c r="D158" s="6">
        <v>1.78</v>
      </c>
      <c r="E158" s="7">
        <f t="shared" si="14"/>
        <v>-0.61147564865684889</v>
      </c>
      <c r="G158">
        <f t="shared" si="15"/>
        <v>4.3551043084303362</v>
      </c>
      <c r="H158" s="10">
        <f t="shared" si="20"/>
        <v>-1.1657171765994168</v>
      </c>
      <c r="I158">
        <f t="shared" si="17"/>
        <v>-13.988606119193001</v>
      </c>
      <c r="K158">
        <f t="shared" si="18"/>
        <v>-1.1149133230828949</v>
      </c>
      <c r="M158">
        <f t="shared" si="16"/>
        <v>-1.3160619439314238</v>
      </c>
      <c r="N158" s="13">
        <f t="shared" si="19"/>
        <v>-0.15034476733200708</v>
      </c>
      <c r="O158" s="13">
        <v>1</v>
      </c>
    </row>
    <row r="159" spans="4:15" x14ac:dyDescent="0.4">
      <c r="D159" s="6">
        <v>1.8</v>
      </c>
      <c r="E159" s="7">
        <f t="shared" si="14"/>
        <v>-0.6074403544366862</v>
      </c>
      <c r="G159">
        <f t="shared" si="15"/>
        <v>4.3699281770643843</v>
      </c>
      <c r="H159" s="10">
        <f t="shared" si="20"/>
        <v>-1.1580242916980985</v>
      </c>
      <c r="I159">
        <f t="shared" si="17"/>
        <v>-13.896291500377181</v>
      </c>
      <c r="K159">
        <f t="shared" si="18"/>
        <v>-1.099867509705998</v>
      </c>
      <c r="M159">
        <f t="shared" si="16"/>
        <v>-1.3077532387042305</v>
      </c>
      <c r="N159" s="13">
        <f t="shared" si="19"/>
        <v>-0.14972894700613204</v>
      </c>
      <c r="O159" s="13">
        <v>1</v>
      </c>
    </row>
    <row r="160" spans="4:15" x14ac:dyDescent="0.4">
      <c r="D160" s="6">
        <v>1.82</v>
      </c>
      <c r="E160" s="7">
        <f t="shared" si="14"/>
        <v>-0.60343010622193838</v>
      </c>
      <c r="G160">
        <f t="shared" si="15"/>
        <v>4.3847520456984332</v>
      </c>
      <c r="H160" s="10">
        <f t="shared" si="20"/>
        <v>-1.1503791545015032</v>
      </c>
      <c r="I160">
        <f t="shared" si="17"/>
        <v>-13.804549854018038</v>
      </c>
      <c r="K160">
        <f t="shared" si="18"/>
        <v>-1.0850138206844335</v>
      </c>
      <c r="M160">
        <f t="shared" si="16"/>
        <v>-1.2994659665600012</v>
      </c>
      <c r="N160" s="13">
        <f t="shared" si="19"/>
        <v>-0.14908681205849805</v>
      </c>
      <c r="O160" s="13">
        <v>1</v>
      </c>
    </row>
    <row r="161" spans="4:15" x14ac:dyDescent="0.4">
      <c r="D161" s="6">
        <v>1.84</v>
      </c>
      <c r="E161" s="7">
        <f t="shared" si="14"/>
        <v>-0.59944455882406977</v>
      </c>
      <c r="G161">
        <f t="shared" si="15"/>
        <v>4.3995759143324822</v>
      </c>
      <c r="H161" s="10">
        <f t="shared" si="20"/>
        <v>-1.1427811069422065</v>
      </c>
      <c r="I161">
        <f t="shared" si="17"/>
        <v>-13.713373283306478</v>
      </c>
      <c r="K161">
        <f t="shared" si="18"/>
        <v>-1.0703504125411083</v>
      </c>
      <c r="M161">
        <f t="shared" si="16"/>
        <v>-1.291200936767243</v>
      </c>
      <c r="N161" s="13">
        <f t="shared" si="19"/>
        <v>-0.14841982982503654</v>
      </c>
      <c r="O161" s="13">
        <v>1</v>
      </c>
    </row>
    <row r="162" spans="4:15" x14ac:dyDescent="0.4">
      <c r="D162" s="6">
        <v>1.86</v>
      </c>
      <c r="E162" s="7">
        <f t="shared" si="14"/>
        <v>-0.59548336678636582</v>
      </c>
      <c r="G162">
        <f t="shared" si="15"/>
        <v>4.4143997829665302</v>
      </c>
      <c r="H162" s="10">
        <f t="shared" si="20"/>
        <v>-1.1352294904415279</v>
      </c>
      <c r="I162">
        <f t="shared" si="17"/>
        <v>-13.622753885298334</v>
      </c>
      <c r="K162">
        <f t="shared" si="18"/>
        <v>-1.0558754234965511</v>
      </c>
      <c r="M162">
        <f t="shared" si="16"/>
        <v>-1.2829589301824513</v>
      </c>
      <c r="N162" s="13">
        <f t="shared" si="19"/>
        <v>-0.14772943974092345</v>
      </c>
      <c r="O162" s="13">
        <v>1</v>
      </c>
    </row>
    <row r="163" spans="4:15" x14ac:dyDescent="0.4">
      <c r="D163" s="6">
        <v>1.88</v>
      </c>
      <c r="E163" s="7">
        <f t="shared" si="14"/>
        <v>-0.59154618505979628</v>
      </c>
      <c r="G163">
        <f t="shared" si="15"/>
        <v>4.4292236516005792</v>
      </c>
      <c r="H163" s="10">
        <f t="shared" si="20"/>
        <v>-1.1277236471979959</v>
      </c>
      <c r="I163">
        <f t="shared" si="17"/>
        <v>-13.53268376637595</v>
      </c>
      <c r="K163">
        <f t="shared" si="18"/>
        <v>-1.0415869761140386</v>
      </c>
      <c r="M163">
        <f t="shared" si="16"/>
        <v>-1.2747406999728248</v>
      </c>
      <c r="N163" s="13">
        <f t="shared" si="19"/>
        <v>-0.1470170527748289</v>
      </c>
      <c r="O163" s="13">
        <v>1</v>
      </c>
    </row>
    <row r="164" spans="4:15" x14ac:dyDescent="0.4">
      <c r="D164" s="6">
        <v>1.9</v>
      </c>
      <c r="E164" s="7">
        <f t="shared" si="14"/>
        <v>-0.58763266963284977</v>
      </c>
      <c r="G164">
        <f t="shared" si="15"/>
        <v>4.4440475202346281</v>
      </c>
      <c r="H164" s="10">
        <f t="shared" si="20"/>
        <v>-1.1202629213880648</v>
      </c>
      <c r="I164">
        <f t="shared" si="17"/>
        <v>-13.443155056656778</v>
      </c>
      <c r="K164">
        <f t="shared" si="18"/>
        <v>-1.0274831797770254</v>
      </c>
      <c r="M164">
        <f t="shared" si="16"/>
        <v>-1.2665469723219749</v>
      </c>
      <c r="N164" s="13">
        <f t="shared" si="19"/>
        <v>-0.14628405093391006</v>
      </c>
      <c r="O164" s="13">
        <v>1</v>
      </c>
    </row>
    <row r="165" spans="4:15" x14ac:dyDescent="0.4">
      <c r="D165" s="6">
        <v>1.92</v>
      </c>
      <c r="E165" s="7">
        <f t="shared" si="14"/>
        <v>-0.58374247811745139</v>
      </c>
      <c r="G165">
        <f t="shared" si="15"/>
        <v>4.4588713888686771</v>
      </c>
      <c r="H165" s="10">
        <f t="shared" si="20"/>
        <v>-1.1128466602831095</v>
      </c>
      <c r="I165">
        <f t="shared" si="17"/>
        <v>-13.354159923397315</v>
      </c>
      <c r="K165">
        <f t="shared" si="18"/>
        <v>-1.0135621330083762</v>
      </c>
      <c r="M165">
        <f t="shared" si="16"/>
        <v>-1.2583784471190189</v>
      </c>
      <c r="N165" s="13">
        <f t="shared" si="19"/>
        <v>-0.14553178683590939</v>
      </c>
      <c r="O165" s="13">
        <v>1</v>
      </c>
    </row>
    <row r="166" spans="4:15" x14ac:dyDescent="0.4">
      <c r="D166" s="6">
        <v>1.94</v>
      </c>
      <c r="E166" s="7">
        <f t="shared" si="14"/>
        <v>-0.57987527029300512</v>
      </c>
      <c r="G166">
        <f t="shared" si="15"/>
        <v>4.4736952575027251</v>
      </c>
      <c r="H166" s="10">
        <f t="shared" si="20"/>
        <v>-1.1054742152865851</v>
      </c>
      <c r="I166">
        <f t="shared" si="17"/>
        <v>-13.265690583439021</v>
      </c>
      <c r="K166">
        <f t="shared" si="18"/>
        <v>-0.99982192564040406</v>
      </c>
      <c r="M166">
        <f t="shared" si="16"/>
        <v>-1.2502357986314381</v>
      </c>
      <c r="N166" s="13">
        <f t="shared" si="19"/>
        <v>-0.14476158334485301</v>
      </c>
      <c r="O166" s="13">
        <v>1</v>
      </c>
    </row>
    <row r="167" spans="4:15" x14ac:dyDescent="0.4">
      <c r="D167" s="6">
        <v>1.96</v>
      </c>
      <c r="E167" s="7">
        <f t="shared" si="14"/>
        <v>-0.57603070861051731</v>
      </c>
      <c r="G167">
        <f t="shared" si="15"/>
        <v>4.4885191261367741</v>
      </c>
      <c r="H167" s="10">
        <f t="shared" si="20"/>
        <v>-1.0981449428950902</v>
      </c>
      <c r="I167">
        <f t="shared" si="17"/>
        <v>-13.177739314741082</v>
      </c>
      <c r="K167">
        <f t="shared" si="18"/>
        <v>-0.98626064084419163</v>
      </c>
      <c r="M167">
        <f t="shared" si="16"/>
        <v>-1.242119676162073</v>
      </c>
      <c r="N167" s="13">
        <f t="shared" si="19"/>
        <v>-0.14397473326698274</v>
      </c>
      <c r="O167" s="13">
        <v>1</v>
      </c>
    </row>
    <row r="168" spans="4:15" x14ac:dyDescent="0.4">
      <c r="D168" s="6">
        <v>1.98</v>
      </c>
      <c r="E168" s="7">
        <f t="shared" si="14"/>
        <v>-0.57220845865868697</v>
      </c>
      <c r="G168">
        <f t="shared" si="15"/>
        <v>4.503342994770823</v>
      </c>
      <c r="H168" s="10">
        <f t="shared" si="20"/>
        <v>-1.0908582055869209</v>
      </c>
      <c r="I168">
        <f t="shared" si="17"/>
        <v>-13.090298467043052</v>
      </c>
      <c r="K168">
        <f t="shared" si="18"/>
        <v>-0.97287635702622777</v>
      </c>
      <c r="M168">
        <f t="shared" si="16"/>
        <v>-1.234030704690628</v>
      </c>
      <c r="N168" s="13">
        <f t="shared" si="19"/>
        <v>-0.14317249910370711</v>
      </c>
      <c r="O168" s="13">
        <v>1</v>
      </c>
    </row>
    <row r="169" spans="4:15" x14ac:dyDescent="0.4">
      <c r="D169" s="6">
        <v>2</v>
      </c>
      <c r="E169" s="7">
        <f t="shared" si="14"/>
        <v>-0.56840818959377337</v>
      </c>
      <c r="G169">
        <f t="shared" si="15"/>
        <v>4.5181668634048711</v>
      </c>
      <c r="H169" s="10">
        <f t="shared" si="20"/>
        <v>-1.0836133726415695</v>
      </c>
      <c r="I169">
        <f t="shared" si="17"/>
        <v>-13.003360471698834</v>
      </c>
      <c r="K169">
        <f t="shared" si="18"/>
        <v>-0.95966714959992006</v>
      </c>
      <c r="M169">
        <f t="shared" si="16"/>
        <v>-1.2259694855000305</v>
      </c>
      <c r="N169" s="13">
        <f t="shared" si="19"/>
        <v>-0.14235611285846095</v>
      </c>
      <c r="O169" s="13">
        <v>1</v>
      </c>
    </row>
    <row r="170" spans="4:15" x14ac:dyDescent="0.4">
      <c r="D170" s="6">
        <v>2.02</v>
      </c>
      <c r="E170" s="7">
        <f t="shared" si="14"/>
        <v>-0.56462957453498497</v>
      </c>
      <c r="G170">
        <f t="shared" si="15"/>
        <v>4.53299073203892</v>
      </c>
      <c r="H170" s="10">
        <f t="shared" si="20"/>
        <v>-1.0764098208934954</v>
      </c>
      <c r="I170">
        <f t="shared" si="17"/>
        <v>-12.916917850721944</v>
      </c>
      <c r="K170">
        <f t="shared" si="18"/>
        <v>-0.94663109263914846</v>
      </c>
      <c r="M170">
        <f t="shared" si="16"/>
        <v>-1.217936596787996</v>
      </c>
      <c r="N170" s="13">
        <f t="shared" si="19"/>
        <v>-0.14152677589450069</v>
      </c>
      <c r="O170" s="13">
        <v>1</v>
      </c>
    </row>
    <row r="171" spans="4:15" x14ac:dyDescent="0.4">
      <c r="D171" s="6">
        <v>2.04</v>
      </c>
      <c r="E171" s="7">
        <f t="shared" si="14"/>
        <v>-0.56087229092706192</v>
      </c>
      <c r="G171">
        <f t="shared" si="15"/>
        <v>4.5478146006729689</v>
      </c>
      <c r="H171" s="10">
        <f t="shared" si="20"/>
        <v>-1.0692469354233509</v>
      </c>
      <c r="I171">
        <f t="shared" si="17"/>
        <v>-12.830963225080211</v>
      </c>
      <c r="K171">
        <f t="shared" si="18"/>
        <v>-0.93376626042061883</v>
      </c>
      <c r="M171">
        <f t="shared" si="16"/>
        <v>-1.2099325942641495</v>
      </c>
      <c r="N171" s="13">
        <f t="shared" si="19"/>
        <v>-0.14068565884079853</v>
      </c>
      <c r="O171" s="13">
        <v>1</v>
      </c>
    </row>
    <row r="172" spans="4:15" x14ac:dyDescent="0.4">
      <c r="D172" s="6">
        <v>2.06</v>
      </c>
      <c r="E172" s="7">
        <f t="shared" si="14"/>
        <v>-0.55713602087166092</v>
      </c>
      <c r="G172">
        <f t="shared" si="15"/>
        <v>4.5626384693070179</v>
      </c>
      <c r="H172" s="10">
        <f t="shared" si="20"/>
        <v>-1.0621241101897343</v>
      </c>
      <c r="I172">
        <f t="shared" si="17"/>
        <v>-12.745489322276811</v>
      </c>
      <c r="K172">
        <f t="shared" si="18"/>
        <v>-0.92107072886139629</v>
      </c>
      <c r="M172">
        <f t="shared" si="16"/>
        <v>-1.2019580117330193</v>
      </c>
      <c r="N172" s="13">
        <f t="shared" si="19"/>
        <v>-0.13983390154328501</v>
      </c>
      <c r="O172" s="13">
        <v>1</v>
      </c>
    </row>
    <row r="173" spans="4:15" x14ac:dyDescent="0.4">
      <c r="D173" s="6">
        <v>2.08</v>
      </c>
      <c r="E173" s="7">
        <f t="shared" si="14"/>
        <v>-0.55342045142908936</v>
      </c>
      <c r="G173">
        <f t="shared" si="15"/>
        <v>4.5774623379410668</v>
      </c>
      <c r="H173" s="10">
        <f t="shared" si="20"/>
        <v>-1.055040748604416</v>
      </c>
      <c r="I173">
        <f t="shared" si="17"/>
        <v>-12.660488983252993</v>
      </c>
      <c r="K173">
        <f t="shared" si="18"/>
        <v>-0.90854257685764706</v>
      </c>
      <c r="M173">
        <f t="shared" si="16"/>
        <v>-1.1940133616632402</v>
      </c>
      <c r="N173" s="13">
        <f t="shared" si="19"/>
        <v>-0.13897261305882425</v>
      </c>
      <c r="O173" s="13">
        <v>1</v>
      </c>
    </row>
    <row r="174" spans="4:15" x14ac:dyDescent="0.4">
      <c r="D174" s="6">
        <v>2.1</v>
      </c>
      <c r="E174" s="7">
        <f t="shared" si="14"/>
        <v>-0.54972527489187373</v>
      </c>
      <c r="G174">
        <f t="shared" si="15"/>
        <v>4.5922862065751149</v>
      </c>
      <c r="H174" s="10">
        <f t="shared" si="20"/>
        <v>-1.0479962640538683</v>
      </c>
      <c r="I174">
        <f t="shared" si="17"/>
        <v>-12.57595516864642</v>
      </c>
      <c r="K174">
        <f t="shared" si="18"/>
        <v>-0.8961798875302911</v>
      </c>
      <c r="M174">
        <f t="shared" si="16"/>
        <v>-1.1860991357432782</v>
      </c>
      <c r="N174" s="13">
        <f t="shared" si="19"/>
        <v>-0.13810287168940993</v>
      </c>
      <c r="O174" s="13">
        <v>1</v>
      </c>
    </row>
    <row r="175" spans="4:15" x14ac:dyDescent="0.4">
      <c r="D175" s="6">
        <v>2.12</v>
      </c>
      <c r="E175" s="7">
        <f t="shared" si="14"/>
        <v>-0.54605018903158642</v>
      </c>
      <c r="G175">
        <f t="shared" si="15"/>
        <v>4.6071100752091638</v>
      </c>
      <c r="H175" s="10">
        <f t="shared" si="20"/>
        <v>-1.0409900803698164</v>
      </c>
      <c r="I175">
        <f t="shared" si="17"/>
        <v>-12.491880964437797</v>
      </c>
      <c r="K175">
        <f t="shared" si="18"/>
        <v>-0.88398074938293503</v>
      </c>
      <c r="M175">
        <f t="shared" si="16"/>
        <v>-1.1782158054239862</v>
      </c>
      <c r="N175" s="13">
        <f t="shared" si="19"/>
        <v>-0.13722572505416974</v>
      </c>
      <c r="O175" s="13">
        <v>1</v>
      </c>
    </row>
    <row r="176" spans="4:15" x14ac:dyDescent="0.4">
      <c r="D176" s="6">
        <v>2.14</v>
      </c>
      <c r="E176" s="7">
        <f t="shared" si="14"/>
        <v>-0.54239489732030199</v>
      </c>
      <c r="G176">
        <f t="shared" si="15"/>
        <v>4.6219339438432119</v>
      </c>
      <c r="H176" s="10">
        <f t="shared" si="20"/>
        <v>-1.0340216322514237</v>
      </c>
      <c r="I176">
        <f t="shared" si="17"/>
        <v>-12.408259587017085</v>
      </c>
      <c r="K176">
        <f t="shared" si="18"/>
        <v>-0.87194325737717615</v>
      </c>
      <c r="M176">
        <f t="shared" si="16"/>
        <v>-1.1703638224483019</v>
      </c>
      <c r="N176" s="13">
        <f t="shared" si="19"/>
        <v>-0.13634219019687821</v>
      </c>
      <c r="O176" s="13">
        <v>1</v>
      </c>
    </row>
    <row r="177" spans="4:15" x14ac:dyDescent="0.4">
      <c r="D177" s="6">
        <v>2.16</v>
      </c>
      <c r="E177" s="7">
        <f t="shared" si="14"/>
        <v>-0.5387591091279974</v>
      </c>
      <c r="G177">
        <f t="shared" si="15"/>
        <v>4.6367578124772608</v>
      </c>
      <c r="H177" s="10">
        <f t="shared" si="20"/>
        <v>-1.0270903656416142</v>
      </c>
      <c r="I177">
        <f t="shared" si="17"/>
        <v>-12.32508438769937</v>
      </c>
      <c r="K177">
        <f t="shared" si="18"/>
        <v>-0.86006551393005848</v>
      </c>
      <c r="M177">
        <f t="shared" si="16"/>
        <v>-1.1625436193683716</v>
      </c>
      <c r="N177" s="13">
        <f t="shared" si="19"/>
        <v>-0.13545325372675743</v>
      </c>
      <c r="O177" s="13">
        <v>1</v>
      </c>
    </row>
    <row r="178" spans="4:15" x14ac:dyDescent="0.4">
      <c r="D178" s="6">
        <v>2.1800000000000002</v>
      </c>
      <c r="E178" s="7">
        <f t="shared" si="14"/>
        <v>-0.53514253989715588</v>
      </c>
      <c r="G178">
        <f t="shared" si="15"/>
        <v>4.6515816811113098</v>
      </c>
      <c r="H178" s="10">
        <f t="shared" si="20"/>
        <v>-1.0201957380599378</v>
      </c>
      <c r="I178">
        <f t="shared" si="17"/>
        <v>-12.242348856719254</v>
      </c>
      <c r="K178">
        <f t="shared" si="18"/>
        <v>-0.8483456298382327</v>
      </c>
      <c r="M178">
        <f t="shared" si="16"/>
        <v>-1.1547556100503986</v>
      </c>
      <c r="N178" s="13">
        <f t="shared" si="19"/>
        <v>-0.13455987199046082</v>
      </c>
      <c r="O178" s="13">
        <v>1</v>
      </c>
    </row>
    <row r="179" spans="4:15" x14ac:dyDescent="0.4">
      <c r="D179" s="6">
        <v>2.2000000000000002</v>
      </c>
      <c r="E179" s="7">
        <f t="shared" si="14"/>
        <v>-0.53154491129578807</v>
      </c>
      <c r="G179">
        <f t="shared" si="15"/>
        <v>4.6664055497453587</v>
      </c>
      <c r="H179" s="10">
        <f t="shared" si="20"/>
        <v>-1.0133372188942904</v>
      </c>
      <c r="I179">
        <f t="shared" si="17"/>
        <v>-12.160046626731486</v>
      </c>
      <c r="K179">
        <f t="shared" si="18"/>
        <v>-0.83678172513307836</v>
      </c>
      <c r="M179">
        <f t="shared" si="16"/>
        <v>-1.1470001901674962</v>
      </c>
      <c r="N179" s="13">
        <f t="shared" si="19"/>
        <v>-0.13366297127320581</v>
      </c>
      <c r="O179" s="13">
        <v>1</v>
      </c>
    </row>
    <row r="180" spans="4:15" x14ac:dyDescent="0.4">
      <c r="D180" s="6">
        <v>2.2200000000000002</v>
      </c>
      <c r="E180" s="7">
        <f t="shared" si="14"/>
        <v>-0.527965951350028</v>
      </c>
      <c r="G180">
        <f t="shared" si="15"/>
        <v>4.6812294183794076</v>
      </c>
      <c r="H180" s="10">
        <f t="shared" si="20"/>
        <v>-1.0065142896536934</v>
      </c>
      <c r="I180">
        <f t="shared" si="17"/>
        <v>-12.078171475844321</v>
      </c>
      <c r="K180">
        <f t="shared" si="18"/>
        <v>-0.82537192987083885</v>
      </c>
      <c r="M180">
        <f t="shared" si="16"/>
        <v>-1.1392777376808216</v>
      </c>
      <c r="N180" s="13">
        <f t="shared" si="19"/>
        <v>-0.13276344802712825</v>
      </c>
      <c r="O180" s="13">
        <v>1</v>
      </c>
    </row>
    <row r="181" spans="4:15" x14ac:dyDescent="0.4">
      <c r="D181" s="6">
        <v>2.2400000000000002</v>
      </c>
      <c r="E181" s="7">
        <f t="shared" si="14"/>
        <v>-0.52440539455742097</v>
      </c>
      <c r="G181">
        <f t="shared" si="15"/>
        <v>4.6960532870134566</v>
      </c>
      <c r="H181" s="10">
        <f t="shared" si="20"/>
        <v>-0.99972644418426748</v>
      </c>
      <c r="I181">
        <f t="shared" si="17"/>
        <v>-11.99671733021121</v>
      </c>
      <c r="K181">
        <f t="shared" si="18"/>
        <v>-0.81411438486158427</v>
      </c>
      <c r="M181">
        <f t="shared" si="16"/>
        <v>-1.1315886133092612</v>
      </c>
      <c r="N181" s="13">
        <f t="shared" si="19"/>
        <v>-0.13186216912499371</v>
      </c>
      <c r="O181" s="13">
        <v>1</v>
      </c>
    </row>
    <row r="182" spans="4:15" x14ac:dyDescent="0.4">
      <c r="D182" s="6">
        <v>2.2599999999999998</v>
      </c>
      <c r="E182" s="7">
        <f t="shared" si="14"/>
        <v>-0.52086298198196934</v>
      </c>
      <c r="G182">
        <f t="shared" si="15"/>
        <v>4.7108771556475046</v>
      </c>
      <c r="H182" s="10">
        <f t="shared" si="20"/>
        <v>-0.99297318885042629</v>
      </c>
      <c r="I182">
        <f t="shared" si="17"/>
        <v>-11.915678266205116</v>
      </c>
      <c r="K182">
        <f t="shared" si="18"/>
        <v>-0.80300724234059895</v>
      </c>
      <c r="M182">
        <f t="shared" si="16"/>
        <v>-1.1239331609879304</v>
      </c>
      <c r="N182" s="13">
        <f t="shared" si="19"/>
        <v>-0.1309599721375041</v>
      </c>
      <c r="O182" s="13">
        <v>1</v>
      </c>
    </row>
    <row r="183" spans="4:15" x14ac:dyDescent="0.4">
      <c r="D183" s="6">
        <v>2.2799999999999998</v>
      </c>
      <c r="E183" s="7">
        <f t="shared" si="14"/>
        <v>-0.51733846133195993</v>
      </c>
      <c r="G183">
        <f t="shared" si="15"/>
        <v>4.7257010242815527</v>
      </c>
      <c r="H183" s="10">
        <f t="shared" si="20"/>
        <v>-0.98625404268324857</v>
      </c>
      <c r="I183">
        <f t="shared" si="17"/>
        <v>-11.835048512198982</v>
      </c>
      <c r="K183">
        <f t="shared" si="18"/>
        <v>-0.79204866658559836</v>
      </c>
      <c r="M183">
        <f t="shared" si="16"/>
        <v>-1.116311708315747</v>
      </c>
      <c r="N183" s="13">
        <f t="shared" si="19"/>
        <v>-0.13005766563249843</v>
      </c>
      <c r="O183" s="13">
        <v>1</v>
      </c>
    </row>
    <row r="184" spans="4:15" x14ac:dyDescent="0.4">
      <c r="D184" s="6">
        <v>2.2999999999999998</v>
      </c>
      <c r="E184" s="7">
        <f t="shared" si="14"/>
        <v>-0.51383158702155529</v>
      </c>
      <c r="G184">
        <f t="shared" si="15"/>
        <v>4.7405248929156016</v>
      </c>
      <c r="H184" s="10">
        <f t="shared" si="20"/>
        <v>-0.97956853749789297</v>
      </c>
      <c r="I184">
        <f t="shared" si="17"/>
        <v>-11.754822449974716</v>
      </c>
      <c r="K184">
        <f t="shared" si="18"/>
        <v>-0.78123683448298309</v>
      </c>
      <c r="M184">
        <f t="shared" si="16"/>
        <v>-1.1087245669923287</v>
      </c>
      <c r="N184" s="13">
        <f t="shared" si="19"/>
        <v>-0.12915602949443572</v>
      </c>
      <c r="O184" s="13">
        <v>1</v>
      </c>
    </row>
    <row r="185" spans="4:15" x14ac:dyDescent="0.4">
      <c r="D185" s="6">
        <v>2.3199999999999998</v>
      </c>
      <c r="E185" s="7">
        <f t="shared" si="14"/>
        <v>-0.5103421202170868</v>
      </c>
      <c r="G185">
        <f t="shared" si="15"/>
        <v>4.7553487615496506</v>
      </c>
      <c r="H185" s="10">
        <f t="shared" si="20"/>
        <v>-0.97291621798185446</v>
      </c>
      <c r="I185">
        <f t="shared" si="17"/>
        <v>-11.674994615782254</v>
      </c>
      <c r="K185">
        <f t="shared" si="18"/>
        <v>-0.77056993604617074</v>
      </c>
      <c r="M185">
        <f t="shared" si="16"/>
        <v>-1.1011720332444646</v>
      </c>
      <c r="N185" s="13">
        <f t="shared" si="19"/>
        <v>-0.1282558152626101</v>
      </c>
      <c r="O185" s="13">
        <v>1</v>
      </c>
    </row>
    <row r="186" spans="4:15" x14ac:dyDescent="0.4">
      <c r="D186" s="6">
        <v>2.34</v>
      </c>
      <c r="E186" s="7">
        <f t="shared" si="14"/>
        <v>-0.50686982886895227</v>
      </c>
      <c r="G186">
        <f t="shared" si="15"/>
        <v>4.7701726301836995</v>
      </c>
      <c r="H186" s="10">
        <f t="shared" si="20"/>
        <v>-0.96629664175577057</v>
      </c>
      <c r="I186">
        <f t="shared" si="17"/>
        <v>-11.595559701069247</v>
      </c>
      <c r="K186">
        <f t="shared" si="18"/>
        <v>-0.76004617488885151</v>
      </c>
      <c r="M186">
        <f t="shared" si="16"/>
        <v>-1.0936543882423964</v>
      </c>
      <c r="N186" s="13">
        <f t="shared" si="19"/>
        <v>-0.12735774648662579</v>
      </c>
      <c r="O186" s="13">
        <v>1</v>
      </c>
    </row>
    <row r="187" spans="4:15" x14ac:dyDescent="0.4">
      <c r="D187" s="6">
        <v>2.36</v>
      </c>
      <c r="E187" s="7">
        <f t="shared" si="14"/>
        <v>-0.50341448772997621</v>
      </c>
      <c r="G187">
        <f t="shared" si="15"/>
        <v>4.7849964988177485</v>
      </c>
      <c r="H187" s="10">
        <f t="shared" si="20"/>
        <v>-0.95970937940842682</v>
      </c>
      <c r="I187">
        <f t="shared" si="17"/>
        <v>-11.516512552901123</v>
      </c>
      <c r="K187">
        <f t="shared" si="18"/>
        <v>-0.74966376865588502</v>
      </c>
      <c r="M187">
        <f t="shared" si="16"/>
        <v>-1.0861718985061473</v>
      </c>
      <c r="N187" s="13">
        <f t="shared" si="19"/>
        <v>-0.12646251909772044</v>
      </c>
      <c r="O187" s="13">
        <v>1</v>
      </c>
    </row>
    <row r="188" spans="4:15" x14ac:dyDescent="0.4">
      <c r="D188" s="6">
        <v>2.38</v>
      </c>
      <c r="E188" s="7">
        <f t="shared" si="14"/>
        <v>-0.49997587836106339</v>
      </c>
      <c r="G188">
        <f t="shared" si="15"/>
        <v>4.7998203674517965</v>
      </c>
      <c r="H188" s="10">
        <f t="shared" si="20"/>
        <v>-0.95315401450753134</v>
      </c>
      <c r="I188">
        <f t="shared" si="17"/>
        <v>-11.437848174090377</v>
      </c>
      <c r="K188">
        <f t="shared" si="18"/>
        <v>-0.73942094941437719</v>
      </c>
      <c r="M188">
        <f t="shared" si="16"/>
        <v>-1.0787248163021279</v>
      </c>
      <c r="N188" s="13">
        <f t="shared" si="19"/>
        <v>-0.12557080179459656</v>
      </c>
      <c r="O188" s="13">
        <v>1</v>
      </c>
    </row>
    <row r="189" spans="4:15" x14ac:dyDescent="0.4">
      <c r="D189" s="6">
        <v>2.4</v>
      </c>
      <c r="E189" s="7">
        <f t="shared" si="14"/>
        <v>-0.49655378912492826</v>
      </c>
      <c r="G189">
        <f t="shared" si="15"/>
        <v>4.8146442360858455</v>
      </c>
      <c r="H189" s="10">
        <f t="shared" si="20"/>
        <v>-0.94663014358776332</v>
      </c>
      <c r="I189">
        <f t="shared" si="17"/>
        <v>-11.35956172305316</v>
      </c>
      <c r="K189">
        <f t="shared" si="18"/>
        <v>-0.72931596400734899</v>
      </c>
      <c r="M189">
        <f t="shared" si="16"/>
        <v>-1.0713133800302423</v>
      </c>
      <c r="N189" s="13">
        <f t="shared" si="19"/>
        <v>-0.12468323644247903</v>
      </c>
      <c r="O189" s="13">
        <v>1</v>
      </c>
    </row>
    <row r="190" spans="4:15" x14ac:dyDescent="0.4">
      <c r="D190" s="6">
        <v>2.42</v>
      </c>
      <c r="E190" s="7">
        <f t="shared" si="14"/>
        <v>-0.4931480151686628</v>
      </c>
      <c r="G190">
        <f t="shared" si="15"/>
        <v>4.8294681047198944</v>
      </c>
      <c r="H190" s="10">
        <f t="shared" si="20"/>
        <v>-0.94013737611753878</v>
      </c>
      <c r="I190">
        <f t="shared" si="17"/>
        <v>-11.281648513410465</v>
      </c>
      <c r="K190">
        <f t="shared" si="18"/>
        <v>-0.71934707437227674</v>
      </c>
      <c r="M190">
        <f t="shared" si="16"/>
        <v>-1.0639378146017209</v>
      </c>
      <c r="N190" s="13">
        <f t="shared" si="19"/>
        <v>-0.1238004384841821</v>
      </c>
      <c r="O190" s="13">
        <v>1</v>
      </c>
    </row>
    <row r="191" spans="4:15" x14ac:dyDescent="0.4">
      <c r="D191" s="6">
        <v>2.44</v>
      </c>
      <c r="E191" s="7">
        <f t="shared" si="14"/>
        <v>-0.48975835839585857</v>
      </c>
      <c r="G191">
        <f t="shared" si="15"/>
        <v>4.8442919733539433</v>
      </c>
      <c r="H191" s="10">
        <f t="shared" si="20"/>
        <v>-0.93367533444586492</v>
      </c>
      <c r="I191">
        <f t="shared" si="17"/>
        <v>-11.20410401335038</v>
      </c>
      <c r="K191">
        <f t="shared" si="18"/>
        <v>-0.70951255782662925</v>
      </c>
      <c r="M191">
        <f t="shared" si="16"/>
        <v>-1.0565983318078802</v>
      </c>
      <c r="N191" s="13">
        <f t="shared" si="19"/>
        <v>-0.12292299736201528</v>
      </c>
      <c r="O191" s="13">
        <v>1</v>
      </c>
    </row>
    <row r="192" spans="4:15" x14ac:dyDescent="0.4">
      <c r="D192" s="6">
        <v>2.46</v>
      </c>
      <c r="E192" s="7">
        <f t="shared" si="14"/>
        <v>-0.48638462742897881</v>
      </c>
      <c r="G192">
        <f t="shared" si="15"/>
        <v>4.8591158419879923</v>
      </c>
      <c r="H192" s="10">
        <f t="shared" si="20"/>
        <v>-0.92724365373060524</v>
      </c>
      <c r="I192">
        <f t="shared" si="17"/>
        <v>-11.126923844767262</v>
      </c>
      <c r="K192">
        <f t="shared" si="18"/>
        <v>-0.69981070732244577</v>
      </c>
      <c r="M192">
        <f t="shared" si="16"/>
        <v>-1.0492951306800351</v>
      </c>
      <c r="N192" s="13">
        <f t="shared" si="19"/>
        <v>-0.12205147694942986</v>
      </c>
      <c r="O192" s="13">
        <v>1</v>
      </c>
    </row>
    <row r="193" spans="4:15" x14ac:dyDescent="0.4">
      <c r="D193" s="6">
        <v>2.48</v>
      </c>
      <c r="E193" s="7">
        <f t="shared" si="14"/>
        <v>-0.48302663756263603</v>
      </c>
      <c r="G193">
        <f t="shared" si="15"/>
        <v>4.8739397106220403</v>
      </c>
      <c r="H193" s="10">
        <f t="shared" si="20"/>
        <v>-0.92084198184940935</v>
      </c>
      <c r="I193">
        <f t="shared" si="17"/>
        <v>-11.050103782192913</v>
      </c>
      <c r="K193">
        <f t="shared" si="18"/>
        <v>-0.69023983167184977</v>
      </c>
      <c r="M193">
        <f t="shared" si="16"/>
        <v>-1.0420283978407556</v>
      </c>
      <c r="N193" s="13">
        <f t="shared" si="19"/>
        <v>-0.12118641599134627</v>
      </c>
      <c r="O193" s="13">
        <v>1</v>
      </c>
    </row>
    <row r="194" spans="4:15" x14ac:dyDescent="0.4">
      <c r="D194" s="6">
        <v>2.5</v>
      </c>
      <c r="E194" s="7">
        <f t="shared" si="14"/>
        <v>-0.47968421070840861</v>
      </c>
      <c r="G194">
        <f t="shared" si="15"/>
        <v>4.8887635792560893</v>
      </c>
      <c r="H194" s="10">
        <f t="shared" si="20"/>
        <v>-0.91446997929451024</v>
      </c>
      <c r="I194">
        <f t="shared" si="17"/>
        <v>-10.973639751534122</v>
      </c>
      <c r="K194">
        <f t="shared" si="18"/>
        <v>-0.68079825574530717</v>
      </c>
      <c r="M194">
        <f t="shared" si="16"/>
        <v>-1.0347983078466754</v>
      </c>
      <c r="N194" s="13">
        <f t="shared" si="19"/>
        <v>-0.12032832855216513</v>
      </c>
      <c r="O194" s="13">
        <v>1</v>
      </c>
    </row>
    <row r="195" spans="4:15" x14ac:dyDescent="0.4">
      <c r="D195" s="6">
        <v>2.52</v>
      </c>
      <c r="E195" s="7">
        <f t="shared" si="14"/>
        <v>-0.47635717533179744</v>
      </c>
      <c r="G195">
        <f t="shared" si="15"/>
        <v>4.9035874478901382</v>
      </c>
      <c r="H195" s="10">
        <f t="shared" si="20"/>
        <v>-0.90812731905253863</v>
      </c>
      <c r="I195">
        <f t="shared" si="17"/>
        <v>-10.897527828630464</v>
      </c>
      <c r="K195">
        <f t="shared" si="18"/>
        <v>-0.6714843206443335</v>
      </c>
      <c r="M195">
        <f t="shared" si="16"/>
        <v>-1.0276050235230474</v>
      </c>
      <c r="N195" s="13">
        <f t="shared" si="19"/>
        <v>-0.11947770447050876</v>
      </c>
      <c r="O195" s="13">
        <v>1</v>
      </c>
    </row>
    <row r="196" spans="4:15" x14ac:dyDescent="0.4">
      <c r="D196" s="6">
        <v>2.54</v>
      </c>
      <c r="E196" s="7">
        <f t="shared" si="14"/>
        <v>-0.47304536638189582</v>
      </c>
      <c r="G196">
        <f t="shared" si="15"/>
        <v>4.9184113165241872</v>
      </c>
      <c r="H196" s="10">
        <f t="shared" si="20"/>
        <v>-0.90181368647044624</v>
      </c>
      <c r="I196">
        <f t="shared" si="17"/>
        <v>-10.821764237645354</v>
      </c>
      <c r="K196">
        <f t="shared" si="18"/>
        <v>-0.6622963838502417</v>
      </c>
      <c r="M196">
        <f t="shared" si="16"/>
        <v>-1.0204486962902324</v>
      </c>
      <c r="N196" s="13">
        <f t="shared" si="19"/>
        <v>-0.11863500981978614</v>
      </c>
      <c r="O196" s="13">
        <v>1</v>
      </c>
    </row>
    <row r="197" spans="4:15" x14ac:dyDescent="0.4">
      <c r="D197" s="6">
        <v>2.56</v>
      </c>
      <c r="E197" s="7">
        <f t="shared" si="14"/>
        <v>-0.46974862521432342</v>
      </c>
      <c r="G197">
        <f t="shared" si="15"/>
        <v>4.9332351851582361</v>
      </c>
      <c r="H197" s="10">
        <f t="shared" si="20"/>
        <v>-0.8955287791085863</v>
      </c>
      <c r="I197">
        <f t="shared" si="17"/>
        <v>-10.746345349303036</v>
      </c>
      <c r="K197">
        <f t="shared" si="18"/>
        <v>-0.65323281935045552</v>
      </c>
      <c r="M197">
        <f t="shared" si="16"/>
        <v>-1.0133294664823127</v>
      </c>
      <c r="N197" s="13">
        <f t="shared" si="19"/>
        <v>-0.1178006873737264</v>
      </c>
      <c r="O197" s="13">
        <v>1</v>
      </c>
    </row>
    <row r="198" spans="4:15" x14ac:dyDescent="0.4">
      <c r="D198" s="6">
        <v>2.58</v>
      </c>
      <c r="E198" s="7">
        <f t="shared" si="14"/>
        <v>-0.46646679950794462</v>
      </c>
      <c r="G198">
        <f t="shared" si="15"/>
        <v>4.9480590537922842</v>
      </c>
      <c r="H198" s="10">
        <f t="shared" si="20"/>
        <v>-0.88927230658194567</v>
      </c>
      <c r="I198">
        <f t="shared" si="17"/>
        <v>-10.671267678983348</v>
      </c>
      <c r="K198">
        <f t="shared" si="18"/>
        <v>-0.64429201774381095</v>
      </c>
      <c r="M198">
        <f t="shared" si="16"/>
        <v>-1.0062474636580108</v>
      </c>
      <c r="N198" s="13">
        <f t="shared" si="19"/>
        <v>-0.11697515707606509</v>
      </c>
      <c r="O198" s="13">
        <v>1</v>
      </c>
    </row>
    <row r="199" spans="4:15" x14ac:dyDescent="0.4">
      <c r="D199" s="6">
        <v>2.6</v>
      </c>
      <c r="E199" s="7">
        <f t="shared" si="14"/>
        <v>-0.46319974317587181</v>
      </c>
      <c r="G199">
        <f t="shared" si="15"/>
        <v>4.9628829224263331</v>
      </c>
      <c r="H199" s="10">
        <f t="shared" si="20"/>
        <v>-0.88304399039048209</v>
      </c>
      <c r="I199">
        <f t="shared" si="17"/>
        <v>-10.596527884685784</v>
      </c>
      <c r="K199">
        <f t="shared" si="18"/>
        <v>-0.6354723863261883</v>
      </c>
      <c r="M199">
        <f t="shared" si="16"/>
        <v>-0.99920280690408914</v>
      </c>
      <c r="N199" s="13">
        <f t="shared" si="19"/>
        <v>-0.11615881651360704</v>
      </c>
      <c r="O199" s="13">
        <v>1</v>
      </c>
    </row>
    <row r="200" spans="4:15" x14ac:dyDescent="0.4">
      <c r="D200" s="6">
        <v>2.62</v>
      </c>
      <c r="E200" s="7">
        <f t="shared" si="14"/>
        <v>-0.45994731627122792</v>
      </c>
      <c r="G200">
        <f t="shared" si="15"/>
        <v>4.9777067910603821</v>
      </c>
      <c r="H200" s="10">
        <f t="shared" si="20"/>
        <v>-0.87684356373946892</v>
      </c>
      <c r="I200">
        <f t="shared" si="17"/>
        <v>-10.522122764873627</v>
      </c>
      <c r="K200">
        <f t="shared" si="18"/>
        <v>-0.62677234915775903</v>
      </c>
      <c r="M200">
        <f t="shared" si="16"/>
        <v>-0.99219560513141369</v>
      </c>
      <c r="N200" s="13">
        <f t="shared" si="19"/>
        <v>-0.11535204139194477</v>
      </c>
      <c r="O200" s="13">
        <v>1</v>
      </c>
    </row>
    <row r="201" spans="4:15" x14ac:dyDescent="0.4">
      <c r="D201" s="6">
        <v>2.64</v>
      </c>
      <c r="E201" s="7">
        <f t="shared" si="14"/>
        <v>-0.4567093848881198</v>
      </c>
      <c r="G201">
        <f t="shared" si="15"/>
        <v>4.992530659694431</v>
      </c>
      <c r="H201" s="10">
        <f t="shared" si="20"/>
        <v>-0.87067077135071158</v>
      </c>
      <c r="I201">
        <f t="shared" si="17"/>
        <v>-10.448049256208538</v>
      </c>
      <c r="K201">
        <f t="shared" si="18"/>
        <v>-0.61819034711302623</v>
      </c>
      <c r="M201">
        <f t="shared" si="16"/>
        <v>-0.98522595736383856</v>
      </c>
      <c r="N201" s="13">
        <f t="shared" si="19"/>
        <v>-0.11455518601312698</v>
      </c>
      <c r="O201" s="13">
        <v>1</v>
      </c>
    </row>
    <row r="202" spans="4:15" x14ac:dyDescent="0.4">
      <c r="D202" s="6">
        <v>2.66</v>
      </c>
      <c r="E202" s="7">
        <f t="shared" si="14"/>
        <v>-0.45348582105825547</v>
      </c>
      <c r="G202">
        <f t="shared" si="15"/>
        <v>5.0073545283284799</v>
      </c>
      <c r="H202" s="10">
        <f t="shared" si="20"/>
        <v>-0.86452536926545831</v>
      </c>
      <c r="I202">
        <f t="shared" si="17"/>
        <v>-10.3743044311855</v>
      </c>
      <c r="K202">
        <f t="shared" si="18"/>
        <v>-0.60972483791480203</v>
      </c>
      <c r="M202">
        <f t="shared" si="16"/>
        <v>-0.97829395302009003</v>
      </c>
      <c r="N202" s="13">
        <f t="shared" si="19"/>
        <v>-0.11376858375463172</v>
      </c>
      <c r="O202" s="13">
        <v>1</v>
      </c>
    </row>
    <row r="203" spans="4:15" x14ac:dyDescent="0.4">
      <c r="D203" s="6">
        <v>2.68</v>
      </c>
      <c r="E203" s="7">
        <f t="shared" si="14"/>
        <v>-0.45027650264361241</v>
      </c>
      <c r="G203">
        <f t="shared" si="15"/>
        <v>5.0221783969625289</v>
      </c>
      <c r="H203" s="10">
        <f t="shared" si="20"/>
        <v>-0.85840712463978264</v>
      </c>
      <c r="I203">
        <f t="shared" si="17"/>
        <v>-10.300885495677392</v>
      </c>
      <c r="K203">
        <f t="shared" si="18"/>
        <v>-0.60137429615317872</v>
      </c>
      <c r="M203">
        <f t="shared" si="16"/>
        <v>-0.97139967218880274</v>
      </c>
      <c r="N203" s="13">
        <f t="shared" si="19"/>
        <v>-0.11299254754902011</v>
      </c>
      <c r="O203" s="13">
        <v>1</v>
      </c>
    </row>
    <row r="204" spans="4:15" x14ac:dyDescent="0.4">
      <c r="D204" s="6">
        <v>2.7</v>
      </c>
      <c r="E204" s="7">
        <f t="shared" si="14"/>
        <v>-0.44708131322554828</v>
      </c>
      <c r="G204">
        <f t="shared" si="15"/>
        <v>5.0370022655965769</v>
      </c>
      <c r="H204" s="10">
        <f t="shared" si="20"/>
        <v>-0.85231581553318525</v>
      </c>
      <c r="I204">
        <f t="shared" si="17"/>
        <v>-10.227789786398223</v>
      </c>
      <c r="K204">
        <f t="shared" si="18"/>
        <v>-0.59313721329050428</v>
      </c>
      <c r="M204">
        <f t="shared" si="16"/>
        <v>-0.96454318589687649</v>
      </c>
      <c r="N204" s="13">
        <f t="shared" si="19"/>
        <v>-0.11222737036369124</v>
      </c>
      <c r="O204" s="13">
        <v>1</v>
      </c>
    </row>
    <row r="205" spans="4:15" x14ac:dyDescent="0.4">
      <c r="D205" s="6">
        <v>2.72</v>
      </c>
      <c r="E205" s="7">
        <f t="shared" si="14"/>
        <v>-0.44390014199072525</v>
      </c>
      <c r="G205">
        <f t="shared" si="15"/>
        <v>5.0518261342306259</v>
      </c>
      <c r="H205" s="10">
        <f t="shared" si="20"/>
        <v>-0.84625123069111874</v>
      </c>
      <c r="I205">
        <f t="shared" si="17"/>
        <v>-10.155014768293425</v>
      </c>
      <c r="K205">
        <f t="shared" si="18"/>
        <v>-0.58501209765329953</v>
      </c>
      <c r="M205">
        <f t="shared" si="16"/>
        <v>-0.95772455637129716</v>
      </c>
      <c r="N205" s="13">
        <f t="shared" si="19"/>
        <v>-0.11147332568017843</v>
      </c>
      <c r="O205" s="13">
        <v>1</v>
      </c>
    </row>
    <row r="206" spans="4:15" x14ac:dyDescent="0.4">
      <c r="D206" s="6">
        <v>2.74</v>
      </c>
      <c r="E206" s="7">
        <f t="shared" si="14"/>
        <v>-0.44073288361419743</v>
      </c>
      <c r="G206">
        <f t="shared" si="15"/>
        <v>5.0666500028646739</v>
      </c>
      <c r="H206" s="10">
        <f t="shared" si="20"/>
        <v>-0.8402131693221061</v>
      </c>
      <c r="I206">
        <f t="shared" si="17"/>
        <v>-10.082558031865274</v>
      </c>
      <c r="K206">
        <f t="shared" si="18"/>
        <v>-0.57699747441202243</v>
      </c>
      <c r="M206">
        <f t="shared" si="16"/>
        <v>-0.95094383729458876</v>
      </c>
      <c r="N206" s="13">
        <f t="shared" si="19"/>
        <v>-0.11073066797248265</v>
      </c>
      <c r="O206" s="13">
        <v>1</v>
      </c>
    </row>
    <row r="207" spans="4:15" x14ac:dyDescent="0.4">
      <c r="D207" s="6">
        <v>2.76</v>
      </c>
      <c r="E207" s="7">
        <f t="shared" si="14"/>
        <v>-0.43757943813999839</v>
      </c>
      <c r="G207">
        <f t="shared" si="15"/>
        <v>5.0814738714987229</v>
      </c>
      <c r="H207" s="10">
        <f t="shared" si="20"/>
        <v>-0.83420144087009307</v>
      </c>
      <c r="I207">
        <f t="shared" si="17"/>
        <v>-10.010417290441117</v>
      </c>
      <c r="K207">
        <f t="shared" si="18"/>
        <v>-0.56909188554950141</v>
      </c>
      <c r="M207">
        <f t="shared" si="16"/>
        <v>-0.94420107405402576</v>
      </c>
      <c r="N207" s="13">
        <f t="shared" si="19"/>
        <v>-0.10999963318393269</v>
      </c>
      <c r="O207" s="13">
        <v>1</v>
      </c>
    </row>
    <row r="208" spans="4:15" x14ac:dyDescent="0.4">
      <c r="D208" s="6">
        <v>2.78</v>
      </c>
      <c r="E208" s="7">
        <f t="shared" si="14"/>
        <v>-0.4344397108595428</v>
      </c>
      <c r="G208">
        <f t="shared" si="15"/>
        <v>5.0962977401327718</v>
      </c>
      <c r="H208" s="10">
        <f t="shared" si="20"/>
        <v>-0.82821586478263243</v>
      </c>
      <c r="I208">
        <f t="shared" si="17"/>
        <v>-9.9385903773915896</v>
      </c>
      <c r="K208">
        <f t="shared" si="18"/>
        <v>-0.56129388981884876</v>
      </c>
      <c r="M208">
        <f t="shared" si="16"/>
        <v>-0.93749630398476824</v>
      </c>
      <c r="N208" s="13">
        <f t="shared" si="19"/>
        <v>-0.10928043920213582</v>
      </c>
      <c r="O208" s="13">
        <v>1</v>
      </c>
    </row>
    <row r="209" spans="4:15" x14ac:dyDescent="0.4">
      <c r="D209" s="6">
        <v>2.8</v>
      </c>
      <c r="E209" s="7">
        <f t="shared" si="14"/>
        <v>-0.43131361218814596</v>
      </c>
      <c r="G209">
        <f t="shared" si="15"/>
        <v>5.1111216087668208</v>
      </c>
      <c r="H209" s="10">
        <f t="shared" si="20"/>
        <v>-0.82225627027548154</v>
      </c>
      <c r="I209">
        <f t="shared" si="17"/>
        <v>-9.8670752433057789</v>
      </c>
      <c r="K209">
        <f t="shared" si="18"/>
        <v>-0.55360206269158718</v>
      </c>
      <c r="M209">
        <f t="shared" si="16"/>
        <v>-0.93082955660705036</v>
      </c>
      <c r="N209" s="13">
        <f t="shared" si="19"/>
        <v>-0.10857328633156882</v>
      </c>
      <c r="O209" s="13">
        <v>1</v>
      </c>
    </row>
    <row r="210" spans="4:15" x14ac:dyDescent="0.4">
      <c r="D210" s="6">
        <v>2.82</v>
      </c>
      <c r="E210" s="7">
        <f t="shared" si="14"/>
        <v>-0.4282010575399432</v>
      </c>
      <c r="G210">
        <f t="shared" si="15"/>
        <v>5.1259454774008688</v>
      </c>
      <c r="H210" s="10">
        <f t="shared" si="20"/>
        <v>-0.81632249609414775</v>
      </c>
      <c r="I210">
        <f t="shared" si="17"/>
        <v>-9.7958699531297739</v>
      </c>
      <c r="K210">
        <f t="shared" si="18"/>
        <v>-0.54601499629669747</v>
      </c>
      <c r="M210">
        <f t="shared" si="16"/>
        <v>-0.9242008538575629</v>
      </c>
      <c r="N210" s="13">
        <f t="shared" si="19"/>
        <v>-0.10787835776341514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-0.42510196720147958</v>
      </c>
      <c r="G211">
        <f t="shared" ref="G211:G274" si="22">$E$11*(D211/$E$12+1)</f>
        <v>5.1407693460349178</v>
      </c>
      <c r="H211" s="10">
        <f t="shared" si="20"/>
        <v>-0.81041439027290074</v>
      </c>
      <c r="I211">
        <f t="shared" si="17"/>
        <v>-9.7249726832748085</v>
      </c>
      <c r="K211">
        <f t="shared" si="18"/>
        <v>-0.53853129935124822</v>
      </c>
      <c r="M211">
        <f t="shared" ref="M211:M274" si="23">$L$9*$O$6*EXP(-$O$7*(G211/$L$10-1))-SQRT($L$9)*$O$8*EXP(-$O$4*(G211/$L$10-1))</f>
        <v>-0.91761021031516654</v>
      </c>
      <c r="N211" s="13">
        <f t="shared" si="19"/>
        <v>-0.1071958200422658</v>
      </c>
      <c r="O211" s="13">
        <v>1</v>
      </c>
    </row>
    <row r="212" spans="4:15" x14ac:dyDescent="0.4">
      <c r="D212" s="6">
        <v>2.86</v>
      </c>
      <c r="E212" s="7">
        <f t="shared" si="21"/>
        <v>-0.42201626620422572</v>
      </c>
      <c r="G212">
        <f t="shared" si="22"/>
        <v>5.1555932146689658</v>
      </c>
      <c r="H212" s="10">
        <f t="shared" si="20"/>
        <v>-0.80453180989173601</v>
      </c>
      <c r="I212">
        <f t="shared" ref="I212:I275" si="24">H212*$E$6</f>
        <v>-9.6543817187008329</v>
      </c>
      <c r="K212">
        <f t="shared" ref="K212:K275" si="25">$L$9*$L$4*EXP(-$L$6*(G212/$L$10-1))-SQRT($L$9)*$L$5*EXP(-$L$7*(G212/$L$10-1))</f>
        <v>-0.53114959708323517</v>
      </c>
      <c r="M212">
        <f t="shared" si="23"/>
        <v>-0.91105763342106783</v>
      </c>
      <c r="N212" s="13">
        <f t="shared" ref="N212:N275" si="26">(M212-H212)*O212</f>
        <v>-0.10652582352933182</v>
      </c>
      <c r="O212" s="13">
        <v>1</v>
      </c>
    </row>
    <row r="213" spans="4:15" x14ac:dyDescent="0.4">
      <c r="D213" s="6">
        <v>2.88</v>
      </c>
      <c r="E213" s="7">
        <f t="shared" si="21"/>
        <v>-0.41894388419626039</v>
      </c>
      <c r="G213">
        <f t="shared" si="22"/>
        <v>5.1704170833030147</v>
      </c>
      <c r="H213" s="10">
        <f t="shared" ref="H213:H276" si="27">-(-$B$4)*(1+D213+$E$5*D213^3)*EXP(-D213)</f>
        <v>-0.79867462083175078</v>
      </c>
      <c r="I213">
        <f t="shared" si="24"/>
        <v>-9.5840954499810103</v>
      </c>
      <c r="K213">
        <f t="shared" si="25"/>
        <v>-0.52386853114720766</v>
      </c>
      <c r="M213">
        <f t="shared" si="23"/>
        <v>-0.90454312369358347</v>
      </c>
      <c r="N213" s="13">
        <f t="shared" si="26"/>
        <v>-0.10586850286183269</v>
      </c>
      <c r="O213" s="13">
        <v>1</v>
      </c>
    </row>
    <row r="214" spans="4:15" x14ac:dyDescent="0.4">
      <c r="D214" s="6">
        <v>2.9</v>
      </c>
      <c r="E214" s="7">
        <f t="shared" si="21"/>
        <v>-0.41588475531334551</v>
      </c>
      <c r="G214">
        <f t="shared" si="22"/>
        <v>5.1852409519370637</v>
      </c>
      <c r="H214" s="10">
        <f t="shared" si="27"/>
        <v>-0.79284269752936198</v>
      </c>
      <c r="I214">
        <f t="shared" si="24"/>
        <v>-9.5141123703523434</v>
      </c>
      <c r="K214">
        <f t="shared" si="25"/>
        <v>-0.51668675953324716</v>
      </c>
      <c r="M214">
        <f t="shared" si="23"/>
        <v>-0.89806667493762349</v>
      </c>
      <c r="N214" s="13">
        <f t="shared" si="26"/>
        <v>-0.1052239774082615</v>
      </c>
      <c r="O214" s="13">
        <v>1</v>
      </c>
    </row>
    <row r="215" spans="4:15" x14ac:dyDescent="0.4">
      <c r="D215" s="6">
        <v>2.92</v>
      </c>
      <c r="E215" s="7">
        <f t="shared" si="21"/>
        <v>-0.41283881804961248</v>
      </c>
      <c r="G215">
        <f t="shared" si="22"/>
        <v>5.2000648205711126</v>
      </c>
      <c r="H215" s="10">
        <f t="shared" si="27"/>
        <v>-0.78703592272978129</v>
      </c>
      <c r="I215">
        <f t="shared" si="24"/>
        <v>-9.444431072757375</v>
      </c>
      <c r="K215">
        <f t="shared" si="25"/>
        <v>-0.50960295646980702</v>
      </c>
      <c r="M215">
        <f t="shared" si="23"/>
        <v>-0.89162827444901205</v>
      </c>
      <c r="N215" s="13">
        <f t="shared" si="26"/>
        <v>-0.10459235171923076</v>
      </c>
      <c r="O215" s="13">
        <v>1</v>
      </c>
    </row>
    <row r="216" spans="4:15" x14ac:dyDescent="0.4">
      <c r="D216" s="6">
        <v>2.94</v>
      </c>
      <c r="E216" s="7">
        <f t="shared" si="21"/>
        <v>-0.40980601512805748</v>
      </c>
      <c r="G216">
        <f t="shared" si="22"/>
        <v>5.2148886892051616</v>
      </c>
      <c r="H216" s="10">
        <f t="shared" si="27"/>
        <v>-0.78125418724012885</v>
      </c>
      <c r="I216">
        <f t="shared" si="24"/>
        <v>-9.3750502468815462</v>
      </c>
      <c r="K216">
        <f t="shared" si="25"/>
        <v>-0.50261581232091046</v>
      </c>
      <c r="M216">
        <f t="shared" si="23"/>
        <v>-0.88522790321376876</v>
      </c>
      <c r="N216" s="13">
        <f t="shared" si="26"/>
        <v>-0.10397371597363991</v>
      </c>
      <c r="O216" s="13">
        <v>1</v>
      </c>
    </row>
    <row r="217" spans="4:15" x14ac:dyDescent="0.4">
      <c r="D217" s="6">
        <v>2.96</v>
      </c>
      <c r="E217" s="7">
        <f t="shared" si="21"/>
        <v>-0.40678629337104055</v>
      </c>
      <c r="G217">
        <f t="shared" si="22"/>
        <v>5.2297125578392096</v>
      </c>
      <c r="H217" s="10">
        <f t="shared" si="27"/>
        <v>-0.77549738968255177</v>
      </c>
      <c r="I217">
        <f t="shared" si="24"/>
        <v>-9.3059686761906217</v>
      </c>
      <c r="K217">
        <f t="shared" si="25"/>
        <v>-0.49572403347816263</v>
      </c>
      <c r="M217">
        <f t="shared" si="23"/>
        <v>-0.87886553610246942</v>
      </c>
      <c r="N217" s="13">
        <f t="shared" si="26"/>
        <v>-0.10336814641991765</v>
      </c>
      <c r="O217" s="13">
        <v>1</v>
      </c>
    </row>
    <row r="218" spans="4:15" x14ac:dyDescent="0.4">
      <c r="D218" s="6">
        <v>2.98</v>
      </c>
      <c r="E218" s="7">
        <f t="shared" si="21"/>
        <v>-0.40377960357096454</v>
      </c>
      <c r="G218">
        <f t="shared" si="22"/>
        <v>5.2445364264732586</v>
      </c>
      <c r="H218" s="10">
        <f t="shared" si="27"/>
        <v>-0.7697654362476869</v>
      </c>
      <c r="I218">
        <f t="shared" si="24"/>
        <v>-9.2371852349722428</v>
      </c>
      <c r="K218">
        <f t="shared" si="25"/>
        <v>-0.4889263422480129</v>
      </c>
      <c r="M218">
        <f t="shared" si="23"/>
        <v>-0.87254114205979461</v>
      </c>
      <c r="N218" s="13">
        <f t="shared" si="26"/>
        <v>-0.10277570581210771</v>
      </c>
      <c r="O218" s="13">
        <v>1</v>
      </c>
    </row>
    <row r="219" spans="4:15" x14ac:dyDescent="0.4">
      <c r="D219" s="6">
        <v>3</v>
      </c>
      <c r="E219" s="7">
        <f t="shared" si="21"/>
        <v>-0.40078590036130479</v>
      </c>
      <c r="G219">
        <f t="shared" si="22"/>
        <v>5.2593602951073066</v>
      </c>
      <c r="H219" s="10">
        <f t="shared" si="27"/>
        <v>-0.76405824044879145</v>
      </c>
      <c r="I219">
        <f t="shared" si="24"/>
        <v>-9.1686988853854974</v>
      </c>
      <c r="K219">
        <f t="shared" si="25"/>
        <v>-0.48222147673467497</v>
      </c>
      <c r="M219">
        <f t="shared" si="23"/>
        <v>-0.86625468428938779</v>
      </c>
      <c r="N219" s="13">
        <f t="shared" si="26"/>
        <v>-0.10219644384059634</v>
      </c>
      <c r="O219" s="13">
        <v>1</v>
      </c>
    </row>
    <row r="220" spans="4:15" x14ac:dyDescent="0.4">
      <c r="D220" s="6">
        <v>3.02</v>
      </c>
      <c r="E220" s="7">
        <f t="shared" si="21"/>
        <v>-0.39780514208814521</v>
      </c>
      <c r="G220">
        <f t="shared" si="22"/>
        <v>5.2741841637413556</v>
      </c>
      <c r="H220" s="10">
        <f t="shared" si="27"/>
        <v>-0.75837572287684007</v>
      </c>
      <c r="I220">
        <f t="shared" si="24"/>
        <v>-9.1005086745220805</v>
      </c>
      <c r="K220">
        <f t="shared" si="25"/>
        <v>-0.47560819071908123</v>
      </c>
      <c r="M220">
        <f t="shared" si="23"/>
        <v>-0.86000612043412317</v>
      </c>
      <c r="N220" s="13">
        <f t="shared" si="26"/>
        <v>-0.10163039755728309</v>
      </c>
      <c r="O220" s="13">
        <v>1</v>
      </c>
    </row>
    <row r="221" spans="4:15" x14ac:dyDescent="0.4">
      <c r="D221" s="6">
        <v>3.04</v>
      </c>
      <c r="E221" s="7">
        <f t="shared" si="21"/>
        <v>-0.39483729068237161</v>
      </c>
      <c r="G221">
        <f t="shared" si="22"/>
        <v>5.2890080323754045</v>
      </c>
      <c r="H221" s="10">
        <f t="shared" si="27"/>
        <v>-0.75271781095687329</v>
      </c>
      <c r="I221">
        <f t="shared" si="24"/>
        <v>-9.0326137314824795</v>
      </c>
      <c r="K221">
        <f t="shared" si="25"/>
        <v>-0.46908525353424529</v>
      </c>
      <c r="M221">
        <f t="shared" si="23"/>
        <v>-0.85379540275189825</v>
      </c>
      <c r="N221" s="13">
        <f t="shared" si="26"/>
        <v>-0.10107759179502496</v>
      </c>
      <c r="O221" s="13">
        <v>1</v>
      </c>
    </row>
    <row r="222" spans="4:15" x14ac:dyDescent="0.4">
      <c r="D222" s="6">
        <v>3.06</v>
      </c>
      <c r="E222" s="7">
        <f t="shared" si="21"/>
        <v>-0.39188231153265812</v>
      </c>
      <c r="G222">
        <f t="shared" si="22"/>
        <v>5.3038319010094535</v>
      </c>
      <c r="H222" s="10">
        <f t="shared" si="27"/>
        <v>-0.7470844387058595</v>
      </c>
      <c r="I222">
        <f t="shared" si="24"/>
        <v>-8.9650132644703149</v>
      </c>
      <c r="K222">
        <f t="shared" si="25"/>
        <v>-0.46265144993735319</v>
      </c>
      <c r="M222">
        <f t="shared" si="23"/>
        <v>-0.84762247828705006</v>
      </c>
      <c r="N222" s="13">
        <f t="shared" si="26"/>
        <v>-0.10053803958119056</v>
      </c>
      <c r="O222" s="13">
        <v>1</v>
      </c>
    </row>
    <row r="223" spans="4:15" x14ac:dyDescent="0.4">
      <c r="D223" s="6">
        <v>3.08</v>
      </c>
      <c r="E223" s="7">
        <f t="shared" si="21"/>
        <v>-0.38894017335937803</v>
      </c>
      <c r="G223">
        <f t="shared" si="22"/>
        <v>5.3186557696435024</v>
      </c>
      <c r="H223" s="10">
        <f t="shared" si="27"/>
        <v>-0.74147554649231828</v>
      </c>
      <c r="I223">
        <f t="shared" si="24"/>
        <v>-8.8977065579078189</v>
      </c>
      <c r="K223">
        <f t="shared" si="25"/>
        <v>-0.45630557997891619</v>
      </c>
      <c r="M223">
        <f t="shared" si="23"/>
        <v>-0.84148728903749892</v>
      </c>
      <c r="N223" s="13">
        <f t="shared" si="26"/>
        <v>-0.10001174254518064</v>
      </c>
      <c r="O223" s="13">
        <v>1</v>
      </c>
    </row>
    <row r="224" spans="4:15" x14ac:dyDescent="0.4">
      <c r="D224" s="6">
        <v>3.1</v>
      </c>
      <c r="E224" s="7">
        <f t="shared" si="21"/>
        <v>-0.38601084808955904</v>
      </c>
      <c r="G224">
        <f t="shared" si="22"/>
        <v>5.3334796382775513</v>
      </c>
      <c r="H224" s="10">
        <f t="shared" si="27"/>
        <v>-0.7358910807979353</v>
      </c>
      <c r="I224">
        <f t="shared" si="24"/>
        <v>-8.8306929695752245</v>
      </c>
      <c r="K224">
        <f t="shared" si="25"/>
        <v>-0.45004645886927508</v>
      </c>
      <c r="M224">
        <f t="shared" si="23"/>
        <v>-0.83538977211772281</v>
      </c>
      <c r="N224" s="13">
        <f t="shared" si="26"/>
        <v>-9.9498691319787502E-2</v>
      </c>
      <c r="O224" s="13">
        <v>1</v>
      </c>
    </row>
    <row r="225" spans="4:15" x14ac:dyDescent="0.4">
      <c r="D225" s="6">
        <v>3.12</v>
      </c>
      <c r="E225" s="7">
        <f t="shared" si="21"/>
        <v>-0.38309431073299466</v>
      </c>
      <c r="G225">
        <f t="shared" si="22"/>
        <v>5.3483035069115994</v>
      </c>
      <c r="H225" s="10">
        <f t="shared" si="27"/>
        <v>-0.73033099398138102</v>
      </c>
      <c r="I225">
        <f t="shared" si="24"/>
        <v>-8.7639719277765717</v>
      </c>
      <c r="K225">
        <f t="shared" si="25"/>
        <v>-0.44387291684273905</v>
      </c>
      <c r="M225">
        <f t="shared" si="23"/>
        <v>-0.82932985991765495</v>
      </c>
      <c r="N225" s="13">
        <f t="shared" si="26"/>
        <v>-9.8998865936273939E-2</v>
      </c>
      <c r="O225" s="13">
        <v>1</v>
      </c>
    </row>
    <row r="226" spans="4:15" x14ac:dyDescent="0.4">
      <c r="D226" s="6">
        <v>3.14</v>
      </c>
      <c r="E226" s="7">
        <f t="shared" si="21"/>
        <v>-0.38019053925961788</v>
      </c>
      <c r="G226">
        <f t="shared" si="22"/>
        <v>5.3631273755456483</v>
      </c>
      <c r="H226" s="10">
        <f t="shared" si="27"/>
        <v>-0.72479524404453555</v>
      </c>
      <c r="I226">
        <f t="shared" si="24"/>
        <v>-8.6975429285344266</v>
      </c>
      <c r="K226">
        <f t="shared" si="25"/>
        <v>-0.43778379901962117</v>
      </c>
      <c r="M226">
        <f t="shared" si="23"/>
        <v>-0.82330748025760303</v>
      </c>
      <c r="N226" s="13">
        <f t="shared" si="26"/>
        <v>-9.8512236213067483E-2</v>
      </c>
      <c r="O226" s="13">
        <v>1</v>
      </c>
    </row>
    <row r="227" spans="4:15" x14ac:dyDescent="0.4">
      <c r="D227" s="6">
        <v>3.16</v>
      </c>
      <c r="E227" s="7">
        <f t="shared" si="21"/>
        <v>-0.37729951447823223</v>
      </c>
      <c r="G227">
        <f t="shared" si="22"/>
        <v>5.3779512441796964</v>
      </c>
      <c r="H227" s="10">
        <f t="shared" si="27"/>
        <v>-0.71928379440130197</v>
      </c>
      <c r="I227">
        <f t="shared" si="24"/>
        <v>-8.6314055328156236</v>
      </c>
      <c r="K227">
        <f t="shared" si="25"/>
        <v>-0.43177796526641959</v>
      </c>
      <c r="M227">
        <f t="shared" si="23"/>
        <v>-0.81732255653928332</v>
      </c>
      <c r="N227" s="13">
        <f t="shared" si="26"/>
        <v>-9.803876213798135E-2</v>
      </c>
      <c r="O227" s="13">
        <v>1</v>
      </c>
    </row>
    <row r="228" spans="4:15" x14ac:dyDescent="0.4">
      <c r="D228" s="6">
        <v>3.18</v>
      </c>
      <c r="E228" s="7">
        <f t="shared" si="21"/>
        <v>-0.37442121991669053</v>
      </c>
      <c r="G228">
        <f t="shared" si="22"/>
        <v>5.3927751128137453</v>
      </c>
      <c r="H228" s="10">
        <f t="shared" si="27"/>
        <v>-0.71379661364917879</v>
      </c>
      <c r="I228">
        <f t="shared" si="24"/>
        <v>-8.565559363790145</v>
      </c>
      <c r="K228">
        <f t="shared" si="25"/>
        <v>-0.42585429005436976</v>
      </c>
      <c r="M228">
        <f t="shared" si="23"/>
        <v>-0.81137500789305961</v>
      </c>
      <c r="N228" s="13">
        <f t="shared" si="26"/>
        <v>-9.7578394243880817E-2</v>
      </c>
      <c r="O228" s="13">
        <v>1</v>
      </c>
    </row>
    <row r="229" spans="4:15" x14ac:dyDescent="0.4">
      <c r="D229" s="6">
        <v>3.2</v>
      </c>
      <c r="E229" s="7">
        <f t="shared" si="21"/>
        <v>-0.37155564170360378</v>
      </c>
      <c r="G229">
        <f t="shared" si="22"/>
        <v>5.4075989814477943</v>
      </c>
      <c r="H229" s="10">
        <f t="shared" si="27"/>
        <v>-0.70833367534375025</v>
      </c>
      <c r="I229">
        <f t="shared" si="24"/>
        <v>-8.5000041041250025</v>
      </c>
      <c r="K229">
        <f t="shared" si="25"/>
        <v>-0.4200116623165942</v>
      </c>
      <c r="M229">
        <f t="shared" si="23"/>
        <v>-0.8054647493214766</v>
      </c>
      <c r="N229" s="13">
        <f t="shared" si="26"/>
        <v>-9.7131073977726357E-2</v>
      </c>
      <c r="O229" s="13">
        <v>1</v>
      </c>
    </row>
    <row r="230" spans="4:15" x14ac:dyDescent="0.4">
      <c r="D230" s="6">
        <v>3.22</v>
      </c>
      <c r="E230" s="7">
        <f t="shared" si="21"/>
        <v>-0.3687027684516555</v>
      </c>
      <c r="G230">
        <f t="shared" si="22"/>
        <v>5.4224228500818432</v>
      </c>
      <c r="H230" s="10">
        <f t="shared" si="27"/>
        <v>-0.70289495777623612</v>
      </c>
      <c r="I230">
        <f t="shared" si="24"/>
        <v>-8.434739493314833</v>
      </c>
      <c r="K230">
        <f t="shared" si="25"/>
        <v>-0.41424898530404231</v>
      </c>
      <c r="M230">
        <f t="shared" si="23"/>
        <v>-0.79959169183917367</v>
      </c>
      <c r="N230" s="13">
        <f t="shared" si="26"/>
        <v>-9.669673406293755E-2</v>
      </c>
      <c r="O230" s="13">
        <v>1</v>
      </c>
    </row>
    <row r="231" spans="4:15" x14ac:dyDescent="0.4">
      <c r="D231" s="6">
        <v>3.24</v>
      </c>
      <c r="E231" s="7">
        <f t="shared" si="21"/>
        <v>-0.36586259114259273</v>
      </c>
      <c r="G231">
        <f t="shared" si="22"/>
        <v>5.4372467187158922</v>
      </c>
      <c r="H231" s="10">
        <f t="shared" si="27"/>
        <v>-0.6974804437542389</v>
      </c>
      <c r="I231">
        <f t="shared" si="24"/>
        <v>-8.3697653250508672</v>
      </c>
      <c r="K231">
        <f t="shared" si="25"/>
        <v>-0.40856517644041807</v>
      </c>
      <c r="M231">
        <f t="shared" si="23"/>
        <v>-0.79375574260926429</v>
      </c>
      <c r="N231" s="13">
        <f t="shared" si="26"/>
        <v>-9.6275298855025393E-2</v>
      </c>
      <c r="O231" s="13">
        <v>1</v>
      </c>
    </row>
    <row r="232" spans="4:15" x14ac:dyDescent="0.4">
      <c r="D232" s="6">
        <v>3.26</v>
      </c>
      <c r="E232" s="7">
        <f t="shared" si="21"/>
        <v>-0.36303510301395525</v>
      </c>
      <c r="G232">
        <f t="shared" si="22"/>
        <v>5.4520705873499402</v>
      </c>
      <c r="H232" s="10">
        <f t="shared" si="27"/>
        <v>-0.69209012038580431</v>
      </c>
      <c r="I232">
        <f t="shared" si="24"/>
        <v>-8.3050814446296517</v>
      </c>
      <c r="K232">
        <f t="shared" si="25"/>
        <v>-0.40295916717627195</v>
      </c>
      <c r="M232">
        <f t="shared" si="23"/>
        <v>-0.78795680507626875</v>
      </c>
      <c r="N232" s="13">
        <f t="shared" si="26"/>
        <v>-9.5866684690464443E-2</v>
      </c>
      <c r="O232" s="13">
        <v>1</v>
      </c>
    </row>
    <row r="233" spans="4:15" x14ac:dyDescent="0.4">
      <c r="D233" s="6">
        <v>3.28</v>
      </c>
      <c r="E233" s="7">
        <f t="shared" si="21"/>
        <v>-0.36022029944760187</v>
      </c>
      <c r="G233">
        <f t="shared" si="22"/>
        <v>5.4668944559839892</v>
      </c>
      <c r="H233" s="10">
        <f t="shared" si="27"/>
        <v>-0.68672397886690828</v>
      </c>
      <c r="I233">
        <f t="shared" si="24"/>
        <v>-8.2406877464028998</v>
      </c>
      <c r="K233">
        <f t="shared" si="25"/>
        <v>-0.39742990284242108</v>
      </c>
      <c r="M233">
        <f t="shared" si="23"/>
        <v>-0.78219477909566992</v>
      </c>
      <c r="N233" s="13">
        <f t="shared" si="26"/>
        <v>-9.5470800228761643E-2</v>
      </c>
      <c r="O233" s="13">
        <v>1</v>
      </c>
    </row>
    <row r="234" spans="4:15" x14ac:dyDescent="0.4">
      <c r="D234" s="6">
        <v>3.3</v>
      </c>
      <c r="E234" s="7">
        <f t="shared" si="21"/>
        <v>-0.35741817786008634</v>
      </c>
      <c r="G234">
        <f t="shared" si="22"/>
        <v>5.4817183246180381</v>
      </c>
      <c r="H234" s="10">
        <f t="shared" si="27"/>
        <v>-0.68138201427246869</v>
      </c>
      <c r="I234">
        <f t="shared" si="24"/>
        <v>-8.1765841712696243</v>
      </c>
      <c r="K234">
        <f t="shared" si="25"/>
        <v>-0.39197634250285818</v>
      </c>
      <c r="M234">
        <f t="shared" si="23"/>
        <v>-0.77646956106018472</v>
      </c>
      <c r="N234" s="13">
        <f t="shared" si="26"/>
        <v>-9.5087546787716026E-2</v>
      </c>
      <c r="O234" s="13">
        <v>1</v>
      </c>
    </row>
    <row r="235" spans="4:15" x14ac:dyDescent="0.4">
      <c r="D235" s="6">
        <v>3.32</v>
      </c>
      <c r="E235" s="7">
        <f t="shared" si="21"/>
        <v>-0.35462873759492958</v>
      </c>
      <c r="G235">
        <f t="shared" si="22"/>
        <v>5.4965421932520862</v>
      </c>
      <c r="H235" s="10">
        <f t="shared" si="27"/>
        <v>-0.67606422535097377</v>
      </c>
      <c r="I235">
        <f t="shared" si="24"/>
        <v>-8.1127707042116857</v>
      </c>
      <c r="K235">
        <f t="shared" si="25"/>
        <v>-0.38659745880729129</v>
      </c>
      <c r="M235">
        <f t="shared" si="23"/>
        <v>-0.77078104402281966</v>
      </c>
      <c r="N235" s="13">
        <f t="shared" si="26"/>
        <v>-9.4716818671845893E-2</v>
      </c>
      <c r="O235" s="13">
        <v>1</v>
      </c>
    </row>
    <row r="236" spans="4:15" x14ac:dyDescent="0.4">
      <c r="D236" s="6">
        <v>3.34</v>
      </c>
      <c r="E236" s="7">
        <f t="shared" si="21"/>
        <v>-0.35185197981682997</v>
      </c>
      <c r="G236">
        <f t="shared" si="22"/>
        <v>5.5113660618861351</v>
      </c>
      <c r="H236" s="10">
        <f t="shared" si="27"/>
        <v>-0.67077061432280471</v>
      </c>
      <c r="I236">
        <f t="shared" si="24"/>
        <v>-8.0492473718736566</v>
      </c>
      <c r="K236">
        <f t="shared" si="25"/>
        <v>-0.38129223784344946</v>
      </c>
      <c r="M236">
        <f t="shared" si="23"/>
        <v>-0.76512911781678705</v>
      </c>
      <c r="N236" s="13">
        <f t="shared" si="26"/>
        <v>-9.4358503493982337E-2</v>
      </c>
      <c r="O236" s="13">
        <v>1</v>
      </c>
    </row>
    <row r="237" spans="4:15" x14ac:dyDescent="0.4">
      <c r="D237" s="6">
        <v>3.36</v>
      </c>
      <c r="E237" s="7">
        <f t="shared" si="21"/>
        <v>-0.3490879074078504</v>
      </c>
      <c r="G237">
        <f t="shared" si="22"/>
        <v>5.526189930520184</v>
      </c>
      <c r="H237" s="10">
        <f t="shared" si="27"/>
        <v>-0.66550118668232605</v>
      </c>
      <c r="I237">
        <f t="shared" si="24"/>
        <v>-7.9860142401879131</v>
      </c>
      <c r="K237">
        <f t="shared" si="25"/>
        <v>-0.37605967898928888</v>
      </c>
      <c r="M237">
        <f t="shared" si="23"/>
        <v>-0.7595136691723624</v>
      </c>
      <c r="N237" s="13">
        <f t="shared" si="26"/>
        <v>-9.4012482490036353E-2</v>
      </c>
      <c r="O237" s="13">
        <v>1</v>
      </c>
    </row>
    <row r="238" spans="4:15" x14ac:dyDescent="0.4">
      <c r="D238" s="6">
        <v>3.38</v>
      </c>
      <c r="E238" s="7">
        <f t="shared" si="21"/>
        <v>-0.34633652486561312</v>
      </c>
      <c r="G238">
        <f t="shared" si="22"/>
        <v>5.541013799154233</v>
      </c>
      <c r="H238" s="10">
        <f t="shared" si="27"/>
        <v>-0.66025595100380485</v>
      </c>
      <c r="I238">
        <f t="shared" si="24"/>
        <v>-7.9230714120456582</v>
      </c>
      <c r="K238">
        <f t="shared" si="25"/>
        <v>-0.37089879476520859</v>
      </c>
      <c r="M238">
        <f t="shared" si="23"/>
        <v>-0.75393458183074535</v>
      </c>
      <c r="N238" s="13">
        <f t="shared" si="26"/>
        <v>-9.3678630826940501E-2</v>
      </c>
      <c r="O238" s="13">
        <v>1</v>
      </c>
    </row>
    <row r="239" spans="4:15" x14ac:dyDescent="0.4">
      <c r="D239" s="6">
        <v>3.4</v>
      </c>
      <c r="E239" s="7">
        <f t="shared" si="21"/>
        <v>-0.34359783820353318</v>
      </c>
      <c r="G239">
        <f t="shared" si="22"/>
        <v>5.5558376677882819</v>
      </c>
      <c r="H239" s="10">
        <f t="shared" si="27"/>
        <v>-0.65503491875121578</v>
      </c>
      <c r="I239">
        <f t="shared" si="24"/>
        <v>-7.8604190250145898</v>
      </c>
      <c r="K239">
        <f t="shared" si="25"/>
        <v>-0.36580861068638981</v>
      </c>
      <c r="M239">
        <f t="shared" si="23"/>
        <v>-0.74839173665500291</v>
      </c>
      <c r="N239" s="13">
        <f t="shared" si="26"/>
        <v>-9.3356817903787137E-2</v>
      </c>
      <c r="O239" s="13">
        <v>1</v>
      </c>
    </row>
    <row r="240" spans="4:15" x14ac:dyDescent="0.4">
      <c r="D240" s="6">
        <v>3.42</v>
      </c>
      <c r="E240" s="7">
        <f t="shared" si="21"/>
        <v>-0.340871854853113</v>
      </c>
      <c r="G240">
        <f t="shared" si="22"/>
        <v>5.57066153642233</v>
      </c>
      <c r="H240" s="10">
        <f t="shared" si="27"/>
        <v>-0.64983810409197462</v>
      </c>
      <c r="I240">
        <f t="shared" si="24"/>
        <v>-7.7980572491036959</v>
      </c>
      <c r="K240">
        <f t="shared" si="25"/>
        <v>-0.36078816511536549</v>
      </c>
      <c r="M240">
        <f t="shared" si="23"/>
        <v>-0.7428850117381578</v>
      </c>
      <c r="N240" s="13">
        <f t="shared" si="26"/>
        <v>-9.3046907646183175E-2</v>
      </c>
      <c r="O240" s="13">
        <v>1</v>
      </c>
    </row>
    <row r="241" spans="4:15" x14ac:dyDescent="0.4">
      <c r="D241" s="6">
        <v>3.44</v>
      </c>
      <c r="E241" s="7">
        <f t="shared" si="21"/>
        <v>-0.33815858356832074</v>
      </c>
      <c r="G241">
        <f t="shared" si="22"/>
        <v>5.5854854050563789</v>
      </c>
      <c r="H241" s="10">
        <f t="shared" si="27"/>
        <v>-0.64466552371464658</v>
      </c>
      <c r="I241">
        <f t="shared" si="24"/>
        <v>-7.735986284575759</v>
      </c>
      <c r="K241">
        <f t="shared" si="25"/>
        <v>-0.35583650911490861</v>
      </c>
      <c r="M241">
        <f t="shared" si="23"/>
        <v>-0.73741428250849372</v>
      </c>
      <c r="N241" s="13">
        <f t="shared" si="26"/>
        <v>-9.2748758793847141E-2</v>
      </c>
      <c r="O241" s="13">
        <v>1</v>
      </c>
    </row>
    <row r="242" spans="4:15" x14ac:dyDescent="0.4">
      <c r="D242" s="6">
        <v>3.46</v>
      </c>
      <c r="E242" s="7">
        <f t="shared" si="21"/>
        <v>-0.33545803433206817</v>
      </c>
      <c r="G242">
        <f t="shared" si="22"/>
        <v>5.6003092736904279</v>
      </c>
      <c r="H242" s="10">
        <f t="shared" si="27"/>
        <v>-0.63951719665065476</v>
      </c>
      <c r="I242">
        <f t="shared" si="24"/>
        <v>-7.6742063598078571</v>
      </c>
      <c r="K242">
        <f t="shared" si="25"/>
        <v>-0.35095270630133668</v>
      </c>
      <c r="M242">
        <f t="shared" si="23"/>
        <v>-0.73197942183214271</v>
      </c>
      <c r="N242" s="13">
        <f t="shared" si="26"/>
        <v>-9.2462225181487945E-2</v>
      </c>
      <c r="O242" s="13">
        <v>1</v>
      </c>
    </row>
    <row r="243" spans="4:15" x14ac:dyDescent="0.4">
      <c r="D243" s="6">
        <v>3.48</v>
      </c>
      <c r="E243" s="7">
        <f t="shared" si="21"/>
        <v>-0.33277021826480174</v>
      </c>
      <c r="G243">
        <f t="shared" si="22"/>
        <v>5.6151331423244768</v>
      </c>
      <c r="H243" s="10">
        <f t="shared" si="27"/>
        <v>-0.63439314410001812</v>
      </c>
      <c r="I243">
        <f t="shared" si="24"/>
        <v>-7.6127177292002175</v>
      </c>
      <c r="K243">
        <f t="shared" si="25"/>
        <v>-0.3461358326983075</v>
      </c>
      <c r="M243">
        <f t="shared" si="23"/>
        <v>-0.72658030011301633</v>
      </c>
      <c r="N243" s="13">
        <f t="shared" si="26"/>
        <v>-9.2187156012998206E-2</v>
      </c>
      <c r="O243" s="13">
        <v>1</v>
      </c>
    </row>
    <row r="244" spans="4:15" x14ac:dyDescent="0.4">
      <c r="D244" s="6">
        <v>3.5</v>
      </c>
      <c r="E244" s="7">
        <f t="shared" si="21"/>
        <v>-0.33009514753521907</v>
      </c>
      <c r="G244">
        <f t="shared" si="22"/>
        <v>5.6299570109585257</v>
      </c>
      <c r="H244" s="10">
        <f t="shared" si="27"/>
        <v>-0.62929338926114164</v>
      </c>
      <c r="I244">
        <f t="shared" si="24"/>
        <v>-7.5515206711336997</v>
      </c>
      <c r="K244">
        <f t="shared" si="25"/>
        <v>-0.34138497659118483</v>
      </c>
      <c r="M244">
        <f t="shared" si="23"/>
        <v>-0.72121678539014322</v>
      </c>
      <c r="N244" s="13">
        <f t="shared" si="26"/>
        <v>-9.1923396129001578E-2</v>
      </c>
      <c r="O244" s="13">
        <v>1</v>
      </c>
    </row>
    <row r="245" spans="4:15" x14ac:dyDescent="0.4">
      <c r="D245" s="6">
        <v>3.52</v>
      </c>
      <c r="E245" s="7">
        <f t="shared" si="21"/>
        <v>-0.32743283527311529</v>
      </c>
      <c r="G245">
        <f t="shared" si="22"/>
        <v>5.6447808795925738</v>
      </c>
      <c r="H245" s="10">
        <f t="shared" si="27"/>
        <v>-0.6242179571646671</v>
      </c>
      <c r="I245">
        <f t="shared" si="24"/>
        <v>-7.4906154859760052</v>
      </c>
      <c r="K245">
        <f t="shared" si="25"/>
        <v>-0.33669923838204951</v>
      </c>
      <c r="M245">
        <f t="shared" si="23"/>
        <v>-0.71588874343247977</v>
      </c>
      <c r="N245" s="13">
        <f t="shared" si="26"/>
        <v>-9.1670786267812665E-2</v>
      </c>
      <c r="O245" s="13">
        <v>1</v>
      </c>
    </row>
    <row r="246" spans="4:15" x14ac:dyDescent="0.4">
      <c r="D246" s="6">
        <v>3.54</v>
      </c>
      <c r="E246" s="7">
        <f t="shared" si="21"/>
        <v>-0.32478329548436602</v>
      </c>
      <c r="G246">
        <f t="shared" si="22"/>
        <v>5.6596047482266227</v>
      </c>
      <c r="H246" s="10">
        <f t="shared" si="27"/>
        <v>-0.61916687451139552</v>
      </c>
      <c r="I246">
        <f t="shared" si="24"/>
        <v>-7.4300024941367457</v>
      </c>
      <c r="K246">
        <f t="shared" si="25"/>
        <v>-0.33207773044541372</v>
      </c>
      <c r="M246">
        <f t="shared" si="23"/>
        <v>-0.71059603783124636</v>
      </c>
      <c r="N246" s="13">
        <f t="shared" si="26"/>
        <v>-9.1429163319850848E-2</v>
      </c>
      <c r="O246" s="13">
        <v>1</v>
      </c>
    </row>
    <row r="247" spans="4:15" x14ac:dyDescent="0.4">
      <c r="D247" s="6">
        <v>3.56</v>
      </c>
      <c r="E247" s="7">
        <f t="shared" si="21"/>
        <v>-0.32214654296804712</v>
      </c>
      <c r="G247">
        <f t="shared" si="22"/>
        <v>5.6744286168606717</v>
      </c>
      <c r="H247" s="10">
        <f t="shared" si="27"/>
        <v>-0.61414016951428507</v>
      </c>
      <c r="I247">
        <f t="shared" si="24"/>
        <v>-7.3696820341714204</v>
      </c>
      <c r="K247">
        <f t="shared" si="25"/>
        <v>-0.32751957698470957</v>
      </c>
      <c r="M247">
        <f t="shared" si="23"/>
        <v>-0.70533853008985525</v>
      </c>
      <c r="N247" s="13">
        <f t="shared" si="26"/>
        <v>-9.1198360575570181E-2</v>
      </c>
      <c r="O247" s="13">
        <v>1</v>
      </c>
    </row>
    <row r="248" spans="4:15" x14ac:dyDescent="0.4">
      <c r="D248" s="6">
        <v>3.58</v>
      </c>
      <c r="E248" s="7">
        <f t="shared" si="21"/>
        <v>-0.31952259323569154</v>
      </c>
      <c r="G248">
        <f t="shared" si="22"/>
        <v>5.6892524854947206</v>
      </c>
      <c r="H248" s="10">
        <f t="shared" si="27"/>
        <v>-0.60913787174452227</v>
      </c>
      <c r="I248">
        <f t="shared" si="24"/>
        <v>-7.3096544609342669</v>
      </c>
      <c r="K248">
        <f t="shared" si="25"/>
        <v>-0.32302391388959578</v>
      </c>
      <c r="M248">
        <f t="shared" si="23"/>
        <v>-0.70011607971147993</v>
      </c>
      <c r="N248" s="13">
        <f t="shared" si="26"/>
        <v>-9.0978207966957658E-2</v>
      </c>
      <c r="O248" s="13">
        <v>1</v>
      </c>
    </row>
    <row r="249" spans="4:15" x14ac:dyDescent="0.4">
      <c r="D249" s="6">
        <v>3.6</v>
      </c>
      <c r="E249" s="7">
        <f t="shared" si="21"/>
        <v>-0.31691146243267804</v>
      </c>
      <c r="G249">
        <f t="shared" si="22"/>
        <v>5.7040763541287687</v>
      </c>
      <c r="H249" s="10">
        <f t="shared" si="27"/>
        <v>-0.60416001198165747</v>
      </c>
      <c r="I249">
        <f t="shared" si="24"/>
        <v>-7.2499201437798897</v>
      </c>
      <c r="K249">
        <f t="shared" si="25"/>
        <v>-0.318589888594145</v>
      </c>
      <c r="M249">
        <f t="shared" si="23"/>
        <v>-0.69492854428432937</v>
      </c>
      <c r="N249" s="13">
        <f t="shared" si="26"/>
        <v>-9.07685323026719E-2</v>
      </c>
      <c r="O249" s="13">
        <v>1</v>
      </c>
    </row>
    <row r="250" spans="4:15" x14ac:dyDescent="0.4">
      <c r="D250" s="6">
        <v>3.62</v>
      </c>
      <c r="E250" s="7">
        <f t="shared" si="21"/>
        <v>-0.31431316726174768</v>
      </c>
      <c r="G250">
        <f t="shared" si="22"/>
        <v>5.7189002227628176</v>
      </c>
      <c r="H250" s="10">
        <f t="shared" si="27"/>
        <v>-0.59920662206779585</v>
      </c>
      <c r="I250">
        <f t="shared" si="24"/>
        <v>-7.1904794648135502</v>
      </c>
      <c r="K250">
        <f t="shared" si="25"/>
        <v>-0.31421665993595016</v>
      </c>
      <c r="M250">
        <f t="shared" si="23"/>
        <v>-0.68977577956467084</v>
      </c>
      <c r="N250" s="13">
        <f t="shared" si="26"/>
        <v>-9.0569157496874997E-2</v>
      </c>
      <c r="O250" s="13">
        <v>1</v>
      </c>
    </row>
    <row r="251" spans="4:15" x14ac:dyDescent="0.4">
      <c r="D251" s="6">
        <v>3.64</v>
      </c>
      <c r="E251" s="7">
        <f t="shared" si="21"/>
        <v>-0.31172772490863965</v>
      </c>
      <c r="G251">
        <f t="shared" si="22"/>
        <v>5.7337240913968666</v>
      </c>
      <c r="H251" s="10">
        <f t="shared" si="27"/>
        <v>-0.59427773476583057</v>
      </c>
      <c r="I251">
        <f t="shared" si="24"/>
        <v>-7.1313328171899668</v>
      </c>
      <c r="K251">
        <f t="shared" si="25"/>
        <v>-0.30990339801620331</v>
      </c>
      <c r="M251">
        <f t="shared" si="23"/>
        <v>-0.68465763955767145</v>
      </c>
      <c r="N251" s="13">
        <f t="shared" si="26"/>
        <v>-9.0379904791840882E-2</v>
      </c>
      <c r="O251" s="13">
        <v>1</v>
      </c>
    </row>
    <row r="252" spans="4:15" x14ac:dyDescent="0.4">
      <c r="D252" s="6">
        <v>3.66</v>
      </c>
      <c r="E252" s="7">
        <f t="shared" si="21"/>
        <v>-0.30915515296983509</v>
      </c>
      <c r="G252">
        <f t="shared" si="22"/>
        <v>5.7485479600309155</v>
      </c>
      <c r="H252" s="10">
        <f t="shared" si="27"/>
        <v>-0.58937338362169367</v>
      </c>
      <c r="I252">
        <f t="shared" si="24"/>
        <v>-7.072480603460324</v>
      </c>
      <c r="K252">
        <f t="shared" si="25"/>
        <v>-0.30564928406077618</v>
      </c>
      <c r="M252">
        <f t="shared" si="23"/>
        <v>-0.67957397659609209</v>
      </c>
      <c r="N252" s="13">
        <f t="shared" si="26"/>
        <v>-9.0200592974398419E-2</v>
      </c>
      <c r="O252" s="13">
        <v>1</v>
      </c>
    </row>
    <row r="253" spans="4:15" x14ac:dyDescent="0.4">
      <c r="D253" s="6">
        <v>3.68</v>
      </c>
      <c r="E253" s="7">
        <f t="shared" si="21"/>
        <v>-0.30659546938240007</v>
      </c>
      <c r="G253">
        <f t="shared" si="22"/>
        <v>5.7633718286649644</v>
      </c>
      <c r="H253" s="10">
        <f t="shared" si="27"/>
        <v>-0.58449360283060747</v>
      </c>
      <c r="I253">
        <f t="shared" si="24"/>
        <v>-7.0139232339672901</v>
      </c>
      <c r="K253">
        <f t="shared" si="25"/>
        <v>-0.30145351028234613</v>
      </c>
      <c r="M253">
        <f t="shared" si="23"/>
        <v>-0.67452464141689772</v>
      </c>
      <c r="N253" s="13">
        <f t="shared" si="26"/>
        <v>-9.0031038586290246E-2</v>
      </c>
      <c r="O253" s="13">
        <v>1</v>
      </c>
    </row>
    <row r="254" spans="4:15" x14ac:dyDescent="0.4">
      <c r="D254" s="6">
        <v>3.7</v>
      </c>
      <c r="E254" s="7">
        <f t="shared" si="21"/>
        <v>-0.30404869235591026</v>
      </c>
      <c r="G254">
        <f t="shared" si="22"/>
        <v>5.7781956972990134</v>
      </c>
      <c r="H254" s="10">
        <f t="shared" si="27"/>
        <v>-0.5796384271073074</v>
      </c>
      <c r="I254">
        <f t="shared" si="24"/>
        <v>-6.9556611252876888</v>
      </c>
      <c r="K254">
        <f t="shared" si="25"/>
        <v>-0.2973152797435985</v>
      </c>
      <c r="M254">
        <f t="shared" si="23"/>
        <v>-0.66950948323582837</v>
      </c>
      <c r="N254" s="13">
        <f t="shared" si="26"/>
        <v>-8.9871056128520976E-2</v>
      </c>
      <c r="O254" s="13">
        <v>1</v>
      </c>
    </row>
    <row r="255" spans="4:15" x14ac:dyDescent="0.4">
      <c r="D255" s="6">
        <v>3.72</v>
      </c>
      <c r="E255" s="7">
        <f t="shared" si="21"/>
        <v>-0.30151484030644515</v>
      </c>
      <c r="G255">
        <f t="shared" si="22"/>
        <v>5.7930195659330614</v>
      </c>
      <c r="H255" s="10">
        <f t="shared" si="27"/>
        <v>-0.57480789156020706</v>
      </c>
      <c r="I255">
        <f t="shared" si="24"/>
        <v>-6.8976946987224848</v>
      </c>
      <c r="K255">
        <f t="shared" si="25"/>
        <v>-0.29323380622153444</v>
      </c>
      <c r="M255">
        <f t="shared" si="23"/>
        <v>-0.66452834981998044</v>
      </c>
      <c r="N255" s="13">
        <f t="shared" si="26"/>
        <v>-8.9720458259773372E-2</v>
      </c>
      <c r="O255" s="13">
        <v>1</v>
      </c>
    </row>
    <row r="256" spans="4:15" x14ac:dyDescent="0.4">
      <c r="D256" s="6">
        <v>3.74</v>
      </c>
      <c r="E256" s="7">
        <f t="shared" si="21"/>
        <v>-0.29899393179263256</v>
      </c>
      <c r="G256">
        <f t="shared" si="22"/>
        <v>5.8078434345671104</v>
      </c>
      <c r="H256" s="10">
        <f t="shared" si="27"/>
        <v>-0.57000203156947471</v>
      </c>
      <c r="I256">
        <f t="shared" si="24"/>
        <v>-6.8400243788336965</v>
      </c>
      <c r="K256">
        <f t="shared" si="25"/>
        <v>-0.28920831407291187</v>
      </c>
      <c r="M256">
        <f t="shared" si="23"/>
        <v>-0.65958108755844236</v>
      </c>
      <c r="N256" s="13">
        <f t="shared" si="26"/>
        <v>-8.9579055988967649E-2</v>
      </c>
      <c r="O256" s="13">
        <v>1</v>
      </c>
    </row>
    <row r="257" spans="4:15" x14ac:dyDescent="0.4">
      <c r="D257" s="6">
        <v>3.76</v>
      </c>
      <c r="E257" s="7">
        <f t="shared" si="21"/>
        <v>-0.29648598545372695</v>
      </c>
      <c r="G257">
        <f t="shared" si="22"/>
        <v>5.8226673032011584</v>
      </c>
      <c r="H257" s="10">
        <f t="shared" si="27"/>
        <v>-0.56522088266898507</v>
      </c>
      <c r="I257">
        <f t="shared" si="24"/>
        <v>-6.7826505920278208</v>
      </c>
      <c r="K257">
        <f t="shared" si="25"/>
        <v>-0.28523803810084664</v>
      </c>
      <c r="M257">
        <f t="shared" si="23"/>
        <v>-0.65466754153104256</v>
      </c>
      <c r="N257" s="13">
        <f t="shared" si="26"/>
        <v>-8.9446658862057493E-2</v>
      </c>
      <c r="O257" s="13">
        <v>1</v>
      </c>
    </row>
    <row r="258" spans="4:15" x14ac:dyDescent="0.4">
      <c r="D258" s="6">
        <v>3.78</v>
      </c>
      <c r="E258" s="7">
        <f t="shared" si="21"/>
        <v>-0.29399101994969973</v>
      </c>
      <c r="G258">
        <f t="shared" si="22"/>
        <v>5.8374911718352074</v>
      </c>
      <c r="H258" s="10">
        <f t="shared" si="27"/>
        <v>-0.56046448043210761</v>
      </c>
      <c r="I258">
        <f t="shared" si="24"/>
        <v>-6.7255737651852918</v>
      </c>
      <c r="K258">
        <f t="shared" si="25"/>
        <v>-0.28132222342259083</v>
      </c>
      <c r="M258">
        <f t="shared" si="23"/>
        <v>-0.64978755557523638</v>
      </c>
      <c r="N258" s="13">
        <f t="shared" si="26"/>
        <v>-8.9323075143128761E-2</v>
      </c>
      <c r="O258" s="13">
        <v>1</v>
      </c>
    </row>
    <row r="259" spans="4:15" x14ac:dyDescent="0.4">
      <c r="D259" s="6">
        <v>3.8</v>
      </c>
      <c r="E259" s="7">
        <f t="shared" si="21"/>
        <v>-0.29150905390332271</v>
      </c>
      <c r="G259">
        <f t="shared" si="22"/>
        <v>5.8523150404692563</v>
      </c>
      <c r="H259" s="10">
        <f t="shared" si="27"/>
        <v>-0.55573286036129443</v>
      </c>
      <c r="I259">
        <f t="shared" si="24"/>
        <v>-6.6687943243355328</v>
      </c>
      <c r="K259">
        <f t="shared" si="25"/>
        <v>-0.2774601253385125</v>
      </c>
      <c r="M259">
        <f t="shared" si="23"/>
        <v>-0.64494097235119552</v>
      </c>
      <c r="N259" s="13">
        <f t="shared" si="26"/>
        <v>-8.9208111989901084E-2</v>
      </c>
      <c r="O259" s="13">
        <v>1</v>
      </c>
    </row>
    <row r="260" spans="4:15" x14ac:dyDescent="0.4">
      <c r="D260" s="6">
        <v>3.82</v>
      </c>
      <c r="E260" s="7">
        <f t="shared" si="21"/>
        <v>-0.28904010584422052</v>
      </c>
      <c r="G260">
        <f t="shared" si="22"/>
        <v>5.8671389091033053</v>
      </c>
      <c r="H260" s="10">
        <f t="shared" si="27"/>
        <v>-0.551026057781422</v>
      </c>
      <c r="I260">
        <f t="shared" si="24"/>
        <v>-6.6123126933770635</v>
      </c>
      <c r="K260">
        <f t="shared" si="25"/>
        <v>-0.27365100920229135</v>
      </c>
      <c r="M260">
        <f t="shared" si="23"/>
        <v>-0.64012763340512824</v>
      </c>
      <c r="N260" s="13">
        <f t="shared" si="26"/>
        <v>-8.9101575623706242E-2</v>
      </c>
      <c r="O260" s="13">
        <v>1</v>
      </c>
    </row>
    <row r="261" spans="4:15" x14ac:dyDescent="0.4">
      <c r="D261" s="6">
        <v>3.84</v>
      </c>
      <c r="E261" s="7">
        <f t="shared" si="21"/>
        <v>-0.28658419415487019</v>
      </c>
      <c r="G261">
        <f t="shared" si="22"/>
        <v>5.8819627777373533</v>
      </c>
      <c r="H261" s="10">
        <f t="shared" si="27"/>
        <v>-0.5463441077368445</v>
      </c>
      <c r="I261">
        <f t="shared" si="24"/>
        <v>-6.556129292842134</v>
      </c>
      <c r="K261">
        <f t="shared" si="25"/>
        <v>-0.2698941502923467</v>
      </c>
      <c r="M261">
        <f t="shared" si="23"/>
        <v>-0.63534737923088236</v>
      </c>
      <c r="N261" s="13">
        <f t="shared" si="26"/>
        <v>-8.9003271494037861E-2</v>
      </c>
      <c r="O261" s="13">
        <v>1</v>
      </c>
    </row>
    <row r="262" spans="4:15" x14ac:dyDescent="0.4">
      <c r="D262" s="6">
        <v>3.86</v>
      </c>
      <c r="E262" s="7">
        <f t="shared" si="21"/>
        <v>-0.28414133701852257</v>
      </c>
      <c r="G262">
        <f t="shared" si="22"/>
        <v>5.8967866463714023</v>
      </c>
      <c r="H262" s="10">
        <f t="shared" si="27"/>
        <v>-0.54168704489211139</v>
      </c>
      <c r="I262">
        <f t="shared" si="24"/>
        <v>-6.5002445387053367</v>
      </c>
      <c r="K262">
        <f t="shared" si="25"/>
        <v>-0.26618883368451091</v>
      </c>
      <c r="M262">
        <f t="shared" si="23"/>
        <v>-0.63060004932986546</v>
      </c>
      <c r="N262" s="13">
        <f t="shared" si="26"/>
        <v>-8.8913004437754073E-2</v>
      </c>
      <c r="O262" s="13">
        <v>1</v>
      </c>
    </row>
    <row r="263" spans="4:15" x14ac:dyDescent="0.4">
      <c r="D263" s="6">
        <v>3.88</v>
      </c>
      <c r="E263" s="7">
        <f t="shared" si="21"/>
        <v>-0.28171155236902118</v>
      </c>
      <c r="G263">
        <f t="shared" si="22"/>
        <v>5.9116105150054503</v>
      </c>
      <c r="H263" s="10">
        <f t="shared" si="27"/>
        <v>-0.53705490343630202</v>
      </c>
      <c r="I263">
        <f t="shared" si="24"/>
        <v>-6.4446588412356238</v>
      </c>
      <c r="K263">
        <f t="shared" si="25"/>
        <v>-0.26253435412596005</v>
      </c>
      <c r="M263">
        <f t="shared" si="23"/>
        <v>-0.62588548226932905</v>
      </c>
      <c r="N263" s="13">
        <f t="shared" si="26"/>
        <v>-8.883057883302703E-2</v>
      </c>
      <c r="O263" s="13">
        <v>1</v>
      </c>
    </row>
    <row r="264" spans="4:15" x14ac:dyDescent="0.4">
      <c r="D264" s="6">
        <v>3.9</v>
      </c>
      <c r="E264" s="7">
        <f t="shared" si="21"/>
        <v>-0.27929485784249208</v>
      </c>
      <c r="G264">
        <f t="shared" si="22"/>
        <v>5.9264343836394993</v>
      </c>
      <c r="H264" s="10">
        <f t="shared" si="27"/>
        <v>-0.53244771699092697</v>
      </c>
      <c r="I264">
        <f t="shared" si="24"/>
        <v>-6.3893726038911236</v>
      </c>
      <c r="K264">
        <f t="shared" si="25"/>
        <v>-0.25893001591040943</v>
      </c>
      <c r="M264">
        <f t="shared" si="23"/>
        <v>-0.62120351573904997</v>
      </c>
      <c r="N264" s="13">
        <f t="shared" si="26"/>
        <v>-8.8755798748123005E-2</v>
      </c>
      <c r="O264" s="13">
        <v>1</v>
      </c>
    </row>
    <row r="265" spans="4:15" x14ac:dyDescent="0.4">
      <c r="D265" s="6">
        <v>3.92</v>
      </c>
      <c r="E265" s="7">
        <f t="shared" si="21"/>
        <v>-0.27689127073087805</v>
      </c>
      <c r="G265">
        <f t="shared" si="22"/>
        <v>5.9412582522735482</v>
      </c>
      <c r="H265" s="10">
        <f t="shared" si="27"/>
        <v>-0.527865518521346</v>
      </c>
      <c r="I265">
        <f t="shared" si="24"/>
        <v>-6.3343862222561516</v>
      </c>
      <c r="K265">
        <f t="shared" si="25"/>
        <v>-0.25537513275458684</v>
      </c>
      <c r="M265">
        <f t="shared" si="23"/>
        <v>-0.61655398660645222</v>
      </c>
      <c r="N265" s="13">
        <f t="shared" si="26"/>
        <v>-8.868846808510622E-2</v>
      </c>
      <c r="O265" s="13">
        <v>1</v>
      </c>
    </row>
    <row r="266" spans="4:15" x14ac:dyDescent="0.4">
      <c r="D266" s="6">
        <v>3.94</v>
      </c>
      <c r="E266" s="7">
        <f t="shared" si="21"/>
        <v>-0.27450080793728943</v>
      </c>
      <c r="G266">
        <f t="shared" si="22"/>
        <v>5.9560821209075971</v>
      </c>
      <c r="H266" s="10">
        <f t="shared" si="27"/>
        <v>-0.52330834025164863</v>
      </c>
      <c r="I266">
        <f t="shared" si="24"/>
        <v>-6.2797000830197831</v>
      </c>
      <c r="K266">
        <f t="shared" si="25"/>
        <v>-0.25186902767598396</v>
      </c>
      <c r="M266">
        <f t="shared" si="23"/>
        <v>-0.61193673097020373</v>
      </c>
      <c r="N266" s="13">
        <f t="shared" si="26"/>
        <v>-8.8628390718555106E-2</v>
      </c>
      <c r="O266" s="13">
        <v>1</v>
      </c>
    </row>
    <row r="267" spans="4:15" x14ac:dyDescent="0.4">
      <c r="D267" s="6">
        <v>3.96</v>
      </c>
      <c r="E267" s="7">
        <f t="shared" si="21"/>
        <v>-0.27212348593314389</v>
      </c>
      <c r="G267">
        <f t="shared" si="22"/>
        <v>5.9709059895416461</v>
      </c>
      <c r="H267" s="10">
        <f t="shared" si="27"/>
        <v>-0.51877621358294546</v>
      </c>
      <c r="I267">
        <f t="shared" si="24"/>
        <v>-6.2253145629953455</v>
      </c>
      <c r="K267">
        <f t="shared" si="25"/>
        <v>-0.24841103287189573</v>
      </c>
      <c r="M267">
        <f t="shared" si="23"/>
        <v>-0.60735158421232482</v>
      </c>
      <c r="N267" s="13">
        <f t="shared" si="26"/>
        <v>-8.8575370629379369E-2</v>
      </c>
      <c r="O267" s="13">
        <v>1</v>
      </c>
    </row>
    <row r="268" spans="4:15" x14ac:dyDescent="0.4">
      <c r="D268" s="6">
        <v>3.98</v>
      </c>
      <c r="E268" s="7">
        <f t="shared" si="21"/>
        <v>-0.26975932071706626</v>
      </c>
      <c r="G268">
        <f t="shared" si="22"/>
        <v>5.9857298581756941</v>
      </c>
      <c r="H268" s="10">
        <f t="shared" si="27"/>
        <v>-0.51426916901501507</v>
      </c>
      <c r="I268">
        <f t="shared" si="24"/>
        <v>-6.1712300281801813</v>
      </c>
      <c r="K268">
        <f t="shared" si="25"/>
        <v>-0.24500048959975002</v>
      </c>
      <c r="M268">
        <f t="shared" si="23"/>
        <v>-0.6027983810488492</v>
      </c>
      <c r="N268" s="13">
        <f t="shared" si="26"/>
        <v>-8.8529212033834126E-2</v>
      </c>
      <c r="O268" s="13">
        <v>1</v>
      </c>
    </row>
    <row r="269" spans="4:15" x14ac:dyDescent="0.4">
      <c r="D269" s="6">
        <v>4</v>
      </c>
      <c r="E269" s="7">
        <f t="shared" si="21"/>
        <v>-0.26740832777551898</v>
      </c>
      <c r="G269">
        <f t="shared" si="22"/>
        <v>6.0005537268097431</v>
      </c>
      <c r="H269" s="10">
        <f t="shared" si="27"/>
        <v>-0.50978723607124943</v>
      </c>
      <c r="I269">
        <f t="shared" si="24"/>
        <v>-6.1174468328549931</v>
      </c>
      <c r="K269">
        <f t="shared" si="25"/>
        <v>-0.24163674805872953</v>
      </c>
      <c r="M269">
        <f t="shared" si="23"/>
        <v>-0.59827695557906291</v>
      </c>
      <c r="N269" s="13">
        <f t="shared" si="26"/>
        <v>-8.848971950781348E-2</v>
      </c>
      <c r="O269" s="13">
        <v>1</v>
      </c>
    </row>
    <row r="270" spans="4:15" x14ac:dyDescent="0.4">
      <c r="D270" s="6">
        <v>4.0199999999999996</v>
      </c>
      <c r="E270" s="7">
        <f t="shared" si="21"/>
        <v>-0.26507052204513459</v>
      </c>
      <c r="G270">
        <f t="shared" si="22"/>
        <v>6.0153775954437911</v>
      </c>
      <c r="H270" s="10">
        <f t="shared" si="27"/>
        <v>-0.50533044322684462</v>
      </c>
      <c r="I270">
        <f t="shared" si="24"/>
        <v>-6.0639653187221354</v>
      </c>
      <c r="K270">
        <f t="shared" si="25"/>
        <v>-0.23831916727268937</v>
      </c>
      <c r="M270">
        <f t="shared" si="23"/>
        <v>-0.59378714133336652</v>
      </c>
      <c r="N270" s="13">
        <f t="shared" si="26"/>
        <v>-8.8456698106521903E-2</v>
      </c>
      <c r="O270" s="13">
        <v>1</v>
      </c>
    </row>
    <row r="271" spans="4:15" x14ac:dyDescent="0.4">
      <c r="D271" s="6">
        <v>4.04</v>
      </c>
      <c r="E271" s="7">
        <f t="shared" si="21"/>
        <v>-0.26274591787671819</v>
      </c>
      <c r="G271">
        <f t="shared" si="22"/>
        <v>6.0302014640778401</v>
      </c>
      <c r="H271" s="10">
        <f t="shared" si="27"/>
        <v>-0.50089881784017565</v>
      </c>
      <c r="I271">
        <f t="shared" si="24"/>
        <v>-6.0107858140821078</v>
      </c>
      <c r="K271">
        <f t="shared" si="25"/>
        <v>-0.23504711497436725</v>
      </c>
      <c r="M271">
        <f t="shared" si="23"/>
        <v>-0.58932877131978489</v>
      </c>
      <c r="N271" s="13">
        <f t="shared" si="26"/>
        <v>-8.8429953479609247E-2</v>
      </c>
      <c r="O271" s="13">
        <v>1</v>
      </c>
    </row>
    <row r="272" spans="4:15" x14ac:dyDescent="0.4">
      <c r="D272" s="6">
        <v>4.0599999999999996</v>
      </c>
      <c r="E272" s="7">
        <f t="shared" si="21"/>
        <v>-0.26043452900089276</v>
      </c>
      <c r="G272">
        <f t="shared" si="22"/>
        <v>6.045025332711889</v>
      </c>
      <c r="H272" s="10">
        <f t="shared" si="27"/>
        <v>-0.49649238608730201</v>
      </c>
      <c r="I272">
        <f t="shared" si="24"/>
        <v>-5.9579086330476239</v>
      </c>
      <c r="K272">
        <f t="shared" si="25"/>
        <v>-0.23181996749089057</v>
      </c>
      <c r="M272">
        <f t="shared" si="23"/>
        <v>-0.5849016780691626</v>
      </c>
      <c r="N272" s="13">
        <f t="shared" si="26"/>
        <v>-8.8409291981860594E-2</v>
      </c>
      <c r="O272" s="13">
        <v>1</v>
      </c>
    </row>
    <row r="273" spans="4:15" x14ac:dyDescent="0.4">
      <c r="D273" s="6">
        <v>4.08</v>
      </c>
      <c r="E273" s="7">
        <f t="shared" si="21"/>
        <v>-0.25813636849535304</v>
      </c>
      <c r="G273">
        <f t="shared" si="22"/>
        <v>6.059849201345938</v>
      </c>
      <c r="H273" s="10">
        <f t="shared" si="27"/>
        <v>-0.49211117289954104</v>
      </c>
      <c r="I273">
        <f t="shared" si="24"/>
        <v>-5.9053340747944922</v>
      </c>
      <c r="K273">
        <f t="shared" si="25"/>
        <v>-0.22863710963057435</v>
      </c>
      <c r="M273">
        <f t="shared" si="23"/>
        <v>-0.58050569367907479</v>
      </c>
      <c r="N273" s="13">
        <f t="shared" si="26"/>
        <v>-8.8394520779533747E-2</v>
      </c>
      <c r="O273" s="13">
        <v>1</v>
      </c>
    </row>
    <row r="274" spans="4:15" x14ac:dyDescent="0.4">
      <c r="D274" s="6">
        <v>4.0999999999999996</v>
      </c>
      <c r="E274" s="7">
        <f t="shared" si="21"/>
        <v>-0.25585144875370047</v>
      </c>
      <c r="G274">
        <f t="shared" si="22"/>
        <v>6.0746730699799869</v>
      </c>
      <c r="H274" s="10">
        <f t="shared" si="27"/>
        <v>-0.48775520190405464</v>
      </c>
      <c r="I274">
        <f t="shared" si="24"/>
        <v>-5.8530624228486552</v>
      </c>
      <c r="K274">
        <f t="shared" si="25"/>
        <v>-0.22549793457100945</v>
      </c>
      <c r="M274">
        <f t="shared" si="23"/>
        <v>-0.57614064985648472</v>
      </c>
      <c r="N274" s="13">
        <f t="shared" si="26"/>
        <v>-8.8385447952430085E-2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-0.25357978145582549</v>
      </c>
      <c r="G275">
        <f t="shared" ref="G275:G338" si="29">$E$11*(D275/$E$12+1)</f>
        <v>6.0894969386140358</v>
      </c>
      <c r="H275" s="10">
        <f t="shared" si="27"/>
        <v>-0.48342449536738574</v>
      </c>
      <c r="I275">
        <f t="shared" si="24"/>
        <v>-5.8010939444086294</v>
      </c>
      <c r="K275">
        <f t="shared" si="25"/>
        <v>-0.2224018437484386</v>
      </c>
      <c r="M275">
        <f t="shared" ref="M275:M338" si="30">$L$9*$O$6*EXP(-$O$7*(G275/$L$10-1))-SQRT($L$9)*$O$8*EXP(-$O$4*(G275/$L$10-1))</f>
        <v>-0.57180637795917855</v>
      </c>
      <c r="N275" s="13">
        <f t="shared" si="26"/>
        <v>-8.8381882591792804E-2</v>
      </c>
      <c r="O275" s="13">
        <v>1</v>
      </c>
    </row>
    <row r="276" spans="4:15" x14ac:dyDescent="0.4">
      <c r="D276" s="6">
        <v>4.1399999999999997</v>
      </c>
      <c r="E276" s="7">
        <f t="shared" si="28"/>
        <v>-0.2513213775398086</v>
      </c>
      <c r="G276">
        <f t="shared" si="29"/>
        <v>6.1043208072480848</v>
      </c>
      <c r="H276" s="10">
        <f t="shared" si="27"/>
        <v>-0.47911907414189114</v>
      </c>
      <c r="I276">
        <f t="shared" ref="I276:I339" si="31">H276*$E$6</f>
        <v>-5.7494288897026937</v>
      </c>
      <c r="K276">
        <f t="shared" ref="K276:K339" si="32">$L$9*$L$4*EXP(-$L$6*(G276/$L$10-1))-SQRT($L$9)*$L$5*EXP(-$L$7*(G276/$L$10-1))</f>
        <v>-0.21934824674841519</v>
      </c>
      <c r="M276">
        <f t="shared" si="30"/>
        <v>-0.56750270903600786</v>
      </c>
      <c r="N276" s="13">
        <f t="shared" ref="N276:N339" si="33">(M276-H276)*O276</f>
        <v>-8.8383634894116714E-2</v>
      </c>
      <c r="O276" s="13">
        <v>1</v>
      </c>
    </row>
    <row r="277" spans="4:15" x14ac:dyDescent="0.4">
      <c r="D277" s="6">
        <v>4.16</v>
      </c>
      <c r="E277" s="7">
        <f t="shared" si="28"/>
        <v>-0.24907624717530566</v>
      </c>
      <c r="G277">
        <f t="shared" si="29"/>
        <v>6.1191446758821337</v>
      </c>
      <c r="H277" s="10">
        <f t="shared" ref="H277:H340" si="34">-(-$B$4)*(1+D277+$E$5*D277^3)*EXP(-D277)</f>
        <v>-0.47483895761500272</v>
      </c>
      <c r="I277">
        <f t="shared" si="31"/>
        <v>-5.6980674913800327</v>
      </c>
      <c r="K277">
        <f t="shared" si="32"/>
        <v>-0.2163365611977402</v>
      </c>
      <c r="M277">
        <f t="shared" si="30"/>
        <v>-0.563229473865968</v>
      </c>
      <c r="N277" s="13">
        <f t="shared" si="33"/>
        <v>-8.8390516250965279E-2</v>
      </c>
      <c r="O277" s="13">
        <v>1</v>
      </c>
    </row>
    <row r="278" spans="4:15" x14ac:dyDescent="0.4">
      <c r="D278" s="6">
        <v>4.1800000000000104</v>
      </c>
      <c r="E278" s="7">
        <f t="shared" si="28"/>
        <v>-0.24684439973838904</v>
      </c>
      <c r="G278">
        <f t="shared" si="29"/>
        <v>6.1339685445161889</v>
      </c>
      <c r="H278" s="10">
        <f t="shared" si="34"/>
        <v>-0.47058416366126488</v>
      </c>
      <c r="I278">
        <f t="shared" si="31"/>
        <v>-5.6470099639351785</v>
      </c>
      <c r="K278">
        <f t="shared" si="32"/>
        <v>-0.21336621265767117</v>
      </c>
      <c r="M278">
        <f t="shared" si="30"/>
        <v>-0.55898650299613872</v>
      </c>
      <c r="N278" s="13">
        <f t="shared" si="33"/>
        <v>-8.8402339334873847E-2</v>
      </c>
      <c r="O278" s="13">
        <v>1</v>
      </c>
    </row>
    <row r="279" spans="4:15" x14ac:dyDescent="0.4">
      <c r="D279" s="6">
        <v>4.2</v>
      </c>
      <c r="E279" s="7">
        <f t="shared" si="28"/>
        <v>-0.2446258437878169</v>
      </c>
      <c r="G279">
        <f t="shared" si="29"/>
        <v>6.1487924131502298</v>
      </c>
      <c r="H279" s="10">
        <f t="shared" si="34"/>
        <v>-0.46635470859709416</v>
      </c>
      <c r="I279">
        <f t="shared" si="31"/>
        <v>-5.5962565031651295</v>
      </c>
      <c r="K279">
        <f t="shared" si="32"/>
        <v>-0.2104366345184065</v>
      </c>
      <c r="M279">
        <f t="shared" si="30"/>
        <v>-0.55477362677852904</v>
      </c>
      <c r="N279" s="13">
        <f t="shared" si="33"/>
        <v>-8.841891818143488E-2</v>
      </c>
      <c r="O279" s="13">
        <v>1</v>
      </c>
    </row>
    <row r="280" spans="4:15" x14ac:dyDescent="0.4">
      <c r="D280" s="6">
        <v>4.22</v>
      </c>
      <c r="E280" s="7">
        <f t="shared" si="28"/>
        <v>-0.2424205870426791</v>
      </c>
      <c r="G280">
        <f t="shared" si="29"/>
        <v>6.1636162817842788</v>
      </c>
      <c r="H280" s="10">
        <f t="shared" si="34"/>
        <v>-0.46215060713816347</v>
      </c>
      <c r="I280">
        <f t="shared" si="31"/>
        <v>-5.5458072856579612</v>
      </c>
      <c r="K280">
        <f t="shared" si="32"/>
        <v>-0.20754726789480896</v>
      </c>
      <c r="M280">
        <f t="shared" si="30"/>
        <v>-0.55059067540581119</v>
      </c>
      <c r="N280" s="13">
        <f t="shared" si="33"/>
        <v>-8.844006826764772E-2</v>
      </c>
      <c r="O280" s="13">
        <v>1</v>
      </c>
    </row>
    <row r="281" spans="4:15" x14ac:dyDescent="0.4">
      <c r="D281" s="6">
        <v>4.24</v>
      </c>
      <c r="E281" s="7">
        <f t="shared" si="28"/>
        <v>-0.24022863636142525</v>
      </c>
      <c r="G281">
        <f t="shared" si="29"/>
        <v>6.1784401504183277</v>
      </c>
      <c r="H281" s="10">
        <f t="shared" si="34"/>
        <v>-0.45797187235942116</v>
      </c>
      <c r="I281">
        <f t="shared" si="31"/>
        <v>-5.4956624683130535</v>
      </c>
      <c r="K281">
        <f t="shared" si="32"/>
        <v>-0.20469756152341298</v>
      </c>
      <c r="M281">
        <f t="shared" si="30"/>
        <v>-0.54643747894604122</v>
      </c>
      <c r="N281" s="13">
        <f t="shared" si="33"/>
        <v>-8.846560658662006E-2</v>
      </c>
      <c r="O281" s="13">
        <v>1</v>
      </c>
    </row>
    <row r="282" spans="4:15" x14ac:dyDescent="0.4">
      <c r="D282" s="6">
        <v>4.2600000000000096</v>
      </c>
      <c r="E282" s="7">
        <f t="shared" si="28"/>
        <v>-0.2380499977222052</v>
      </c>
      <c r="G282">
        <f t="shared" si="29"/>
        <v>6.1932640190523838</v>
      </c>
      <c r="H282" s="10">
        <f t="shared" si="34"/>
        <v>-0.45381851565761194</v>
      </c>
      <c r="I282">
        <f t="shared" si="31"/>
        <v>-5.4458221878913431</v>
      </c>
      <c r="K282">
        <f t="shared" si="32"/>
        <v>-0.20188697166065303</v>
      </c>
      <c r="M282">
        <f t="shared" si="30"/>
        <v>-0.54231386737631782</v>
      </c>
      <c r="N282" s="13">
        <f t="shared" si="33"/>
        <v>-8.8495351718705872E-2</v>
      </c>
      <c r="O282" s="13">
        <v>1</v>
      </c>
    </row>
    <row r="283" spans="4:15" x14ac:dyDescent="0.4">
      <c r="D283" s="6">
        <v>4.28</v>
      </c>
      <c r="E283" s="7">
        <f t="shared" si="28"/>
        <v>-0.23588467620452003</v>
      </c>
      <c r="G283">
        <f t="shared" si="29"/>
        <v>6.2080878876864247</v>
      </c>
      <c r="H283" s="10">
        <f t="shared" si="34"/>
        <v>-0.44969054671629699</v>
      </c>
      <c r="I283">
        <f t="shared" si="31"/>
        <v>-5.3962865605955637</v>
      </c>
      <c r="K283">
        <f t="shared" si="32"/>
        <v>-0.19911496198234863</v>
      </c>
      <c r="M283">
        <f t="shared" si="30"/>
        <v>-0.53821967061546261</v>
      </c>
      <c r="N283" s="13">
        <f t="shared" si="33"/>
        <v>-8.8529123899165618E-2</v>
      </c>
      <c r="O283" s="13">
        <v>1</v>
      </c>
    </row>
    <row r="284" spans="4:15" x14ac:dyDescent="0.4">
      <c r="D284" s="6">
        <v>4.3</v>
      </c>
      <c r="E284" s="7">
        <f t="shared" si="28"/>
        <v>-0.23373267597212385</v>
      </c>
      <c r="G284">
        <f t="shared" si="29"/>
        <v>6.2229117563204737</v>
      </c>
      <c r="H284" s="10">
        <f t="shared" si="34"/>
        <v>-0.44558797347325696</v>
      </c>
      <c r="I284">
        <f t="shared" si="31"/>
        <v>-5.347055681679084</v>
      </c>
      <c r="K284">
        <f t="shared" si="32"/>
        <v>-0.1963810034843973</v>
      </c>
      <c r="M284">
        <f t="shared" si="30"/>
        <v>-0.53415471855568852</v>
      </c>
      <c r="N284" s="13">
        <f t="shared" si="33"/>
        <v>-8.8566745082431564E-2</v>
      </c>
      <c r="O284" s="13">
        <v>1</v>
      </c>
    </row>
    <row r="285" spans="4:15" x14ac:dyDescent="0.4">
      <c r="D285" s="6">
        <v>4.32</v>
      </c>
      <c r="E285" s="7">
        <f t="shared" si="28"/>
        <v>-0.23159400025718255</v>
      </c>
      <c r="G285">
        <f t="shared" si="29"/>
        <v>6.2377356249545226</v>
      </c>
      <c r="H285" s="10">
        <f t="shared" si="34"/>
        <v>-0.44151080209029275</v>
      </c>
      <c r="I285">
        <f t="shared" si="31"/>
        <v>-5.2981296250835133</v>
      </c>
      <c r="K285">
        <f t="shared" si="32"/>
        <v>-0.19368457438471673</v>
      </c>
      <c r="M285">
        <f t="shared" si="30"/>
        <v>-0.53011884109335561</v>
      </c>
      <c r="N285" s="13">
        <f t="shared" si="33"/>
        <v>-8.8608039003062855E-2</v>
      </c>
      <c r="O285" s="13">
        <v>1</v>
      </c>
    </row>
    <row r="286" spans="4:15" x14ac:dyDescent="0.4">
      <c r="D286" s="6">
        <v>4.3400000000000096</v>
      </c>
      <c r="E286" s="7">
        <f t="shared" si="28"/>
        <v>-0.22946865134562183</v>
      </c>
      <c r="G286">
        <f t="shared" si="29"/>
        <v>6.2525594935885795</v>
      </c>
      <c r="H286" s="10">
        <f t="shared" si="34"/>
        <v>-0.43745903692529348</v>
      </c>
      <c r="I286">
        <f t="shared" si="31"/>
        <v>-5.2495084431035215</v>
      </c>
      <c r="K286">
        <f t="shared" si="32"/>
        <v>-0.19102516002637659</v>
      </c>
      <c r="M286">
        <f t="shared" si="30"/>
        <v>-0.52611186815876276</v>
      </c>
      <c r="N286" s="13">
        <f t="shared" si="33"/>
        <v>-8.8652831233469287E-2</v>
      </c>
      <c r="O286" s="13">
        <v>1</v>
      </c>
    </row>
    <row r="287" spans="4:15" x14ac:dyDescent="0.4">
      <c r="D287" s="6">
        <v>4.3600000000000003</v>
      </c>
      <c r="E287" s="7">
        <f t="shared" si="28"/>
        <v>-0.2273566305636619</v>
      </c>
      <c r="G287">
        <f t="shared" si="29"/>
        <v>6.2673833622226196</v>
      </c>
      <c r="H287" s="10">
        <f t="shared" si="34"/>
        <v>-0.43343268050656503</v>
      </c>
      <c r="I287">
        <f t="shared" si="31"/>
        <v>-5.2011921660787799</v>
      </c>
      <c r="K287">
        <f t="shared" si="32"/>
        <v>-0.18840225278195102</v>
      </c>
      <c r="M287">
        <f t="shared" si="30"/>
        <v>-0.52213362974505384</v>
      </c>
      <c r="N287" s="13">
        <f t="shared" si="33"/>
        <v>-8.8700949238488813E-2</v>
      </c>
      <c r="O287" s="13">
        <v>1</v>
      </c>
    </row>
    <row r="288" spans="4:15" x14ac:dyDescent="0.4">
      <c r="D288" s="6">
        <v>4.38</v>
      </c>
      <c r="E288" s="7">
        <f t="shared" si="28"/>
        <v>-0.22525793826548177</v>
      </c>
      <c r="G288">
        <f t="shared" si="29"/>
        <v>6.2822072308566685</v>
      </c>
      <c r="H288" s="10">
        <f t="shared" si="34"/>
        <v>-0.42943173350931446</v>
      </c>
      <c r="I288">
        <f t="shared" si="31"/>
        <v>-5.1531808021117733</v>
      </c>
      <c r="K288">
        <f t="shared" si="32"/>
        <v>-0.18581535195904164</v>
      </c>
      <c r="M288">
        <f t="shared" si="30"/>
        <v>-0.51818395593620803</v>
      </c>
      <c r="N288" s="13">
        <f t="shared" si="33"/>
        <v>-8.8752222426893568E-2</v>
      </c>
      <c r="O288" s="13">
        <v>1</v>
      </c>
    </row>
    <row r="289" spans="4:15" x14ac:dyDescent="0.4">
      <c r="D289" s="6">
        <v>4.4000000000000004</v>
      </c>
      <c r="E289" s="7">
        <f t="shared" si="28"/>
        <v>-0.22317257382201686</v>
      </c>
      <c r="G289">
        <f t="shared" si="29"/>
        <v>6.2970310994907175</v>
      </c>
      <c r="H289" s="10">
        <f t="shared" si="34"/>
        <v>-0.42545619473429297</v>
      </c>
      <c r="I289">
        <f t="shared" si="31"/>
        <v>-5.1054743368115156</v>
      </c>
      <c r="K289">
        <f t="shared" si="32"/>
        <v>-0.18326396370701312</v>
      </c>
      <c r="M289">
        <f t="shared" si="30"/>
        <v>-0.51426267693420558</v>
      </c>
      <c r="N289" s="13">
        <f t="shared" si="33"/>
        <v>-8.8806482199912606E-2</v>
      </c>
      <c r="O289" s="13">
        <v>1</v>
      </c>
    </row>
    <row r="290" spans="4:15" x14ac:dyDescent="0.4">
      <c r="D290" s="6">
        <v>4.4200000000000097</v>
      </c>
      <c r="E290" s="7">
        <f t="shared" si="28"/>
        <v>-0.22110053561082685</v>
      </c>
      <c r="G290">
        <f t="shared" si="29"/>
        <v>6.3118549681247735</v>
      </c>
      <c r="H290" s="10">
        <f t="shared" si="34"/>
        <v>-0.42150606108848038</v>
      </c>
      <c r="I290">
        <f t="shared" si="31"/>
        <v>-5.0580727330617643</v>
      </c>
      <c r="K290">
        <f t="shared" si="32"/>
        <v>-0.18074760092487999</v>
      </c>
      <c r="M290">
        <f t="shared" si="30"/>
        <v>-0.51036962308531852</v>
      </c>
      <c r="N290" s="13">
        <f t="shared" si="33"/>
        <v>-8.8863561996838147E-2</v>
      </c>
      <c r="O290" s="13">
        <v>1</v>
      </c>
    </row>
    <row r="291" spans="4:15" x14ac:dyDescent="0.4">
      <c r="D291" s="6">
        <v>4.4400000000000004</v>
      </c>
      <c r="E291" s="7">
        <f t="shared" si="28"/>
        <v>-0.21904182100702949</v>
      </c>
      <c r="G291">
        <f t="shared" si="29"/>
        <v>6.3266788367588154</v>
      </c>
      <c r="H291" s="10">
        <f t="shared" si="34"/>
        <v>-0.41758132756780103</v>
      </c>
      <c r="I291">
        <f t="shared" si="31"/>
        <v>-5.0109759308136121</v>
      </c>
      <c r="K291">
        <f t="shared" si="32"/>
        <v>-0.1782657831703722</v>
      </c>
      <c r="M291">
        <f t="shared" si="30"/>
        <v>-0.50650462490560377</v>
      </c>
      <c r="N291" s="13">
        <f t="shared" si="33"/>
        <v>-8.8923297337802742E-2</v>
      </c>
      <c r="O291" s="13">
        <v>1</v>
      </c>
    </row>
    <row r="292" spans="4:15" x14ac:dyDescent="0.4">
      <c r="D292" s="6">
        <v>4.46</v>
      </c>
      <c r="E292" s="7">
        <f t="shared" si="28"/>
        <v>-0.21699642637524533</v>
      </c>
      <c r="G292">
        <f t="shared" si="29"/>
        <v>6.3415027053928643</v>
      </c>
      <c r="H292" s="10">
        <f t="shared" si="34"/>
        <v>-0.41368198724176769</v>
      </c>
      <c r="I292">
        <f t="shared" si="31"/>
        <v>-4.9641838469012125</v>
      </c>
      <c r="K292">
        <f t="shared" si="32"/>
        <v>-0.1758180365701357</v>
      </c>
      <c r="M292">
        <f t="shared" si="30"/>
        <v>-0.50266751310556512</v>
      </c>
      <c r="N292" s="13">
        <f t="shared" si="33"/>
        <v>-8.8985525863797432E-2</v>
      </c>
      <c r="O292" s="13">
        <v>1</v>
      </c>
    </row>
    <row r="293" spans="4:15" x14ac:dyDescent="0.4">
      <c r="D293" s="6">
        <v>4.4800000000000004</v>
      </c>
      <c r="E293" s="7">
        <f t="shared" si="28"/>
        <v>-0.21496434706255854</v>
      </c>
      <c r="G293">
        <f t="shared" si="29"/>
        <v>6.3563265740269133</v>
      </c>
      <c r="H293" s="10">
        <f t="shared" si="34"/>
        <v>-0.4098080312400616</v>
      </c>
      <c r="I293">
        <f t="shared" si="31"/>
        <v>-4.9176963748807392</v>
      </c>
      <c r="K293">
        <f t="shared" si="32"/>
        <v>-0.17340389373109796</v>
      </c>
      <c r="M293">
        <f t="shared" si="30"/>
        <v>-0.49885811861407003</v>
      </c>
      <c r="N293" s="13">
        <f t="shared" si="33"/>
        <v>-8.9050087374008435E-2</v>
      </c>
      <c r="O293" s="13">
        <v>1</v>
      </c>
    </row>
    <row r="294" spans="4:15" x14ac:dyDescent="0.4">
      <c r="D294" s="6">
        <v>4.5000000000000098</v>
      </c>
      <c r="E294" s="7">
        <f t="shared" si="28"/>
        <v>-0.21294557739243125</v>
      </c>
      <c r="G294">
        <f t="shared" si="29"/>
        <v>6.3711504426609675</v>
      </c>
      <c r="H294" s="10">
        <f t="shared" si="34"/>
        <v>-0.40595944874093093</v>
      </c>
      <c r="I294">
        <f t="shared" si="31"/>
        <v>-4.8715133848911716</v>
      </c>
      <c r="K294">
        <f t="shared" si="32"/>
        <v>-0.17102289365294743</v>
      </c>
      <c r="M294">
        <f t="shared" si="30"/>
        <v>-0.49507627260147619</v>
      </c>
      <c r="N294" s="13">
        <f t="shared" si="33"/>
        <v>-8.9116823860545258E-2</v>
      </c>
      <c r="O294" s="13">
        <v>1</v>
      </c>
    </row>
    <row r="295" spans="4:15" x14ac:dyDescent="0.4">
      <c r="D295" s="6">
        <v>4.5199999999999996</v>
      </c>
      <c r="E295" s="7">
        <f t="shared" si="28"/>
        <v>-0.21094011065956816</v>
      </c>
      <c r="G295">
        <f t="shared" si="29"/>
        <v>6.3859743112950085</v>
      </c>
      <c r="H295" s="10">
        <f t="shared" si="34"/>
        <v>-0.40213622696140072</v>
      </c>
      <c r="I295">
        <f t="shared" si="31"/>
        <v>-4.8256347235368082</v>
      </c>
      <c r="K295">
        <f t="shared" si="32"/>
        <v>-0.16867458164174667</v>
      </c>
      <c r="M295">
        <f t="shared" si="30"/>
        <v>-0.49132180650203522</v>
      </c>
      <c r="N295" s="13">
        <f t="shared" si="33"/>
        <v>-8.9185579540634496E-2</v>
      </c>
      <c r="O295" s="13">
        <v>1</v>
      </c>
    </row>
    <row r="296" spans="4:15" x14ac:dyDescent="0.4">
      <c r="D296" s="6">
        <v>4.54</v>
      </c>
      <c r="E296" s="7">
        <f t="shared" si="28"/>
        <v>-0.20894793912567891</v>
      </c>
      <c r="G296">
        <f t="shared" si="29"/>
        <v>6.4007981799290592</v>
      </c>
      <c r="H296" s="10">
        <f t="shared" si="34"/>
        <v>-0.3983383511491943</v>
      </c>
      <c r="I296">
        <f t="shared" si="31"/>
        <v>-4.7800602137903319</v>
      </c>
      <c r="K296">
        <f t="shared" si="32"/>
        <v>-0.16635850922463868</v>
      </c>
      <c r="M296">
        <f t="shared" si="30"/>
        <v>-0.48759455203554525</v>
      </c>
      <c r="N296" s="13">
        <f t="shared" si="33"/>
        <v>-8.9256200886350945E-2</v>
      </c>
      <c r="O296" s="13">
        <v>1</v>
      </c>
    </row>
    <row r="297" spans="4:15" x14ac:dyDescent="0.4">
      <c r="D297" s="6">
        <v>4.5599999999999996</v>
      </c>
      <c r="E297" s="7">
        <f t="shared" si="28"/>
        <v>-0.20696905401614407</v>
      </c>
      <c r="G297">
        <f t="shared" si="29"/>
        <v>6.4156220485631064</v>
      </c>
      <c r="H297" s="10">
        <f t="shared" si="34"/>
        <v>-0.39456580457637702</v>
      </c>
      <c r="I297">
        <f t="shared" si="31"/>
        <v>-4.7347896549165238</v>
      </c>
      <c r="K297">
        <f t="shared" si="32"/>
        <v>-0.16407423406567537</v>
      </c>
      <c r="M297">
        <f t="shared" si="30"/>
        <v>-0.48389434122833386</v>
      </c>
      <c r="N297" s="13">
        <f t="shared" si="33"/>
        <v>-8.9328536651956836E-2</v>
      </c>
      <c r="O297" s="13">
        <v>1</v>
      </c>
    </row>
    <row r="298" spans="4:15" x14ac:dyDescent="0.4">
      <c r="D298" s="6">
        <v>4.5800000000000098</v>
      </c>
      <c r="E298" s="7">
        <f t="shared" si="28"/>
        <v>-0.20500344551752145</v>
      </c>
      <c r="G298">
        <f t="shared" si="29"/>
        <v>6.4304459171971633</v>
      </c>
      <c r="H298" s="10">
        <f t="shared" si="34"/>
        <v>-0.39081856853460289</v>
      </c>
      <c r="I298">
        <f t="shared" si="31"/>
        <v>-4.689822822415235</v>
      </c>
      <c r="K298">
        <f t="shared" si="32"/>
        <v>-0.1618213198827117</v>
      </c>
      <c r="M298">
        <f t="shared" si="30"/>
        <v>-0.48022100643351884</v>
      </c>
      <c r="N298" s="13">
        <f t="shared" si="33"/>
        <v>-8.9402437898915943E-2</v>
      </c>
      <c r="O298" s="13">
        <v>1</v>
      </c>
    </row>
    <row r="299" spans="4:15" x14ac:dyDescent="0.4">
      <c r="D299" s="6">
        <v>4.5999999999999996</v>
      </c>
      <c r="E299" s="7">
        <f t="shared" si="28"/>
        <v>-0.20305110277589625</v>
      </c>
      <c r="G299">
        <f t="shared" si="29"/>
        <v>6.4452697858312042</v>
      </c>
      <c r="H299" s="10">
        <f t="shared" si="34"/>
        <v>-0.38709662233196862</v>
      </c>
      <c r="I299">
        <f t="shared" si="31"/>
        <v>-4.645159467983623</v>
      </c>
      <c r="K299">
        <f t="shared" si="32"/>
        <v>-0.159599336365396</v>
      </c>
      <c r="M299">
        <f t="shared" si="30"/>
        <v>-0.47657438035062599</v>
      </c>
      <c r="N299" s="13">
        <f t="shared" si="33"/>
        <v>-8.9477758018657372E-2</v>
      </c>
      <c r="O299" s="13">
        <v>1</v>
      </c>
    </row>
    <row r="300" spans="4:15" x14ac:dyDescent="0.4">
      <c r="D300" s="6">
        <v>4.62</v>
      </c>
      <c r="E300" s="7">
        <f t="shared" si="28"/>
        <v>-0.20111201389601727</v>
      </c>
      <c r="G300">
        <f t="shared" si="29"/>
        <v>6.4600936544652532</v>
      </c>
      <c r="H300" s="10">
        <f t="shared" si="34"/>
        <v>-0.38339994329136734</v>
      </c>
      <c r="I300">
        <f t="shared" si="31"/>
        <v>-4.6007993194964083</v>
      </c>
      <c r="K300">
        <f t="shared" si="32"/>
        <v>-0.15740785909420235</v>
      </c>
      <c r="M300">
        <f t="shared" si="30"/>
        <v>-0.4729542960445175</v>
      </c>
      <c r="N300" s="13">
        <f t="shared" si="33"/>
        <v>-8.9554352753150157E-2</v>
      </c>
      <c r="O300" s="13">
        <v>1</v>
      </c>
    </row>
    <row r="301" spans="4:15" x14ac:dyDescent="0.4">
      <c r="D301" s="6">
        <v>4.6400000000000103</v>
      </c>
      <c r="E301" s="7">
        <f t="shared" si="28"/>
        <v>-0.19918616594123076</v>
      </c>
      <c r="G301">
        <f t="shared" si="29"/>
        <v>6.4749175230993101</v>
      </c>
      <c r="H301" s="10">
        <f t="shared" si="34"/>
        <v>-0.37972850675036235</v>
      </c>
      <c r="I301">
        <f t="shared" si="31"/>
        <v>-4.556742081004348</v>
      </c>
      <c r="K301">
        <f t="shared" si="32"/>
        <v>-0.15524646946054174</v>
      </c>
      <c r="M301">
        <f t="shared" si="30"/>
        <v>-0.46936058696372213</v>
      </c>
      <c r="N301" s="13">
        <f t="shared" si="33"/>
        <v>-8.9632080213359777E-2</v>
      </c>
      <c r="O301" s="13">
        <v>1</v>
      </c>
    </row>
    <row r="302" spans="4:15" x14ac:dyDescent="0.4">
      <c r="D302" s="6">
        <v>4.6600000000000099</v>
      </c>
      <c r="E302" s="7">
        <f t="shared" si="28"/>
        <v>-0.19727354493415539</v>
      </c>
      <c r="G302">
        <f t="shared" si="29"/>
        <v>6.4897413917333591</v>
      </c>
      <c r="H302" s="10">
        <f t="shared" si="34"/>
        <v>-0.37608228606247385</v>
      </c>
      <c r="I302">
        <f t="shared" si="31"/>
        <v>-4.5129874327496857</v>
      </c>
      <c r="K302">
        <f t="shared" si="32"/>
        <v>-0.15311475458790338</v>
      </c>
      <c r="M302">
        <f t="shared" si="30"/>
        <v>-0.46579308695812094</v>
      </c>
      <c r="N302" s="13">
        <f t="shared" si="33"/>
        <v>-8.9710800895647091E-2</v>
      </c>
      <c r="O302" s="13">
        <v>1</v>
      </c>
    </row>
    <row r="303" spans="4:15" x14ac:dyDescent="0.4">
      <c r="D303" s="6">
        <v>4.6800000000000104</v>
      </c>
      <c r="E303" s="7">
        <f t="shared" si="28"/>
        <v>-0.19537413585807958</v>
      </c>
      <c r="G303">
        <f t="shared" si="29"/>
        <v>6.504565260367408</v>
      </c>
      <c r="H303" s="10">
        <f t="shared" si="34"/>
        <v>-0.37246125259984292</v>
      </c>
      <c r="I303">
        <f t="shared" si="31"/>
        <v>-4.4695350311981148</v>
      </c>
      <c r="K303">
        <f t="shared" si="32"/>
        <v>-0.15101230725402318</v>
      </c>
      <c r="M303">
        <f t="shared" si="30"/>
        <v>-0.4622516302960229</v>
      </c>
      <c r="N303" s="13">
        <f t="shared" si="33"/>
        <v>-8.9790377696179979E-2</v>
      </c>
      <c r="O303" s="13">
        <v>1</v>
      </c>
    </row>
    <row r="304" spans="4:15" x14ac:dyDescent="0.4">
      <c r="D304" s="6">
        <v>4.7</v>
      </c>
      <c r="E304" s="7">
        <f t="shared" si="28"/>
        <v>-0.19348792265907089</v>
      </c>
      <c r="G304">
        <f t="shared" si="29"/>
        <v>6.519389129001449</v>
      </c>
      <c r="H304" s="10">
        <f t="shared" si="34"/>
        <v>-0.36886537575725276</v>
      </c>
      <c r="I304">
        <f t="shared" si="31"/>
        <v>-4.4263845090870326</v>
      </c>
      <c r="K304">
        <f t="shared" si="32"/>
        <v>-0.14893872581408343</v>
      </c>
      <c r="M304">
        <f t="shared" si="30"/>
        <v>-0.45873605168066561</v>
      </c>
      <c r="N304" s="13">
        <f t="shared" si="33"/>
        <v>-8.9870675923412857E-2</v>
      </c>
      <c r="O304" s="13">
        <v>1</v>
      </c>
    </row>
    <row r="305" spans="4:15" x14ac:dyDescent="0.4">
      <c r="D305" s="6">
        <v>4.7200000000000104</v>
      </c>
      <c r="E305" s="7">
        <f t="shared" si="28"/>
        <v>-0.19161488824875064</v>
      </c>
      <c r="G305">
        <f t="shared" si="29"/>
        <v>6.5342129976355059</v>
      </c>
      <c r="H305" s="10">
        <f t="shared" si="34"/>
        <v>-0.36529462295741827</v>
      </c>
      <c r="I305">
        <f t="shared" si="31"/>
        <v>-4.383535475489019</v>
      </c>
      <c r="K305">
        <f t="shared" si="32"/>
        <v>-0.14689361412490926</v>
      </c>
      <c r="M305">
        <f t="shared" si="30"/>
        <v>-0.45524618626612157</v>
      </c>
      <c r="N305" s="13">
        <f t="shared" si="33"/>
        <v>-8.9951563308703297E-2</v>
      </c>
      <c r="O305" s="13">
        <v>1</v>
      </c>
    </row>
    <row r="306" spans="4:15" x14ac:dyDescent="0.4">
      <c r="D306" s="6">
        <v>4.74000000000001</v>
      </c>
      <c r="E306" s="7">
        <f t="shared" si="28"/>
        <v>-0.18975501450773771</v>
      </c>
      <c r="G306">
        <f t="shared" si="29"/>
        <v>6.5490368662695531</v>
      </c>
      <c r="H306" s="10">
        <f t="shared" si="34"/>
        <v>-0.36174895965755122</v>
      </c>
      <c r="I306">
        <f t="shared" si="31"/>
        <v>-4.3409875158906148</v>
      </c>
      <c r="K306">
        <f t="shared" si="32"/>
        <v>-0.14487658147018043</v>
      </c>
      <c r="M306">
        <f t="shared" si="30"/>
        <v>-0.45178186967267286</v>
      </c>
      <c r="N306" s="13">
        <f t="shared" si="33"/>
        <v>-9.0032910015121648E-2</v>
      </c>
      <c r="O306" s="13">
        <v>1</v>
      </c>
    </row>
    <row r="307" spans="4:15" x14ac:dyDescent="0.4">
      <c r="D307" s="6">
        <v>4.7600000000000096</v>
      </c>
      <c r="E307" s="7">
        <f t="shared" si="28"/>
        <v>-0.18790828228970088</v>
      </c>
      <c r="G307">
        <f t="shared" si="29"/>
        <v>6.5638607349036011</v>
      </c>
      <c r="H307" s="10">
        <f t="shared" si="34"/>
        <v>-0.35822834935708575</v>
      </c>
      <c r="I307">
        <f t="shared" si="31"/>
        <v>-4.2987401922850292</v>
      </c>
      <c r="K307">
        <f t="shared" si="32"/>
        <v>-0.14288724248660589</v>
      </c>
      <c r="M307">
        <f t="shared" si="30"/>
        <v>-0.44834293800159958</v>
      </c>
      <c r="N307" s="13">
        <f t="shared" si="33"/>
        <v>-9.0114588644513827E-2</v>
      </c>
      <c r="O307" s="13">
        <v>1</v>
      </c>
    </row>
    <row r="308" spans="4:15" x14ac:dyDescent="0.4">
      <c r="D308" s="6">
        <v>4.78</v>
      </c>
      <c r="E308" s="7">
        <f t="shared" si="28"/>
        <v>-0.18607467142603334</v>
      </c>
      <c r="G308">
        <f t="shared" si="29"/>
        <v>6.5786846035376438</v>
      </c>
      <c r="H308" s="10">
        <f t="shared" si="34"/>
        <v>-0.35473275360658996</v>
      </c>
      <c r="I308">
        <f t="shared" si="31"/>
        <v>-4.2567930432790799</v>
      </c>
      <c r="K308">
        <f t="shared" si="32"/>
        <v>-0.14092521709109201</v>
      </c>
      <c r="M308">
        <f t="shared" si="30"/>
        <v>-0.44492922784946815</v>
      </c>
      <c r="N308" s="13">
        <f t="shared" si="33"/>
        <v>-9.0196474242878188E-2</v>
      </c>
      <c r="O308" s="13">
        <v>1</v>
      </c>
    </row>
    <row r="309" spans="4:15" x14ac:dyDescent="0.4">
      <c r="D309" s="6">
        <v>4.8000000000000096</v>
      </c>
      <c r="E309" s="7">
        <f t="shared" si="28"/>
        <v>-0.18425416073109877</v>
      </c>
      <c r="G309">
        <f t="shared" si="29"/>
        <v>6.5935084721716981</v>
      </c>
      <c r="H309" s="10">
        <f t="shared" si="34"/>
        <v>-0.35126213201776674</v>
      </c>
      <c r="I309">
        <f t="shared" si="31"/>
        <v>-4.2151455842132011</v>
      </c>
      <c r="K309">
        <f t="shared" si="32"/>
        <v>-0.1389901304088631</v>
      </c>
      <c r="M309">
        <f t="shared" si="30"/>
        <v>-0.44154057632187882</v>
      </c>
      <c r="N309" s="13">
        <f t="shared" si="33"/>
        <v>-9.0278444304112082E-2</v>
      </c>
      <c r="O309" s="13">
        <v>1</v>
      </c>
    </row>
    <row r="310" spans="4:15" x14ac:dyDescent="0.4">
      <c r="D310" s="6">
        <v>4.8200000000000101</v>
      </c>
      <c r="E310" s="7">
        <f t="shared" si="28"/>
        <v>-0.18244672800805103</v>
      </c>
      <c r="G310">
        <f t="shared" si="29"/>
        <v>6.6083323408057471</v>
      </c>
      <c r="H310" s="10">
        <f t="shared" si="34"/>
        <v>-0.34781644227454855</v>
      </c>
      <c r="I310">
        <f t="shared" si="31"/>
        <v>-4.1737973072945831</v>
      </c>
      <c r="K310">
        <f t="shared" si="32"/>
        <v>-0.13708161270254521</v>
      </c>
      <c r="M310">
        <f t="shared" si="30"/>
        <v>-0.43817682104672928</v>
      </c>
      <c r="N310" s="13">
        <f t="shared" si="33"/>
        <v>-9.0360378772180727E-2</v>
      </c>
      <c r="O310" s="13">
        <v>1</v>
      </c>
    </row>
    <row r="311" spans="4:15" x14ac:dyDescent="0.4">
      <c r="D311" s="6">
        <v>4.8400000000000096</v>
      </c>
      <c r="E311" s="7">
        <f t="shared" si="28"/>
        <v>-0.18065235005517613</v>
      </c>
      <c r="G311">
        <f t="shared" si="29"/>
        <v>6.623156209439796</v>
      </c>
      <c r="H311" s="10">
        <f t="shared" si="34"/>
        <v>-0.34439564014518781</v>
      </c>
      <c r="I311">
        <f t="shared" si="31"/>
        <v>-4.1327476817422539</v>
      </c>
      <c r="K311">
        <f t="shared" si="32"/>
        <v>-0.13519929930217742</v>
      </c>
      <c r="M311">
        <f t="shared" si="30"/>
        <v>-0.43483780018695867</v>
      </c>
      <c r="N311" s="13">
        <f t="shared" si="33"/>
        <v>-9.0442160041770858E-2</v>
      </c>
      <c r="O311" s="13">
        <v>1</v>
      </c>
    </row>
    <row r="312" spans="4:15" x14ac:dyDescent="0.4">
      <c r="D312" s="6">
        <v>4.8600000000000003</v>
      </c>
      <c r="E312" s="7">
        <f t="shared" si="28"/>
        <v>-0.17887100267276324</v>
      </c>
      <c r="G312">
        <f t="shared" si="29"/>
        <v>6.6379800780738369</v>
      </c>
      <c r="H312" s="10">
        <f t="shared" si="34"/>
        <v>-0.34099967949535587</v>
      </c>
      <c r="I312">
        <f t="shared" si="31"/>
        <v>-4.0919961539442706</v>
      </c>
      <c r="K312">
        <f t="shared" si="32"/>
        <v>-0.13334283053616511</v>
      </c>
      <c r="M312">
        <f t="shared" si="30"/>
        <v>-0.43152335245283352</v>
      </c>
      <c r="N312" s="13">
        <f t="shared" si="33"/>
        <v>-9.0523672957477652E-2</v>
      </c>
      <c r="O312" s="13">
        <v>1</v>
      </c>
    </row>
    <row r="313" spans="4:15" x14ac:dyDescent="0.4">
      <c r="D313" s="6">
        <v>4.8800000000000097</v>
      </c>
      <c r="E313" s="7">
        <f t="shared" si="28"/>
        <v>-0.17710266067046246</v>
      </c>
      <c r="G313">
        <f t="shared" si="29"/>
        <v>6.6528039467078939</v>
      </c>
      <c r="H313" s="10">
        <f t="shared" si="34"/>
        <v>-0.33762851230216967</v>
      </c>
      <c r="I313">
        <f t="shared" si="31"/>
        <v>-4.0515421476260363</v>
      </c>
      <c r="K313">
        <f t="shared" si="32"/>
        <v>-0.13151185166314133</v>
      </c>
      <c r="M313">
        <f t="shared" si="30"/>
        <v>-0.42823331711374679</v>
      </c>
      <c r="N313" s="13">
        <f t="shared" si="33"/>
        <v>-9.0604804811577122E-2</v>
      </c>
      <c r="O313" s="13">
        <v>1</v>
      </c>
    </row>
    <row r="314" spans="4:15" x14ac:dyDescent="0.4">
      <c r="D314" s="6">
        <v>4.9000000000000101</v>
      </c>
      <c r="E314" s="7">
        <f t="shared" si="28"/>
        <v>-0.17534729787512937</v>
      </c>
      <c r="G314">
        <f t="shared" si="29"/>
        <v>6.6676278153419428</v>
      </c>
      <c r="H314" s="10">
        <f t="shared" si="34"/>
        <v>-0.33428208866914666</v>
      </c>
      <c r="I314">
        <f t="shared" si="31"/>
        <v>-4.0113850640297599</v>
      </c>
      <c r="K314">
        <f t="shared" si="32"/>
        <v>-0.12970601280475247</v>
      </c>
      <c r="M314">
        <f t="shared" si="30"/>
        <v>-0.42496753400958842</v>
      </c>
      <c r="N314" s="13">
        <f t="shared" si="33"/>
        <v>-9.0685445340441762E-2</v>
      </c>
      <c r="O314" s="13">
        <v>1</v>
      </c>
    </row>
    <row r="315" spans="4:15" x14ac:dyDescent="0.4">
      <c r="D315" s="6">
        <v>4.9200000000000097</v>
      </c>
      <c r="E315" s="7">
        <f t="shared" si="28"/>
        <v>-0.17360488713910846</v>
      </c>
      <c r="G315">
        <f t="shared" si="29"/>
        <v>6.6824516839759918</v>
      </c>
      <c r="H315" s="10">
        <f t="shared" si="34"/>
        <v>-0.33096035684199643</v>
      </c>
      <c r="I315">
        <f t="shared" si="31"/>
        <v>-3.9715242821039571</v>
      </c>
      <c r="K315">
        <f t="shared" si="32"/>
        <v>-0.12792496887932039</v>
      </c>
      <c r="M315">
        <f t="shared" si="30"/>
        <v>-0.42172584356163761</v>
      </c>
      <c r="N315" s="13">
        <f t="shared" si="33"/>
        <v>-9.0765486719641186E-2</v>
      </c>
      <c r="O315" s="13">
        <v>1</v>
      </c>
    </row>
    <row r="316" spans="4:15" x14ac:dyDescent="0.4">
      <c r="D316" s="6">
        <v>4.9400000000000004</v>
      </c>
      <c r="E316" s="7">
        <f t="shared" si="28"/>
        <v>-0.17187540034896315</v>
      </c>
      <c r="G316">
        <f t="shared" si="29"/>
        <v>6.6972755526100327</v>
      </c>
      <c r="H316" s="10">
        <f t="shared" si="34"/>
        <v>-0.32766326322526335</v>
      </c>
      <c r="I316">
        <f t="shared" si="31"/>
        <v>-3.9319591587031599</v>
      </c>
      <c r="K316">
        <f t="shared" si="32"/>
        <v>-0.12616837953640678</v>
      </c>
      <c r="M316">
        <f t="shared" si="30"/>
        <v>-0.41850808678304957</v>
      </c>
      <c r="N316" s="13">
        <f t="shared" si="33"/>
        <v>-9.0844823557786225E-2</v>
      </c>
      <c r="O316" s="13">
        <v>1</v>
      </c>
    </row>
    <row r="317" spans="4:15" x14ac:dyDescent="0.4">
      <c r="D317" s="6">
        <v>4.9600000000000097</v>
      </c>
      <c r="E317" s="7">
        <f t="shared" si="28"/>
        <v>-0.17015880843461167</v>
      </c>
      <c r="G317">
        <f t="shared" si="29"/>
        <v>6.7120994212440888</v>
      </c>
      <c r="H317" s="10">
        <f t="shared" si="34"/>
        <v>-0.32439075239974374</v>
      </c>
      <c r="I317">
        <f t="shared" si="31"/>
        <v>-3.8926890287969247</v>
      </c>
      <c r="K317">
        <f t="shared" si="32"/>
        <v>-0.12443590909224138</v>
      </c>
      <c r="M317">
        <f t="shared" si="30"/>
        <v>-0.41531410528890078</v>
      </c>
      <c r="N317" s="13">
        <f t="shared" si="33"/>
        <v>-9.0923352889157039E-2</v>
      </c>
      <c r="O317" s="13">
        <v>1</v>
      </c>
    </row>
    <row r="318" spans="4:15" x14ac:dyDescent="0.4">
      <c r="D318" s="6">
        <v>4.9800000000000102</v>
      </c>
      <c r="E318" s="7">
        <f t="shared" si="28"/>
        <v>-0.16845508137887147</v>
      </c>
      <c r="G318">
        <f t="shared" si="29"/>
        <v>6.7269232898781386</v>
      </c>
      <c r="H318" s="10">
        <f t="shared" si="34"/>
        <v>-0.32114276714068057</v>
      </c>
      <c r="I318">
        <f t="shared" si="31"/>
        <v>-3.8537132056881669</v>
      </c>
      <c r="K318">
        <f t="shared" si="32"/>
        <v>-0.1227272264660292</v>
      </c>
      <c r="M318">
        <f t="shared" si="30"/>
        <v>-0.41214374130585057</v>
      </c>
      <c r="N318" s="13">
        <f t="shared" si="33"/>
        <v>-9.1000974165170001E-2</v>
      </c>
      <c r="O318" s="13">
        <v>1</v>
      </c>
    </row>
    <row r="319" spans="4:15" x14ac:dyDescent="0.4">
      <c r="D319" s="6">
        <v>5.0000000000000098</v>
      </c>
      <c r="E319" s="7">
        <f t="shared" si="28"/>
        <v>-0.1667641882273645</v>
      </c>
      <c r="G319">
        <f t="shared" si="29"/>
        <v>6.7417471585121858</v>
      </c>
      <c r="H319" s="10">
        <f t="shared" si="34"/>
        <v>-0.31791924843664771</v>
      </c>
      <c r="I319">
        <f t="shared" si="31"/>
        <v>-3.8150309812397722</v>
      </c>
      <c r="K319">
        <f t="shared" si="32"/>
        <v>-0.12104200511709456</v>
      </c>
      <c r="M319">
        <f t="shared" si="30"/>
        <v>-0.40899683768137163</v>
      </c>
      <c r="N319" s="13">
        <f t="shared" si="33"/>
        <v>-9.1077589244723922E-2</v>
      </c>
      <c r="O319" s="13">
        <v>1</v>
      </c>
    </row>
    <row r="320" spans="4:15" x14ac:dyDescent="0.4">
      <c r="D320" s="6">
        <v>5.0199999999999996</v>
      </c>
      <c r="E320" s="7">
        <f t="shared" si="28"/>
        <v>-0.1650860970987941</v>
      </c>
      <c r="G320">
        <f t="shared" si="29"/>
        <v>6.7565710271462267</v>
      </c>
      <c r="H320" s="10">
        <f t="shared" si="34"/>
        <v>-0.31472013550914107</v>
      </c>
      <c r="I320">
        <f t="shared" si="31"/>
        <v>-3.7766416261096927</v>
      </c>
      <c r="K320">
        <f t="shared" si="32"/>
        <v>-0.11937992298288032</v>
      </c>
      <c r="M320">
        <f t="shared" si="30"/>
        <v>-0.40587323789261387</v>
      </c>
      <c r="N320" s="13">
        <f t="shared" si="33"/>
        <v>-9.1153102383472795E-2</v>
      </c>
      <c r="O320" s="13">
        <v>1</v>
      </c>
    </row>
    <row r="321" spans="4:15" x14ac:dyDescent="0.4">
      <c r="D321" s="6">
        <v>5.0400000000000098</v>
      </c>
      <c r="E321" s="7">
        <f t="shared" si="28"/>
        <v>-0.16342077519555345</v>
      </c>
      <c r="G321">
        <f t="shared" si="29"/>
        <v>6.7713948957802828</v>
      </c>
      <c r="H321" s="10">
        <f t="shared" si="34"/>
        <v>-0.31154536583280312</v>
      </c>
      <c r="I321">
        <f t="shared" si="31"/>
        <v>-3.7385443899936375</v>
      </c>
      <c r="K321">
        <f t="shared" si="32"/>
        <v>-0.11774066241777256</v>
      </c>
      <c r="M321">
        <f t="shared" si="30"/>
        <v>-0.40277278605487388</v>
      </c>
      <c r="N321" s="13">
        <f t="shared" si="33"/>
        <v>-9.1227420222070754E-2</v>
      </c>
      <c r="O321" s="13">
        <v>1</v>
      </c>
    </row>
    <row r="322" spans="4:15" x14ac:dyDescent="0.4">
      <c r="D322" s="6">
        <v>5.0600000000000103</v>
      </c>
      <c r="E322" s="7">
        <f t="shared" si="28"/>
        <v>-0.1617681888146707</v>
      </c>
      <c r="G322">
        <f t="shared" si="29"/>
        <v>6.7862187644143326</v>
      </c>
      <c r="H322" s="10">
        <f t="shared" si="34"/>
        <v>-0.30839487515628822</v>
      </c>
      <c r="I322">
        <f t="shared" si="31"/>
        <v>-3.7007385018754588</v>
      </c>
      <c r="K322">
        <f t="shared" si="32"/>
        <v>-0.11612391013275884</v>
      </c>
      <c r="M322">
        <f t="shared" si="30"/>
        <v>-0.39969532692971865</v>
      </c>
      <c r="N322" s="13">
        <f t="shared" si="33"/>
        <v>-9.1300451773430435E-2</v>
      </c>
      <c r="O322" s="13">
        <v>1</v>
      </c>
    </row>
    <row r="323" spans="4:15" x14ac:dyDescent="0.4">
      <c r="D323" s="6">
        <v>5.0800000000000098</v>
      </c>
      <c r="E323" s="7">
        <f t="shared" si="28"/>
        <v>-0.1601283033590436</v>
      </c>
      <c r="G323">
        <f t="shared" si="29"/>
        <v>6.8010426330483806</v>
      </c>
      <c r="H323" s="10">
        <f t="shared" si="34"/>
        <v>-0.30526859752368068</v>
      </c>
      <c r="I323">
        <f t="shared" si="31"/>
        <v>-3.6632231702841684</v>
      </c>
      <c r="K323">
        <f t="shared" si="32"/>
        <v>-0.11452935713588371</v>
      </c>
      <c r="M323">
        <f t="shared" si="30"/>
        <v>-0.39664070593272105</v>
      </c>
      <c r="N323" s="13">
        <f t="shared" si="33"/>
        <v>-9.1372108409040365E-2</v>
      </c>
      <c r="O323" s="13">
        <v>1</v>
      </c>
    </row>
    <row r="324" spans="4:15" x14ac:dyDescent="0.4">
      <c r="D324" s="6">
        <v>5.0999999999999996</v>
      </c>
      <c r="E324" s="7">
        <f t="shared" si="28"/>
        <v>-0.15850108334897758</v>
      </c>
      <c r="G324">
        <f t="shared" si="29"/>
        <v>6.8158665016824216</v>
      </c>
      <c r="H324" s="10">
        <f t="shared" si="34"/>
        <v>-0.30216646529649088</v>
      </c>
      <c r="I324">
        <f t="shared" si="31"/>
        <v>-3.6259975835578908</v>
      </c>
      <c r="K324">
        <f t="shared" si="32"/>
        <v>-0.11295669867351681</v>
      </c>
      <c r="M324">
        <f t="shared" si="30"/>
        <v>-0.39360876914086551</v>
      </c>
      <c r="N324" s="13">
        <f t="shared" si="33"/>
        <v>-9.1442303844374628E-2</v>
      </c>
      <c r="O324" s="13">
        <v>1</v>
      </c>
    </row>
    <row r="325" spans="4:15" x14ac:dyDescent="0.4">
      <c r="D325" s="6">
        <v>5.1200000000000099</v>
      </c>
      <c r="E325" s="7">
        <f t="shared" si="28"/>
        <v>-0.15688649243398761</v>
      </c>
      <c r="G325">
        <f t="shared" si="29"/>
        <v>6.8306903703164785</v>
      </c>
      <c r="H325" s="10">
        <f t="shared" si="34"/>
        <v>-0.29908840917615398</v>
      </c>
      <c r="I325">
        <f t="shared" si="31"/>
        <v>-3.5890609101138478</v>
      </c>
      <c r="K325">
        <f t="shared" si="32"/>
        <v>-0.11140563417240539</v>
      </c>
      <c r="M325">
        <f t="shared" si="30"/>
        <v>-0.39059936329960154</v>
      </c>
      <c r="N325" s="13">
        <f t="shared" si="33"/>
        <v>-9.1510954123447563E-2</v>
      </c>
      <c r="O325" s="13">
        <v>1</v>
      </c>
    </row>
    <row r="326" spans="4:15" x14ac:dyDescent="0.4">
      <c r="D326" s="6">
        <v>5.1400000000000103</v>
      </c>
      <c r="E326" s="7">
        <f t="shared" si="28"/>
        <v>-0.15528449340487047</v>
      </c>
      <c r="G326">
        <f t="shared" si="29"/>
        <v>6.8455142389505275</v>
      </c>
      <c r="H326" s="10">
        <f t="shared" si="34"/>
        <v>-0.2960343582270451</v>
      </c>
      <c r="I326">
        <f t="shared" si="31"/>
        <v>-3.5524122987245415</v>
      </c>
      <c r="K326">
        <f t="shared" si="32"/>
        <v>-0.10987586718252033</v>
      </c>
      <c r="M326">
        <f t="shared" si="30"/>
        <v>-0.3876123358295856</v>
      </c>
      <c r="N326" s="13">
        <f t="shared" si="33"/>
        <v>-9.1577977602540495E-2</v>
      </c>
      <c r="O326" s="13">
        <v>1</v>
      </c>
    </row>
    <row r="327" spans="4:15" x14ac:dyDescent="0.4">
      <c r="D327" s="6">
        <v>5.1600000000000099</v>
      </c>
      <c r="E327" s="7">
        <f t="shared" si="28"/>
        <v>-0.15369504820600355</v>
      </c>
      <c r="G327">
        <f t="shared" si="29"/>
        <v>6.8603381075845764</v>
      </c>
      <c r="H327" s="10">
        <f t="shared" si="34"/>
        <v>-0.29300423989992519</v>
      </c>
      <c r="I327">
        <f t="shared" si="31"/>
        <v>-3.5160508787991023</v>
      </c>
      <c r="K327">
        <f t="shared" si="32"/>
        <v>-0.10836710532065724</v>
      </c>
      <c r="M327">
        <f t="shared" si="30"/>
        <v>-0.38464753483307113</v>
      </c>
      <c r="N327" s="13">
        <f t="shared" si="33"/>
        <v>-9.1643294933145936E-2</v>
      </c>
      <c r="O327" s="13">
        <v>1</v>
      </c>
    </row>
    <row r="328" spans="4:15" x14ac:dyDescent="0.4">
      <c r="D328" s="6">
        <v>5.1800000000000104</v>
      </c>
      <c r="E328" s="7">
        <f t="shared" si="28"/>
        <v>-0.1521181179478821</v>
      </c>
      <c r="G328">
        <f t="shared" si="29"/>
        <v>6.8751619762186253</v>
      </c>
      <c r="H328" s="10">
        <f t="shared" si="34"/>
        <v>-0.28999798005584243</v>
      </c>
      <c r="I328">
        <f t="shared" si="31"/>
        <v>-3.4799757606701092</v>
      </c>
      <c r="K328">
        <f t="shared" si="32"/>
        <v>-0.10687906021481215</v>
      </c>
      <c r="M328">
        <f t="shared" si="30"/>
        <v>-0.3817048091000087</v>
      </c>
      <c r="N328" s="13">
        <f t="shared" si="33"/>
        <v>-9.1706829044166271E-2</v>
      </c>
      <c r="O328" s="13">
        <v>1</v>
      </c>
    </row>
    <row r="329" spans="4:15" x14ac:dyDescent="0.4">
      <c r="D329" s="6">
        <v>5.2000000000000099</v>
      </c>
      <c r="E329" s="7">
        <f t="shared" si="28"/>
        <v>-0.15055366291986561</v>
      </c>
      <c r="G329">
        <f t="shared" si="29"/>
        <v>6.8899858448526743</v>
      </c>
      <c r="H329" s="10">
        <f t="shared" si="34"/>
        <v>-0.28701550299043183</v>
      </c>
      <c r="I329">
        <f t="shared" si="31"/>
        <v>-3.4441860358851821</v>
      </c>
      <c r="K329">
        <f t="shared" si="32"/>
        <v>-0.10541144744930424</v>
      </c>
      <c r="M329">
        <f t="shared" si="30"/>
        <v>-0.37878400811383073</v>
      </c>
      <c r="N329" s="13">
        <f t="shared" si="33"/>
        <v>-9.1768505123398902E-2</v>
      </c>
      <c r="O329" s="13">
        <v>1</v>
      </c>
    </row>
    <row r="330" spans="4:15" x14ac:dyDescent="0.4">
      <c r="D330" s="6">
        <v>5.2200000000000104</v>
      </c>
      <c r="E330" s="7">
        <f t="shared" si="28"/>
        <v>-0.14900164260312146</v>
      </c>
      <c r="G330">
        <f t="shared" si="29"/>
        <v>6.9048097134867223</v>
      </c>
      <c r="H330" s="10">
        <f t="shared" si="34"/>
        <v>-0.28405673145859073</v>
      </c>
      <c r="I330">
        <f t="shared" si="31"/>
        <v>-3.408680777503089</v>
      </c>
      <c r="K330">
        <f t="shared" si="32"/>
        <v>-0.10396398651064144</v>
      </c>
      <c r="M330">
        <f t="shared" si="30"/>
        <v>-0.37588498205693976</v>
      </c>
      <c r="N330" s="13">
        <f t="shared" si="33"/>
        <v>-9.1828250598349037E-2</v>
      </c>
      <c r="O330" s="13">
        <v>1</v>
      </c>
    </row>
    <row r="331" spans="4:15" x14ac:dyDescent="0.4">
      <c r="D331" s="6">
        <v>5.24000000000001</v>
      </c>
      <c r="E331" s="7">
        <f t="shared" si="28"/>
        <v>-0.14746201568375436</v>
      </c>
      <c r="G331">
        <f t="shared" si="29"/>
        <v>6.9196335821207713</v>
      </c>
      <c r="H331" s="10">
        <f t="shared" si="34"/>
        <v>-0.28112158669950932</v>
      </c>
      <c r="I331">
        <f t="shared" si="31"/>
        <v>-3.3734590403941116</v>
      </c>
      <c r="K331">
        <f t="shared" si="32"/>
        <v>-0.10253640073411924</v>
      </c>
      <c r="M331">
        <f t="shared" si="30"/>
        <v>-0.37300758181590987</v>
      </c>
      <c r="N331" s="13">
        <f t="shared" si="33"/>
        <v>-9.1885995116400554E-2</v>
      </c>
      <c r="O331" s="13">
        <v>1</v>
      </c>
    </row>
    <row r="332" spans="4:15" x14ac:dyDescent="0.4">
      <c r="D332" s="6">
        <v>5.2600000000000096</v>
      </c>
      <c r="E332" s="7">
        <f t="shared" si="28"/>
        <v>-0.14593474006610532</v>
      </c>
      <c r="G332">
        <f t="shared" si="29"/>
        <v>6.9344574507548193</v>
      </c>
      <c r="H332" s="10">
        <f t="shared" si="34"/>
        <v>-0.27820998846202316</v>
      </c>
      <c r="I332">
        <f t="shared" si="31"/>
        <v>-3.3385198615442779</v>
      </c>
      <c r="K332">
        <f t="shared" si="32"/>
        <v>-0.10112841725114258</v>
      </c>
      <c r="M332">
        <f t="shared" si="30"/>
        <v>-0.37015165898640456</v>
      </c>
      <c r="N332" s="13">
        <f t="shared" si="33"/>
        <v>-9.1941670524381403E-2</v>
      </c>
      <c r="O332" s="13">
        <v>1</v>
      </c>
    </row>
    <row r="333" spans="4:15" x14ac:dyDescent="0.4">
      <c r="D333" s="6">
        <v>5.28000000000001</v>
      </c>
      <c r="E333" s="7">
        <f t="shared" si="28"/>
        <v>-0.1444197728862088</v>
      </c>
      <c r="G333">
        <f t="shared" si="29"/>
        <v>6.9492813193888683</v>
      </c>
      <c r="H333" s="10">
        <f t="shared" si="34"/>
        <v>-0.27532185503026846</v>
      </c>
      <c r="I333">
        <f t="shared" si="31"/>
        <v>-3.3038622603632213</v>
      </c>
      <c r="K333">
        <f t="shared" si="32"/>
        <v>-9.9739766937260999E-2</v>
      </c>
      <c r="M333">
        <f t="shared" si="30"/>
        <v>-0.36731706587782098</v>
      </c>
      <c r="N333" s="13">
        <f t="shared" si="33"/>
        <v>-9.1995210847552522E-2</v>
      </c>
      <c r="O333" s="13">
        <v>1</v>
      </c>
    </row>
    <row r="334" spans="4:15" x14ac:dyDescent="0.4">
      <c r="D334" s="6">
        <v>5.3000000000000096</v>
      </c>
      <c r="E334" s="7">
        <f t="shared" si="28"/>
        <v>-0.14291707052539449</v>
      </c>
      <c r="G334">
        <f t="shared" si="29"/>
        <v>6.9641051880229172</v>
      </c>
      <c r="H334" s="10">
        <f t="shared" si="34"/>
        <v>-0.27245710324961203</v>
      </c>
      <c r="I334">
        <f t="shared" si="31"/>
        <v>-3.2694852389953444</v>
      </c>
      <c r="K334">
        <f t="shared" si="32"/>
        <v>-9.8370184360910023E-2</v>
      </c>
      <c r="M334">
        <f t="shared" si="30"/>
        <v>-0.36450365551767105</v>
      </c>
      <c r="N334" s="13">
        <f t="shared" si="33"/>
        <v>-9.2046552268059023E-2</v>
      </c>
      <c r="O334" s="13">
        <v>1</v>
      </c>
    </row>
    <row r="335" spans="4:15" x14ac:dyDescent="0.4">
      <c r="D335" s="6">
        <v>5.3200000000000101</v>
      </c>
      <c r="E335" s="7">
        <f t="shared" si="28"/>
        <v>-0.14142658862402055</v>
      </c>
      <c r="G335">
        <f t="shared" si="29"/>
        <v>6.9789290566569662</v>
      </c>
      <c r="H335" s="10">
        <f t="shared" si="34"/>
        <v>-0.26961564855283277</v>
      </c>
      <c r="I335">
        <f t="shared" si="31"/>
        <v>-3.2353877826339934</v>
      </c>
      <c r="K335">
        <f t="shared" si="32"/>
        <v>-9.7019407732846286E-2</v>
      </c>
      <c r="M335">
        <f t="shared" si="30"/>
        <v>-0.36171128165569894</v>
      </c>
      <c r="N335" s="13">
        <f t="shared" si="33"/>
        <v>-9.209563310286617E-2</v>
      </c>
      <c r="O335" s="13">
        <v>1</v>
      </c>
    </row>
    <row r="336" spans="4:15" x14ac:dyDescent="0.4">
      <c r="D336" s="6">
        <v>5.3400000000000096</v>
      </c>
      <c r="E336" s="7">
        <f t="shared" si="28"/>
        <v>-0.13994828209532803</v>
      </c>
      <c r="G336">
        <f t="shared" si="29"/>
        <v>6.9937529252910133</v>
      </c>
      <c r="H336" s="10">
        <f t="shared" si="34"/>
        <v>-0.26679740498653337</v>
      </c>
      <c r="I336">
        <f t="shared" si="31"/>
        <v>-3.2015688598384004</v>
      </c>
      <c r="K336">
        <f t="shared" si="32"/>
        <v>-9.5687178856270136E-2</v>
      </c>
      <c r="M336">
        <f t="shared" si="30"/>
        <v>-0.35893979876775112</v>
      </c>
      <c r="N336" s="13">
        <f t="shared" si="33"/>
        <v>-9.2142393781217746E-2</v>
      </c>
      <c r="O336" s="13">
        <v>1</v>
      </c>
    </row>
    <row r="337" spans="4:15" x14ac:dyDescent="0.4">
      <c r="D337" s="6">
        <v>5.3600000000000101</v>
      </c>
      <c r="E337" s="7">
        <f t="shared" si="28"/>
        <v>-0.13848210513940223</v>
      </c>
      <c r="G337">
        <f t="shared" si="29"/>
        <v>7.0085767939250623</v>
      </c>
      <c r="H337" s="10">
        <f t="shared" si="34"/>
        <v>-0.26400228523775643</v>
      </c>
      <c r="I337">
        <f t="shared" si="31"/>
        <v>-3.1680274228530774</v>
      </c>
      <c r="K337">
        <f t="shared" si="32"/>
        <v>-9.4373243077624458E-2</v>
      </c>
      <c r="M337">
        <f t="shared" si="30"/>
        <v>-0.35618906205939793</v>
      </c>
      <c r="N337" s="13">
        <f t="shared" si="33"/>
        <v>-9.2186776821641503E-2</v>
      </c>
      <c r="O337" s="13">
        <v>1</v>
      </c>
    </row>
    <row r="338" spans="4:15" x14ac:dyDescent="0.4">
      <c r="D338" s="6">
        <v>5.3800000000000097</v>
      </c>
      <c r="E338" s="7">
        <f t="shared" si="28"/>
        <v>-0.13702801125723221</v>
      </c>
      <c r="G338">
        <f t="shared" si="29"/>
        <v>7.0234006625591112</v>
      </c>
      <c r="H338" s="10">
        <f t="shared" si="34"/>
        <v>-0.2612302006607875</v>
      </c>
      <c r="I338">
        <f t="shared" si="31"/>
        <v>-3.13476240792945</v>
      </c>
      <c r="K338">
        <f t="shared" si="32"/>
        <v>-9.3077349238063808E-2</v>
      </c>
      <c r="M338">
        <f t="shared" si="30"/>
        <v>-0.35345892746932056</v>
      </c>
      <c r="N338" s="13">
        <f t="shared" si="33"/>
        <v>-9.2228726808533057E-2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-0.13558595326485451</v>
      </c>
      <c r="G339">
        <f t="shared" ref="G339:G402" si="36">$E$11*(D339/$E$12+1)</f>
        <v>7.0382245311931602</v>
      </c>
      <c r="H339" s="10">
        <f t="shared" si="34"/>
        <v>-0.25848106130411863</v>
      </c>
      <c r="I339">
        <f t="shared" si="31"/>
        <v>-3.1017727356494236</v>
      </c>
      <c r="K339">
        <f t="shared" si="32"/>
        <v>-9.1799249625581267E-2</v>
      </c>
      <c r="M339">
        <f t="shared" ref="M339:M402" si="37">$L$9*$O$6*EXP(-$O$7*(G339/$L$10-1))-SQRT($L$9)*$O$8*EXP(-$O$4*(G339/$L$10-1))</f>
        <v>-0.35074925167246374</v>
      </c>
      <c r="N339" s="13">
        <f t="shared" si="33"/>
        <v>-9.2268190368345104E-2</v>
      </c>
      <c r="O339" s="13">
        <v>1</v>
      </c>
    </row>
    <row r="340" spans="4:15" x14ac:dyDescent="0.4">
      <c r="D340" s="6">
        <v>5.4200000000000097</v>
      </c>
      <c r="E340" s="7">
        <f t="shared" si="35"/>
        <v>-0.13415588330757336</v>
      </c>
      <c r="G340">
        <f t="shared" si="36"/>
        <v>7.0530483998272091</v>
      </c>
      <c r="H340" s="10">
        <f t="shared" si="34"/>
        <v>-0.25575477593755785</v>
      </c>
      <c r="I340">
        <f t="shared" ref="I340:I403" si="38">H340*$E$6</f>
        <v>-3.0690573112506945</v>
      </c>
      <c r="K340">
        <f t="shared" ref="K340:K403" si="39">$L$9*$L$4*EXP(-$L$6*(G340/$L$10-1))-SQRT($L$9)*$L$5*EXP(-$L$7*(G340/$L$10-1))</f>
        <v>-9.0538699927787444E-2</v>
      </c>
      <c r="M340">
        <f t="shared" si="37"/>
        <v>-0.34805989208296412</v>
      </c>
      <c r="N340" s="13">
        <f t="shared" ref="N340:N403" si="40">(M340-H340)*O340</f>
        <v>-9.2305116145406263E-2</v>
      </c>
      <c r="O340" s="13">
        <v>1</v>
      </c>
    </row>
    <row r="341" spans="4:15" x14ac:dyDescent="0.4">
      <c r="D341" s="6">
        <v>5.4400000000000102</v>
      </c>
      <c r="E341" s="7">
        <f t="shared" si="35"/>
        <v>-0.13273775287424366</v>
      </c>
      <c r="G341">
        <f t="shared" si="36"/>
        <v>7.067872268461258</v>
      </c>
      <c r="H341" s="10">
        <f t="shared" ref="H341:H404" si="41">-(-$B$4)*(1+D341+$E$5*D341^3)*EXP(-D341)</f>
        <v>-0.25305125207945817</v>
      </c>
      <c r="I341">
        <f t="shared" si="38"/>
        <v>-3.0366150249534982</v>
      </c>
      <c r="K341">
        <f t="shared" si="39"/>
        <v>-8.9295459185331633E-2</v>
      </c>
      <c r="M341">
        <f t="shared" si="37"/>
        <v>-0.34539070685686152</v>
      </c>
      <c r="N341" s="13">
        <f t="shared" si="40"/>
        <v>-9.2339454777403351E-2</v>
      </c>
      <c r="O341" s="13">
        <v>1</v>
      </c>
    </row>
    <row r="342" spans="4:15" x14ac:dyDescent="0.4">
      <c r="D342" s="6">
        <v>5.4600000000000097</v>
      </c>
      <c r="E342" s="7">
        <f t="shared" si="35"/>
        <v>-0.13133151281161001</v>
      </c>
      <c r="G342">
        <f t="shared" si="36"/>
        <v>7.082696137095307</v>
      </c>
      <c r="H342" s="10">
        <f t="shared" si="41"/>
        <v>-0.25037039602405337</v>
      </c>
      <c r="I342">
        <f t="shared" si="38"/>
        <v>-3.0044447522886406</v>
      </c>
      <c r="K342">
        <f t="shared" si="39"/>
        <v>-8.8069289745956764E-2</v>
      </c>
      <c r="M342">
        <f t="shared" si="37"/>
        <v>-0.3427415548945954</v>
      </c>
      <c r="N342" s="13">
        <f t="shared" si="40"/>
        <v>-9.2371158870542036E-2</v>
      </c>
      <c r="O342" s="13">
        <v>1</v>
      </c>
    </row>
    <row r="343" spans="4:15" x14ac:dyDescent="0.4">
      <c r="D343" s="6">
        <v>5.4800000000000102</v>
      </c>
      <c r="E343" s="7">
        <f t="shared" si="35"/>
        <v>-0.12993711333868838</v>
      </c>
      <c r="G343">
        <f t="shared" si="36"/>
        <v>7.0975200057293559</v>
      </c>
      <c r="H343" s="10">
        <f t="shared" si="41"/>
        <v>-0.24771211286887551</v>
      </c>
      <c r="I343">
        <f t="shared" si="38"/>
        <v>-2.9725453544265061</v>
      </c>
      <c r="K343">
        <f t="shared" si="39"/>
        <v>-8.6859957219180037E-2</v>
      </c>
      <c r="M343">
        <f t="shared" si="37"/>
        <v>-0.34011229584329616</v>
      </c>
      <c r="N343" s="13">
        <f t="shared" si="40"/>
        <v>-9.2400182974420653E-2</v>
      </c>
      <c r="O343" s="13">
        <v>1</v>
      </c>
    </row>
    <row r="344" spans="4:15" x14ac:dyDescent="0.4">
      <c r="D344" s="6">
        <v>5.5000000000000098</v>
      </c>
      <c r="E344" s="7">
        <f t="shared" si="35"/>
        <v>-0.12855450406118463</v>
      </c>
      <c r="G344">
        <f t="shared" si="36"/>
        <v>7.1123438743634049</v>
      </c>
      <c r="H344" s="10">
        <f t="shared" si="41"/>
        <v>-0.24507630654224238</v>
      </c>
      <c r="I344">
        <f t="shared" si="38"/>
        <v>-2.9409156785069088</v>
      </c>
      <c r="K344">
        <f t="shared" si="39"/>
        <v>-8.5667230431590732E-2</v>
      </c>
      <c r="M344">
        <f t="shared" si="37"/>
        <v>-0.33750279009887479</v>
      </c>
      <c r="N344" s="13">
        <f t="shared" si="40"/>
        <v>-9.2426483556632411E-2</v>
      </c>
      <c r="O344" s="13">
        <v>1</v>
      </c>
    </row>
    <row r="345" spans="4:15" x14ac:dyDescent="0.4">
      <c r="D345" s="6">
        <v>5.5200000000000102</v>
      </c>
      <c r="E345" s="7">
        <f t="shared" si="35"/>
        <v>-0.12718363398593716</v>
      </c>
      <c r="G345">
        <f t="shared" si="36"/>
        <v>7.1271677429974538</v>
      </c>
      <c r="H345" s="10">
        <f t="shared" si="41"/>
        <v>-0.24246287983079062</v>
      </c>
      <c r="I345">
        <f t="shared" si="38"/>
        <v>-2.9095545579694875</v>
      </c>
      <c r="K345">
        <f t="shared" si="39"/>
        <v>-8.4490881382756969E-2</v>
      </c>
      <c r="M345">
        <f t="shared" si="37"/>
        <v>-0.3349128988079188</v>
      </c>
      <c r="N345" s="13">
        <f t="shared" si="40"/>
        <v>-9.2450018977128179E-2</v>
      </c>
      <c r="O345" s="13">
        <v>1</v>
      </c>
    </row>
    <row r="346" spans="4:15" x14ac:dyDescent="0.4">
      <c r="D346" s="6">
        <v>5.5400000000000098</v>
      </c>
      <c r="E346" s="7">
        <f t="shared" si="35"/>
        <v>-0.12582445153537761</v>
      </c>
      <c r="G346">
        <f t="shared" si="36"/>
        <v>7.1419916116315028</v>
      </c>
      <c r="H346" s="10">
        <f t="shared" si="41"/>
        <v>-0.23987173440704387</v>
      </c>
      <c r="I346">
        <f t="shared" si="38"/>
        <v>-2.8784608128845264</v>
      </c>
      <c r="K346">
        <f t="shared" si="39"/>
        <v>-8.333068520173352E-2</v>
      </c>
      <c r="M346">
        <f t="shared" si="37"/>
        <v>-0.33234248386939735</v>
      </c>
      <c r="N346" s="13">
        <f t="shared" si="40"/>
        <v>-9.247074946235348E-2</v>
      </c>
      <c r="O346" s="13">
        <v>1</v>
      </c>
    </row>
    <row r="347" spans="4:15" x14ac:dyDescent="0.4">
      <c r="D347" s="6">
        <v>5.5600000000000103</v>
      </c>
      <c r="E347" s="7">
        <f t="shared" si="35"/>
        <v>-0.12447690456199892</v>
      </c>
      <c r="G347">
        <f t="shared" si="36"/>
        <v>7.1568154802655517</v>
      </c>
      <c r="H347" s="10">
        <f t="shared" si="41"/>
        <v>-0.23730277085699475</v>
      </c>
      <c r="I347">
        <f t="shared" si="38"/>
        <v>-2.8476332502839368</v>
      </c>
      <c r="K347">
        <f t="shared" si="39"/>
        <v>-8.2186420104162675E-2</v>
      </c>
      <c r="M347">
        <f t="shared" si="37"/>
        <v>-0.32979140793618267</v>
      </c>
      <c r="N347" s="13">
        <f t="shared" si="40"/>
        <v>-9.2488637079187919E-2</v>
      </c>
      <c r="O347" s="13">
        <v>1</v>
      </c>
    </row>
    <row r="348" spans="4:15" x14ac:dyDescent="0.4">
      <c r="D348" s="6">
        <v>5.5800000000000098</v>
      </c>
      <c r="E348" s="7">
        <f t="shared" si="35"/>
        <v>-0.12314094036282426</v>
      </c>
      <c r="G348">
        <f t="shared" si="36"/>
        <v>7.1716393488995989</v>
      </c>
      <c r="H348" s="10">
        <f t="shared" si="41"/>
        <v>-0.23475588870768818</v>
      </c>
      <c r="I348">
        <f t="shared" si="38"/>
        <v>-2.8170706644922583</v>
      </c>
      <c r="K348">
        <f t="shared" si="39"/>
        <v>-8.1057867349959761E-2</v>
      </c>
      <c r="M348">
        <f t="shared" si="37"/>
        <v>-0.32725953441639399</v>
      </c>
      <c r="N348" s="13">
        <f t="shared" si="40"/>
        <v>-9.2503645708705812E-2</v>
      </c>
      <c r="O348" s="13">
        <v>1</v>
      </c>
    </row>
    <row r="349" spans="4:15" x14ac:dyDescent="0.4">
      <c r="D349" s="6">
        <v>5.6000000000000103</v>
      </c>
      <c r="E349" s="7">
        <f t="shared" si="35"/>
        <v>-0.12181650569386661</v>
      </c>
      <c r="G349">
        <f t="shared" si="36"/>
        <v>7.1864632175336478</v>
      </c>
      <c r="H349" s="10">
        <f t="shared" si="41"/>
        <v>-0.23223098645478735</v>
      </c>
      <c r="I349">
        <f t="shared" si="38"/>
        <v>-2.7867718374574482</v>
      </c>
      <c r="K349">
        <f t="shared" si="39"/>
        <v>-7.9944811201575927E-2</v>
      </c>
      <c r="M349">
        <f t="shared" si="37"/>
        <v>-0.3247467274745654</v>
      </c>
      <c r="N349" s="13">
        <f t="shared" si="40"/>
        <v>-9.2515741019778053E-2</v>
      </c>
      <c r="O349" s="13">
        <v>1</v>
      </c>
    </row>
    <row r="350" spans="4:15" x14ac:dyDescent="0.4">
      <c r="D350" s="6">
        <v>5.6200000000000099</v>
      </c>
      <c r="E350" s="7">
        <f t="shared" si="35"/>
        <v>-0.12050354678457387</v>
      </c>
      <c r="G350">
        <f t="shared" si="36"/>
        <v>7.2012870861676967</v>
      </c>
      <c r="H350" s="10">
        <f t="shared" si="41"/>
        <v>-0.22972796159011166</v>
      </c>
      <c r="I350">
        <f t="shared" si="38"/>
        <v>-2.7567355390813399</v>
      </c>
      <c r="K350">
        <f t="shared" si="39"/>
        <v>-7.8847038882831053E-2</v>
      </c>
      <c r="M350">
        <f t="shared" si="37"/>
        <v>-0.32225285203264847</v>
      </c>
      <c r="N350" s="13">
        <f t="shared" si="40"/>
        <v>-9.2524890442536811E-2</v>
      </c>
      <c r="O350" s="13">
        <v>1</v>
      </c>
    </row>
    <row r="351" spans="4:15" x14ac:dyDescent="0.4">
      <c r="D351" s="6">
        <v>5.6400000000000103</v>
      </c>
      <c r="E351" s="7">
        <f t="shared" si="35"/>
        <v>-0.11920200935224914</v>
      </c>
      <c r="G351">
        <f t="shared" si="36"/>
        <v>7.2161109548017457</v>
      </c>
      <c r="H351" s="10">
        <f t="shared" si="41"/>
        <v>-0.22724671062912777</v>
      </c>
      <c r="I351">
        <f t="shared" si="38"/>
        <v>-2.726960527549533</v>
      </c>
      <c r="K351">
        <f t="shared" si="39"/>
        <v>-7.7764340538307858E-2</v>
      </c>
      <c r="M351">
        <f t="shared" si="37"/>
        <v>-0.31977777377084876</v>
      </c>
      <c r="N351" s="13">
        <f t="shared" si="40"/>
        <v>-9.2531063141720993E-2</v>
      </c>
      <c r="O351" s="13">
        <v>1</v>
      </c>
    </row>
    <row r="352" spans="4:15" x14ac:dyDescent="0.4">
      <c r="D352" s="6">
        <v>5.6600000000000099</v>
      </c>
      <c r="E352" s="7">
        <f t="shared" si="35"/>
        <v>-0.11791183861644182</v>
      </c>
      <c r="G352">
        <f t="shared" si="36"/>
        <v>7.2309348234357929</v>
      </c>
      <c r="H352" s="10">
        <f t="shared" si="41"/>
        <v>-0.22478712913838469</v>
      </c>
      <c r="I352">
        <f t="shared" si="38"/>
        <v>-2.6974455496606162</v>
      </c>
      <c r="K352">
        <f t="shared" si="39"/>
        <v>-7.6696509193300497E-2</v>
      </c>
      <c r="M352">
        <f t="shared" si="37"/>
        <v>-0.31732135912830439</v>
      </c>
      <c r="N352" s="13">
        <f t="shared" si="40"/>
        <v>-9.2534229989919697E-2</v>
      </c>
      <c r="O352" s="13">
        <v>1</v>
      </c>
    </row>
    <row r="353" spans="4:15" x14ac:dyDescent="0.4">
      <c r="D353" s="6">
        <v>5.6800000000000104</v>
      </c>
      <c r="E353" s="7">
        <f t="shared" si="35"/>
        <v>-0.11663297931329981</v>
      </c>
      <c r="G353">
        <f t="shared" si="36"/>
        <v>7.2457586920698418</v>
      </c>
      <c r="H353" s="10">
        <f t="shared" si="41"/>
        <v>-0.22234911176287478</v>
      </c>
      <c r="I353">
        <f t="shared" si="38"/>
        <v>-2.6681893411544975</v>
      </c>
      <c r="K353">
        <f t="shared" si="39"/>
        <v>-7.5643340714310114E-2</v>
      </c>
      <c r="M353">
        <f t="shared" si="37"/>
        <v>-0.31488347530361011</v>
      </c>
      <c r="N353" s="13">
        <f t="shared" si="40"/>
        <v>-9.2534363540735326E-2</v>
      </c>
      <c r="O353" s="13">
        <v>1</v>
      </c>
    </row>
    <row r="354" spans="4:15" x14ac:dyDescent="0.4">
      <c r="D354" s="6">
        <v>5.7000000000000099</v>
      </c>
      <c r="E354" s="7">
        <f t="shared" si="35"/>
        <v>-0.11536537570987851</v>
      </c>
      <c r="G354">
        <f t="shared" si="36"/>
        <v>7.2605825607038907</v>
      </c>
      <c r="H354" s="10">
        <f t="shared" si="41"/>
        <v>-0.2199325522533124</v>
      </c>
      <c r="I354">
        <f t="shared" si="38"/>
        <v>-2.6391906270397487</v>
      </c>
      <c r="K354">
        <f t="shared" si="39"/>
        <v>-7.4604633770080225E-2</v>
      </c>
      <c r="M354">
        <f t="shared" si="37"/>
        <v>-0.31246399025519384</v>
      </c>
      <c r="N354" s="13">
        <f t="shared" si="40"/>
        <v>-9.2531438001881433E-2</v>
      </c>
      <c r="O354" s="13">
        <v>1</v>
      </c>
    </row>
    <row r="355" spans="4:15" x14ac:dyDescent="0.4">
      <c r="D355" s="6">
        <v>5.7200000000000104</v>
      </c>
      <c r="E355" s="7">
        <f t="shared" si="35"/>
        <v>-0.11410897161839827</v>
      </c>
      <c r="G355">
        <f t="shared" si="36"/>
        <v>7.2754064293379397</v>
      </c>
      <c r="H355" s="10">
        <f t="shared" si="41"/>
        <v>-0.21753734349331447</v>
      </c>
      <c r="I355">
        <f t="shared" si="38"/>
        <v>-2.6104481219197737</v>
      </c>
      <c r="K355">
        <f t="shared" si="39"/>
        <v>-7.3580189793164039E-2</v>
      </c>
      <c r="M355">
        <f t="shared" si="37"/>
        <v>-0.31006277270154531</v>
      </c>
      <c r="N355" s="13">
        <f t="shared" si="40"/>
        <v>-9.2525429208230842E-2</v>
      </c>
      <c r="O355" s="13">
        <v>1</v>
      </c>
    </row>
    <row r="356" spans="4:15" x14ac:dyDescent="0.4">
      <c r="D356" s="6">
        <v>5.74000000000001</v>
      </c>
      <c r="E356" s="7">
        <f t="shared" si="35"/>
        <v>-0.11286371041044575</v>
      </c>
      <c r="G356">
        <f t="shared" si="36"/>
        <v>7.2902302979719886</v>
      </c>
      <c r="H356" s="10">
        <f t="shared" si="41"/>
        <v>-0.21516337752647377</v>
      </c>
      <c r="I356">
        <f t="shared" si="38"/>
        <v>-2.5819605303176854</v>
      </c>
      <c r="K356">
        <f t="shared" si="39"/>
        <v>-7.256981294201717E-2</v>
      </c>
      <c r="M356">
        <f t="shared" si="37"/>
        <v>-0.30767969212130591</v>
      </c>
      <c r="N356" s="13">
        <f t="shared" si="40"/>
        <v>-9.2516314594832144E-2</v>
      </c>
      <c r="O356" s="13">
        <v>1</v>
      </c>
    </row>
    <row r="357" spans="4:15" x14ac:dyDescent="0.4">
      <c r="D357" s="6">
        <v>5.7600000000000096</v>
      </c>
      <c r="E357" s="7">
        <f t="shared" si="35"/>
        <v>-0.11162953503111128</v>
      </c>
      <c r="G357">
        <f t="shared" si="36"/>
        <v>7.3050541666060376</v>
      </c>
      <c r="H357" s="10">
        <f t="shared" si="41"/>
        <v>-0.21281054558331056</v>
      </c>
      <c r="I357">
        <f t="shared" si="38"/>
        <v>-2.5537265469997266</v>
      </c>
      <c r="K357">
        <f t="shared" si="39"/>
        <v>-7.1573310063608342E-2</v>
      </c>
      <c r="M357">
        <f t="shared" si="37"/>
        <v>-0.30531461875322113</v>
      </c>
      <c r="N357" s="13">
        <f t="shared" si="40"/>
        <v>-9.2504073169910578E-2</v>
      </c>
      <c r="O357" s="13">
        <v>1</v>
      </c>
    </row>
    <row r="358" spans="4:15" x14ac:dyDescent="0.4">
      <c r="D358" s="6">
        <v>5.78000000000001</v>
      </c>
      <c r="E358" s="7">
        <f t="shared" si="35"/>
        <v>-0.11040638801305851</v>
      </c>
      <c r="G358">
        <f t="shared" si="36"/>
        <v>7.3198780352400865</v>
      </c>
      <c r="H358" s="10">
        <f t="shared" si="41"/>
        <v>-0.21047873810809475</v>
      </c>
      <c r="I358">
        <f t="shared" si="38"/>
        <v>-2.5257448572971368</v>
      </c>
      <c r="K358">
        <f t="shared" si="39"/>
        <v>-7.0590490656541258E-2</v>
      </c>
      <c r="M358">
        <f t="shared" si="37"/>
        <v>-0.30296742359596157</v>
      </c>
      <c r="N358" s="13">
        <f t="shared" si="40"/>
        <v>-9.2488685487866817E-2</v>
      </c>
      <c r="O358" s="13">
        <v>1</v>
      </c>
    </row>
    <row r="359" spans="4:15" x14ac:dyDescent="0.4">
      <c r="D359" s="6">
        <v>5.8000000000000096</v>
      </c>
      <c r="E359" s="7">
        <f t="shared" si="35"/>
        <v>-0.10919421149051987</v>
      </c>
      <c r="G359">
        <f t="shared" si="36"/>
        <v>7.3347019038741355</v>
      </c>
      <c r="H359" s="10">
        <f t="shared" si="41"/>
        <v>-0.20816784478552711</v>
      </c>
      <c r="I359">
        <f t="shared" si="38"/>
        <v>-2.4980141374263254</v>
      </c>
      <c r="K359">
        <f t="shared" si="39"/>
        <v>-6.962116683468067E-2</v>
      </c>
      <c r="M359">
        <f t="shared" si="37"/>
        <v>-0.30063797840781503</v>
      </c>
      <c r="N359" s="13">
        <f t="shared" si="40"/>
        <v>-9.2470133622287926E-2</v>
      </c>
      <c r="O359" s="13">
        <v>1</v>
      </c>
    </row>
    <row r="360" spans="4:15" x14ac:dyDescent="0.4">
      <c r="D360" s="6">
        <v>5.8200000000000101</v>
      </c>
      <c r="E360" s="7">
        <f t="shared" si="35"/>
        <v>-0.10799294721321159</v>
      </c>
      <c r="G360">
        <f t="shared" si="36"/>
        <v>7.3495257725081844</v>
      </c>
      <c r="H360" s="10">
        <f t="shared" si="41"/>
        <v>-0.20587775456726659</v>
      </c>
      <c r="I360">
        <f t="shared" si="38"/>
        <v>-2.4705330548071993</v>
      </c>
      <c r="K360">
        <f t="shared" si="39"/>
        <v>-6.8665153291275871E-2</v>
      </c>
      <c r="M360">
        <f t="shared" si="37"/>
        <v>-0.29832615570625454</v>
      </c>
      <c r="N360" s="13">
        <f t="shared" si="40"/>
        <v>-9.2448401138987946E-2</v>
      </c>
      <c r="O360" s="13">
        <v>1</v>
      </c>
    </row>
    <row r="361" spans="4:15" x14ac:dyDescent="0.4">
      <c r="D361" s="6">
        <v>5.8400000000000096</v>
      </c>
      <c r="E361" s="7">
        <f t="shared" si="35"/>
        <v>-0.10680253656016586</v>
      </c>
      <c r="G361">
        <f t="shared" si="36"/>
        <v>7.3643496411422316</v>
      </c>
      <c r="H361" s="10">
        <f t="shared" si="41"/>
        <v>-0.20360835569830021</v>
      </c>
      <c r="I361">
        <f t="shared" si="38"/>
        <v>-2.4433002683796028</v>
      </c>
      <c r="K361">
        <f t="shared" si="39"/>
        <v>-6.7722267263575012E-2</v>
      </c>
      <c r="M361">
        <f t="shared" si="37"/>
        <v>-0.29603182876738543</v>
      </c>
      <c r="N361" s="13">
        <f t="shared" si="40"/>
        <v>-9.2423473069085216E-2</v>
      </c>
      <c r="O361" s="13">
        <v>1</v>
      </c>
    </row>
    <row r="362" spans="4:15" x14ac:dyDescent="0.4">
      <c r="D362" s="6">
        <v>5.8600000000000101</v>
      </c>
      <c r="E362" s="7">
        <f t="shared" si="35"/>
        <v>-0.10562292055347201</v>
      </c>
      <c r="G362">
        <f t="shared" si="36"/>
        <v>7.3791735097762805</v>
      </c>
      <c r="H362" s="10">
        <f t="shared" si="41"/>
        <v>-0.20135953574313906</v>
      </c>
      <c r="I362">
        <f t="shared" si="38"/>
        <v>-2.4163144289176688</v>
      </c>
      <c r="K362">
        <f t="shared" si="39"/>
        <v>-6.6792328497922979E-2</v>
      </c>
      <c r="M362">
        <f t="shared" si="37"/>
        <v>-0.29375487162527608</v>
      </c>
      <c r="N362" s="13">
        <f t="shared" si="40"/>
        <v>-9.2395335882137025E-2</v>
      </c>
      <c r="O362" s="13">
        <v>1</v>
      </c>
    </row>
    <row r="363" spans="4:15" x14ac:dyDescent="0.4">
      <c r="D363" s="6">
        <v>5.8800000000000097</v>
      </c>
      <c r="E363" s="7">
        <f t="shared" si="35"/>
        <v>-0.10445403987192516</v>
      </c>
      <c r="G363">
        <f t="shared" si="36"/>
        <v>7.3939973784103294</v>
      </c>
      <c r="H363" s="10">
        <f t="shared" si="41"/>
        <v>-0.19913118161183815</v>
      </c>
      <c r="I363">
        <f t="shared" si="38"/>
        <v>-2.3895741793420577</v>
      </c>
      <c r="K363">
        <f t="shared" si="39"/>
        <v>-6.5875159215337695E-2</v>
      </c>
      <c r="M363">
        <f t="shared" si="37"/>
        <v>-0.29149515907117624</v>
      </c>
      <c r="N363" s="13">
        <f t="shared" si="40"/>
        <v>-9.2363977459338081E-2</v>
      </c>
      <c r="O363" s="13">
        <v>1</v>
      </c>
    </row>
    <row r="364" spans="4:15" x14ac:dyDescent="0.4">
      <c r="D364" s="6">
        <v>5.9000000000000101</v>
      </c>
      <c r="E364" s="7">
        <f t="shared" si="35"/>
        <v>-0.1032958348645755</v>
      </c>
      <c r="G364">
        <f t="shared" si="36"/>
        <v>7.4088212470443784</v>
      </c>
      <c r="H364" s="10">
        <f t="shared" si="41"/>
        <v>-0.19692317958582675</v>
      </c>
      <c r="I364">
        <f t="shared" si="38"/>
        <v>-2.3630781550299211</v>
      </c>
      <c r="K364">
        <f t="shared" si="39"/>
        <v>-6.4970584077556542E-2</v>
      </c>
      <c r="M364">
        <f t="shared" si="37"/>
        <v>-0.28925256665262433</v>
      </c>
      <c r="N364" s="13">
        <f t="shared" si="40"/>
        <v>-9.232938706679758E-2</v>
      </c>
      <c r="O364" s="13">
        <v>1</v>
      </c>
    </row>
    <row r="365" spans="4:15" x14ac:dyDescent="0.4">
      <c r="D365" s="6">
        <v>5.9200000000000097</v>
      </c>
      <c r="E365" s="7">
        <f t="shared" si="35"/>
        <v>-0.10214824556417568</v>
      </c>
      <c r="G365">
        <f t="shared" si="36"/>
        <v>7.4236451156784264</v>
      </c>
      <c r="H365" s="10">
        <f t="shared" si="41"/>
        <v>-0.19473541534354449</v>
      </c>
      <c r="I365">
        <f t="shared" si="38"/>
        <v>-2.3368249841225337</v>
      </c>
      <c r="K365">
        <f t="shared" si="39"/>
        <v>-6.4078430153548221E-2</v>
      </c>
      <c r="M365">
        <f t="shared" si="37"/>
        <v>-0.28702697067244964</v>
      </c>
      <c r="N365" s="13">
        <f t="shared" si="40"/>
        <v>-9.229155532890515E-2</v>
      </c>
      <c r="O365" s="13">
        <v>1</v>
      </c>
    </row>
    <row r="366" spans="4:15" x14ac:dyDescent="0.4">
      <c r="D366" s="6">
        <v>5.9400000000000102</v>
      </c>
      <c r="E366" s="7">
        <f t="shared" si="35"/>
        <v>-0.10101121170052101</v>
      </c>
      <c r="G366">
        <f t="shared" si="36"/>
        <v>7.4384689843124754</v>
      </c>
      <c r="H366" s="10">
        <f t="shared" si="41"/>
        <v>-0.19256777398587324</v>
      </c>
      <c r="I366">
        <f t="shared" si="38"/>
        <v>-2.310813287830479</v>
      </c>
      <c r="K366">
        <f t="shared" si="39"/>
        <v>-6.3198526886482212E-2</v>
      </c>
      <c r="M366">
        <f t="shared" si="37"/>
        <v>-0.28481824818767165</v>
      </c>
      <c r="N366" s="13">
        <f t="shared" si="40"/>
        <v>-9.225047420179841E-2</v>
      </c>
      <c r="O366" s="13">
        <v>1</v>
      </c>
    </row>
    <row r="367" spans="4:15" x14ac:dyDescent="0.4">
      <c r="D367" s="6">
        <v>5.9600000000000097</v>
      </c>
      <c r="E367" s="7">
        <f t="shared" si="35"/>
        <v>-9.9884672713679859E-2</v>
      </c>
      <c r="G367">
        <f t="shared" si="36"/>
        <v>7.4532928529465243</v>
      </c>
      <c r="H367" s="10">
        <f t="shared" si="41"/>
        <v>-0.19042014006135929</v>
      </c>
      <c r="I367">
        <f t="shared" si="38"/>
        <v>-2.2850416807363114</v>
      </c>
      <c r="K367">
        <f t="shared" si="39"/>
        <v>-6.2330706061151347E-2</v>
      </c>
      <c r="M367">
        <f t="shared" si="37"/>
        <v>-0.28262627700829968</v>
      </c>
      <c r="N367" s="13">
        <f t="shared" si="40"/>
        <v>-9.2206136946940381E-2</v>
      </c>
      <c r="O367" s="13">
        <v>1</v>
      </c>
    </row>
    <row r="368" spans="4:15" x14ac:dyDescent="0.4">
      <c r="D368" s="6">
        <v>5.9800000000000102</v>
      </c>
      <c r="E368" s="7">
        <f t="shared" si="35"/>
        <v>-9.876856776710935E-2</v>
      </c>
      <c r="G368">
        <f t="shared" si="36"/>
        <v>7.4681167215805733</v>
      </c>
      <c r="H368" s="10">
        <f t="shared" si="41"/>
        <v>-0.18829239759121727</v>
      </c>
      <c r="I368">
        <f t="shared" si="38"/>
        <v>-2.2595087710946071</v>
      </c>
      <c r="K368">
        <f t="shared" si="39"/>
        <v>-6.1474801771839616E-2</v>
      </c>
      <c r="M368">
        <f t="shared" si="37"/>
        <v>-0.28045093569603741</v>
      </c>
      <c r="N368" s="13">
        <f t="shared" si="40"/>
        <v>-9.2158538104820137E-2</v>
      </c>
      <c r="O368" s="13">
        <v>1</v>
      </c>
    </row>
    <row r="369" spans="4:15" x14ac:dyDescent="0.4">
      <c r="D369" s="6">
        <v>6.0000000000000098</v>
      </c>
      <c r="E369" s="7">
        <f t="shared" si="35"/>
        <v>-9.7662835760653974E-2</v>
      </c>
      <c r="G369">
        <f t="shared" si="36"/>
        <v>7.4829405902146222</v>
      </c>
      <c r="H369" s="10">
        <f t="shared" si="41"/>
        <v>-0.18618443009411073</v>
      </c>
      <c r="I369">
        <f t="shared" si="38"/>
        <v>-2.234213161129329</v>
      </c>
      <c r="K369">
        <f t="shared" si="39"/>
        <v>-6.0630650390630383E-2</v>
      </c>
      <c r="M369">
        <f t="shared" si="37"/>
        <v>-0.2782921035628933</v>
      </c>
      <c r="N369" s="13">
        <f t="shared" si="40"/>
        <v>-9.2107673468782569E-2</v>
      </c>
      <c r="O369" s="13">
        <v>1</v>
      </c>
    </row>
    <row r="370" spans="4:15" x14ac:dyDescent="0.4">
      <c r="D370" s="6">
        <v>6.0200000000000102</v>
      </c>
      <c r="E370" s="7">
        <f t="shared" si="35"/>
        <v>-9.6567415343423127E-2</v>
      </c>
      <c r="G370">
        <f t="shared" si="36"/>
        <v>7.4977644588486712</v>
      </c>
      <c r="H370" s="10">
        <f t="shared" si="41"/>
        <v>-0.18409612061070185</v>
      </c>
      <c r="I370">
        <f t="shared" si="38"/>
        <v>-2.209153447328422</v>
      </c>
      <c r="K370">
        <f t="shared" si="39"/>
        <v>-5.9798090536148485E-2</v>
      </c>
      <c r="M370">
        <f t="shared" si="37"/>
        <v>-0.27614966066970054</v>
      </c>
      <c r="N370" s="13">
        <f t="shared" si="40"/>
        <v>-9.2053540058998684E-2</v>
      </c>
      <c r="O370" s="13">
        <v>1</v>
      </c>
    </row>
    <row r="371" spans="4:15" x14ac:dyDescent="0.4">
      <c r="D371" s="6">
        <v>6.0400000000000098</v>
      </c>
      <c r="E371" s="7">
        <f t="shared" si="35"/>
        <v>-9.5482244926544987E-2</v>
      </c>
      <c r="G371">
        <f t="shared" si="36"/>
        <v>7.5125883274827192</v>
      </c>
      <c r="H371" s="10">
        <f t="shared" si="41"/>
        <v>-0.18202735172796539</v>
      </c>
      <c r="I371">
        <f t="shared" si="38"/>
        <v>-2.1843282207355847</v>
      </c>
      <c r="K371">
        <f t="shared" si="39"/>
        <v>-5.8976963042730458E-2</v>
      </c>
      <c r="M371">
        <f t="shared" si="37"/>
        <v>-0.27402348782455249</v>
      </c>
      <c r="N371" s="13">
        <f t="shared" si="40"/>
        <v>-9.1996136096587106E-2</v>
      </c>
      <c r="O371" s="13">
        <v>1</v>
      </c>
    </row>
    <row r="372" spans="4:15" x14ac:dyDescent="0.4">
      <c r="D372" s="6">
        <v>6.0600000000000103</v>
      </c>
      <c r="E372" s="7">
        <f t="shared" si="35"/>
        <v>-9.4407262695792943E-2</v>
      </c>
      <c r="G372">
        <f t="shared" si="36"/>
        <v>7.5274121961167682</v>
      </c>
      <c r="H372" s="10">
        <f t="shared" si="41"/>
        <v>-0.17997800560325966</v>
      </c>
      <c r="I372">
        <f t="shared" si="38"/>
        <v>-2.1597360672391162</v>
      </c>
      <c r="K372">
        <f t="shared" si="39"/>
        <v>-5.8167110930017071E-2</v>
      </c>
      <c r="M372">
        <f t="shared" si="37"/>
        <v>-0.27191346658115106</v>
      </c>
      <c r="N372" s="13">
        <f t="shared" si="40"/>
        <v>-9.1935460977891403E-2</v>
      </c>
      <c r="O372" s="13">
        <v>1</v>
      </c>
    </row>
    <row r="373" spans="4:15" x14ac:dyDescent="0.4">
      <c r="D373" s="6">
        <v>6.0800000000000098</v>
      </c>
      <c r="E373" s="7">
        <f t="shared" si="35"/>
        <v>-9.3342406624083316E-2</v>
      </c>
      <c r="G373">
        <f t="shared" si="36"/>
        <v>7.5422360647508171</v>
      </c>
      <c r="H373" s="10">
        <f t="shared" si="41"/>
        <v>-0.17794796398815244</v>
      </c>
      <c r="I373">
        <f t="shared" si="38"/>
        <v>-2.135375567857829</v>
      </c>
      <c r="K373">
        <f t="shared" si="39"/>
        <v>-5.7368379372962443E-2</v>
      </c>
      <c r="M373">
        <f t="shared" si="37"/>
        <v>-0.26981947923707622</v>
      </c>
      <c r="N373" s="13">
        <f t="shared" si="40"/>
        <v>-9.1871515248923785E-2</v>
      </c>
      <c r="O373" s="13">
        <v>1</v>
      </c>
    </row>
    <row r="374" spans="4:15" x14ac:dyDescent="0.4">
      <c r="D374" s="6">
        <v>6.1000000000000103</v>
      </c>
      <c r="E374" s="7">
        <f t="shared" si="35"/>
        <v>-9.2287614483839694E-2</v>
      </c>
      <c r="G374">
        <f t="shared" si="36"/>
        <v>7.557059933384866</v>
      </c>
      <c r="H374" s="10">
        <f t="shared" si="41"/>
        <v>-0.17593710825199199</v>
      </c>
      <c r="I374">
        <f t="shared" si="38"/>
        <v>-2.1112452990239037</v>
      </c>
      <c r="K374">
        <f t="shared" si="39"/>
        <v>-5.6580615672253989E-2</v>
      </c>
      <c r="M374">
        <f t="shared" si="37"/>
        <v>-0.26774140883197528</v>
      </c>
      <c r="N374" s="13">
        <f t="shared" si="40"/>
        <v>-9.1804300579983289E-2</v>
      </c>
      <c r="O374" s="13">
        <v>1</v>
      </c>
    </row>
    <row r="375" spans="4:15" x14ac:dyDescent="0.4">
      <c r="D375" s="6">
        <v>6.1200000000000099</v>
      </c>
      <c r="E375" s="7">
        <f t="shared" si="35"/>
        <v>-9.1242823859223721E-2</v>
      </c>
      <c r="G375">
        <f t="shared" si="36"/>
        <v>7.571883802018915</v>
      </c>
      <c r="H375" s="10">
        <f t="shared" si="41"/>
        <v>-0.17394531940522412</v>
      </c>
      <c r="I375">
        <f t="shared" si="38"/>
        <v>-2.0873438328626897</v>
      </c>
      <c r="K375">
        <f t="shared" si="39"/>
        <v>-5.5803669225137721E-2</v>
      </c>
      <c r="M375">
        <f t="shared" si="37"/>
        <v>-0.26567913914567759</v>
      </c>
      <c r="N375" s="13">
        <f t="shared" si="40"/>
        <v>-9.1733819740453471E-2</v>
      </c>
      <c r="O375" s="13">
        <v>1</v>
      </c>
    </row>
    <row r="376" spans="4:15" x14ac:dyDescent="0.4">
      <c r="D376" s="6">
        <v>6.1400000000000103</v>
      </c>
      <c r="E376" s="7">
        <f t="shared" si="35"/>
        <v>-9.0207972158227706E-2</v>
      </c>
      <c r="G376">
        <f t="shared" si="36"/>
        <v>7.5867076706529639</v>
      </c>
      <c r="H376" s="10">
        <f t="shared" si="41"/>
        <v>-0.17197247812244529</v>
      </c>
      <c r="I376">
        <f t="shared" si="38"/>
        <v>-2.0636697374693433</v>
      </c>
      <c r="K376">
        <f t="shared" si="39"/>
        <v>-5.5037391496643329E-2</v>
      </c>
      <c r="M376">
        <f t="shared" si="37"/>
        <v>-0.26363255469623609</v>
      </c>
      <c r="N376" s="13">
        <f t="shared" si="40"/>
        <v>-9.16600765737908E-2</v>
      </c>
      <c r="O376" s="13">
        <v>1</v>
      </c>
    </row>
    <row r="377" spans="4:15" x14ac:dyDescent="0.4">
      <c r="D377" s="6">
        <v>6.1600000000000099</v>
      </c>
      <c r="E377" s="7">
        <f t="shared" si="35"/>
        <v>-8.9182996624629182E-2</v>
      </c>
      <c r="G377">
        <f t="shared" si="36"/>
        <v>7.601531539287012</v>
      </c>
      <c r="H377" s="10">
        <f t="shared" si="41"/>
        <v>-0.17001846476519308</v>
      </c>
      <c r="I377">
        <f t="shared" si="38"/>
        <v>-2.0402215771823169</v>
      </c>
      <c r="K377">
        <f t="shared" si="39"/>
        <v>-5.4281635991203621E-2</v>
      </c>
      <c r="M377">
        <f t="shared" si="37"/>
        <v>-0.26160154073789693</v>
      </c>
      <c r="N377" s="13">
        <f t="shared" si="40"/>
        <v>-9.1583075972703848E-2</v>
      </c>
      <c r="O377" s="13">
        <v>1</v>
      </c>
    </row>
    <row r="378" spans="4:15" x14ac:dyDescent="0.4">
      <c r="D378" s="6">
        <v>6.1800000000000104</v>
      </c>
      <c r="E378" s="7">
        <f t="shared" si="35"/>
        <v>-8.8167834349803118E-2</v>
      </c>
      <c r="G378">
        <f t="shared" si="36"/>
        <v>7.6163554079210609</v>
      </c>
      <c r="H378" s="10">
        <f t="shared" si="41"/>
        <v>-0.16808315940446469</v>
      </c>
      <c r="I378">
        <f t="shared" si="38"/>
        <v>-2.0169979128535762</v>
      </c>
      <c r="K378">
        <f t="shared" si="39"/>
        <v>-5.3536258224662701E-2</v>
      </c>
      <c r="M378">
        <f t="shared" si="37"/>
        <v>-0.25958598325900278</v>
      </c>
      <c r="N378" s="13">
        <f t="shared" si="40"/>
        <v>-9.150282385453809E-2</v>
      </c>
      <c r="O378" s="13">
        <v>1</v>
      </c>
    </row>
    <row r="379" spans="4:15" x14ac:dyDescent="0.4">
      <c r="D379" s="6">
        <v>6.2000000000000099</v>
      </c>
      <c r="E379" s="7">
        <f t="shared" si="35"/>
        <v>-8.7162422284392249E-2</v>
      </c>
      <c r="G379">
        <f t="shared" si="36"/>
        <v>7.6311792765551099</v>
      </c>
      <c r="H379" s="10">
        <f t="shared" si="41"/>
        <v>-0.16616644184296542</v>
      </c>
      <c r="I379">
        <f t="shared" si="38"/>
        <v>-1.993997302115585</v>
      </c>
      <c r="K379">
        <f t="shared" si="39"/>
        <v>-5.2801115696668323E-2</v>
      </c>
      <c r="M379">
        <f t="shared" si="37"/>
        <v>-0.25758576897982927</v>
      </c>
      <c r="N379" s="13">
        <f t="shared" si="40"/>
        <v>-9.1419327136863848E-2</v>
      </c>
      <c r="O379" s="13">
        <v>1</v>
      </c>
    </row>
    <row r="380" spans="4:15" x14ac:dyDescent="0.4">
      <c r="D380" s="6">
        <v>6.2200000000000104</v>
      </c>
      <c r="E380" s="7">
        <f t="shared" si="35"/>
        <v>-8.6166697249831517E-2</v>
      </c>
      <c r="G380">
        <f t="shared" si="36"/>
        <v>7.6460031451891588</v>
      </c>
      <c r="H380" s="10">
        <f t="shared" si="41"/>
        <v>-0.16426819163707881</v>
      </c>
      <c r="I380">
        <f t="shared" si="38"/>
        <v>-1.9712182996449457</v>
      </c>
      <c r="K380">
        <f t="shared" si="39"/>
        <v>-5.2076067863442155E-2</v>
      </c>
      <c r="M380">
        <f t="shared" si="37"/>
        <v>-0.25560078535035868</v>
      </c>
      <c r="N380" s="13">
        <f t="shared" si="40"/>
        <v>-9.1332593713279869E-2</v>
      </c>
      <c r="O380" s="13">
        <v>1</v>
      </c>
    </row>
    <row r="381" spans="4:15" x14ac:dyDescent="0.4">
      <c r="D381" s="6">
        <v>6.24000000000001</v>
      </c>
      <c r="E381" s="7">
        <f t="shared" si="35"/>
        <v>-8.5180595949726975E-2</v>
      </c>
      <c r="G381">
        <f t="shared" si="36"/>
        <v>7.660827013823206</v>
      </c>
      <c r="H381" s="10">
        <f t="shared" si="41"/>
        <v>-0.16238828811855952</v>
      </c>
      <c r="I381">
        <f t="shared" si="38"/>
        <v>-1.9486594574227141</v>
      </c>
      <c r="K381">
        <f t="shared" si="39"/>
        <v>-5.1360976110923648E-2</v>
      </c>
      <c r="M381">
        <f t="shared" si="37"/>
        <v>-0.25363092054799241</v>
      </c>
      <c r="N381" s="13">
        <f t="shared" si="40"/>
        <v>-9.1242632429432896E-2</v>
      </c>
      <c r="O381" s="13">
        <v>1</v>
      </c>
    </row>
    <row r="382" spans="4:15" x14ac:dyDescent="0.4">
      <c r="D382" s="6">
        <v>6.2600000000000096</v>
      </c>
      <c r="E382" s="7">
        <f t="shared" si="35"/>
        <v>-8.420405498108624E-2</v>
      </c>
      <c r="G382">
        <f t="shared" si="36"/>
        <v>7.6756508824572549</v>
      </c>
      <c r="H382" s="10">
        <f t="shared" si="41"/>
        <v>-0.16052661041594279</v>
      </c>
      <c r="I382">
        <f t="shared" si="38"/>
        <v>-1.9263193249913135</v>
      </c>
      <c r="K382">
        <f t="shared" si="39"/>
        <v>-5.0655703728281799E-2</v>
      </c>
      <c r="M382">
        <f t="shared" si="37"/>
        <v>-0.25167606347520433</v>
      </c>
      <c r="N382" s="13">
        <f t="shared" si="40"/>
        <v>-9.1149453059261532E-2</v>
      </c>
      <c r="O382" s="13">
        <v>1</v>
      </c>
    </row>
    <row r="383" spans="4:15" x14ac:dyDescent="0.4">
      <c r="D383" s="6">
        <v>6.28000000000001</v>
      </c>
      <c r="E383" s="7">
        <f t="shared" si="35"/>
        <v>-8.3237010845399875E-2</v>
      </c>
      <c r="G383">
        <f t="shared" si="36"/>
        <v>7.6904747510913039</v>
      </c>
      <c r="H383" s="10">
        <f t="shared" si="41"/>
        <v>-0.15868303747567034</v>
      </c>
      <c r="I383">
        <f t="shared" si="38"/>
        <v>-1.9041964497080439</v>
      </c>
      <c r="K383">
        <f t="shared" si="39"/>
        <v>-4.9960115881790522E-2</v>
      </c>
      <c r="M383">
        <f t="shared" si="37"/>
        <v>-0.24973610375713914</v>
      </c>
      <c r="N383" s="13">
        <f t="shared" si="40"/>
        <v>-9.1053066281468809E-2</v>
      </c>
      <c r="O383" s="13">
        <v>1</v>
      </c>
    </row>
    <row r="384" spans="4:15" x14ac:dyDescent="0.4">
      <c r="D384" s="6">
        <v>6.3000000000000096</v>
      </c>
      <c r="E384" s="7">
        <f t="shared" si="35"/>
        <v>-8.2279399959572619E-2</v>
      </c>
      <c r="G384">
        <f t="shared" si="36"/>
        <v>7.7052986197253528</v>
      </c>
      <c r="H384" s="10">
        <f t="shared" si="41"/>
        <v>-0.15685744808292923</v>
      </c>
      <c r="I384">
        <f t="shared" si="38"/>
        <v>-1.8822893769951508</v>
      </c>
      <c r="K384">
        <f t="shared" si="39"/>
        <v>-4.9274079589061798E-2</v>
      </c>
      <c r="M384">
        <f t="shared" si="37"/>
        <v>-0.24781093173915375</v>
      </c>
      <c r="N384" s="13">
        <f t="shared" si="40"/>
        <v>-9.0953483656224521E-2</v>
      </c>
      <c r="O384" s="13">
        <v>1</v>
      </c>
    </row>
    <row r="385" spans="4:15" x14ac:dyDescent="0.4">
      <c r="D385" s="6">
        <v>6.3200000000000101</v>
      </c>
      <c r="E385" s="7">
        <f t="shared" si="35"/>
        <v>-8.1331158666702458E-2</v>
      </c>
      <c r="G385">
        <f t="shared" si="36"/>
        <v>7.7201224883594017</v>
      </c>
      <c r="H385" s="10">
        <f t="shared" si="41"/>
        <v>-0.15504972088220159</v>
      </c>
      <c r="I385">
        <f t="shared" si="38"/>
        <v>-1.8605966505864191</v>
      </c>
      <c r="K385">
        <f t="shared" si="39"/>
        <v>-4.8597463693632367E-2</v>
      </c>
      <c r="M385">
        <f t="shared" si="37"/>
        <v>-0.24590043848430912</v>
      </c>
      <c r="N385" s="13">
        <f t="shared" si="40"/>
        <v>-9.0850717602107528E-2</v>
      </c>
      <c r="O385" s="13">
        <v>1</v>
      </c>
    </row>
    <row r="386" spans="4:15" x14ac:dyDescent="0.4">
      <c r="D386" s="6">
        <v>6.3400000000000096</v>
      </c>
      <c r="E386" s="7">
        <f t="shared" si="35"/>
        <v>-8.0392223246707764E-2</v>
      </c>
      <c r="G386">
        <f t="shared" si="36"/>
        <v>7.7349463569934507</v>
      </c>
      <c r="H386" s="10">
        <f t="shared" si="41"/>
        <v>-0.15325973439752366</v>
      </c>
      <c r="I386">
        <f t="shared" si="38"/>
        <v>-1.8391168127702839</v>
      </c>
      <c r="K386">
        <f t="shared" si="39"/>
        <v>-4.7930138839898835E-2</v>
      </c>
      <c r="M386">
        <f t="shared" si="37"/>
        <v>-0.24400451577080975</v>
      </c>
      <c r="N386" s="13">
        <f t="shared" si="40"/>
        <v>-9.0744781373286093E-2</v>
      </c>
      <c r="O386" s="13">
        <v>1</v>
      </c>
    </row>
    <row r="387" spans="4:15" x14ac:dyDescent="0.4">
      <c r="D387" s="6">
        <v>6.3600000000000101</v>
      </c>
      <c r="E387" s="7">
        <f t="shared" si="35"/>
        <v>-7.9462529926800321E-2</v>
      </c>
      <c r="G387">
        <f t="shared" si="36"/>
        <v>7.7497702256274996</v>
      </c>
      <c r="H387" s="10">
        <f t="shared" si="41"/>
        <v>-0.15148736705245214</v>
      </c>
      <c r="I387">
        <f t="shared" si="38"/>
        <v>-1.8178484046294257</v>
      </c>
      <c r="K387">
        <f t="shared" si="39"/>
        <v>-4.7271977448396542E-2</v>
      </c>
      <c r="M387">
        <f t="shared" si="37"/>
        <v>-0.24212305608939538</v>
      </c>
      <c r="N387" s="13">
        <f t="shared" si="40"/>
        <v>-9.0635689036943246E-2</v>
      </c>
      <c r="O387" s="13">
        <v>1</v>
      </c>
    </row>
    <row r="388" spans="4:15" x14ac:dyDescent="0.4">
      <c r="D388" s="6">
        <v>6.3800000000000097</v>
      </c>
      <c r="E388" s="7">
        <f t="shared" si="35"/>
        <v>-7.8542014891804832E-2</v>
      </c>
      <c r="G388">
        <f t="shared" si="36"/>
        <v>7.7645940942615486</v>
      </c>
      <c r="H388" s="10">
        <f t="shared" si="41"/>
        <v>-0.14973249718973675</v>
      </c>
      <c r="I388">
        <f t="shared" si="38"/>
        <v>-1.796789966276841</v>
      </c>
      <c r="K388">
        <f t="shared" si="39"/>
        <v>-4.6622853691417471E-2</v>
      </c>
      <c r="M388">
        <f t="shared" si="37"/>
        <v>-0.24025595264068705</v>
      </c>
      <c r="N388" s="13">
        <f t="shared" si="40"/>
        <v>-9.0523455450950308E-2</v>
      </c>
      <c r="O388" s="13">
        <v>1</v>
      </c>
    </row>
    <row r="389" spans="4:15" x14ac:dyDescent="0.4">
      <c r="D389" s="6">
        <v>6.4000000000000101</v>
      </c>
      <c r="E389" s="7">
        <f t="shared" si="35"/>
        <v>-7.7630614294322844E-2</v>
      </c>
      <c r="G389">
        <f t="shared" si="36"/>
        <v>7.7794179628955975</v>
      </c>
      <c r="H389" s="10">
        <f t="shared" si="41"/>
        <v>-0.14799500309069707</v>
      </c>
      <c r="I389">
        <f t="shared" si="38"/>
        <v>-1.7759400370883649</v>
      </c>
      <c r="K389">
        <f t="shared" si="39"/>
        <v>-4.598264346896256E-2</v>
      </c>
      <c r="M389">
        <f t="shared" si="37"/>
        <v>-0.23840309933248743</v>
      </c>
      <c r="N389" s="13">
        <f t="shared" si="40"/>
        <v>-9.0408096241790359E-2</v>
      </c>
      <c r="O389" s="13">
        <v>1</v>
      </c>
    </row>
    <row r="390" spans="4:15" x14ac:dyDescent="0.4">
      <c r="D390" s="6">
        <v>6.4200000000000097</v>
      </c>
      <c r="E390" s="7">
        <f t="shared" si="35"/>
        <v>-7.6728264264741775E-2</v>
      </c>
      <c r="G390">
        <f t="shared" si="36"/>
        <v>7.7942418315296447</v>
      </c>
      <c r="H390" s="10">
        <f t="shared" si="41"/>
        <v>-0.14627476299430375</v>
      </c>
      <c r="I390">
        <f t="shared" si="38"/>
        <v>-1.755297155931645</v>
      </c>
      <c r="K390">
        <f t="shared" si="39"/>
        <v>-4.5351224385023897E-2</v>
      </c>
      <c r="M390">
        <f t="shared" si="37"/>
        <v>-0.2365643907770397</v>
      </c>
      <c r="N390" s="13">
        <f t="shared" si="40"/>
        <v>-9.0289627782735943E-2</v>
      </c>
      <c r="O390" s="13">
        <v>1</v>
      </c>
    </row>
    <row r="391" spans="4:15" x14ac:dyDescent="0.4">
      <c r="D391" s="6">
        <v>6.4400000000000102</v>
      </c>
      <c r="E391" s="7">
        <f t="shared" si="35"/>
        <v>-7.5834900921087439E-2</v>
      </c>
      <c r="G391">
        <f t="shared" si="36"/>
        <v>7.8090657001636954</v>
      </c>
      <c r="H391" s="10">
        <f t="shared" si="41"/>
        <v>-0.1445716551159611</v>
      </c>
      <c r="I391">
        <f t="shared" si="38"/>
        <v>-1.7348598613915331</v>
      </c>
      <c r="K391">
        <f t="shared" si="39"/>
        <v>-4.4728475724192002E-2</v>
      </c>
      <c r="M391">
        <f t="shared" si="37"/>
        <v>-0.23473972228824347</v>
      </c>
      <c r="N391" s="13">
        <f t="shared" si="40"/>
        <v>-9.0168067172282373E-2</v>
      </c>
      <c r="O391" s="13">
        <v>1</v>
      </c>
    </row>
    <row r="392" spans="4:15" x14ac:dyDescent="0.4">
      <c r="D392" s="6">
        <v>6.4600000000000097</v>
      </c>
      <c r="E392" s="7">
        <f t="shared" si="35"/>
        <v>-7.4950460378720829E-2</v>
      </c>
      <c r="G392">
        <f t="shared" si="36"/>
        <v>7.8238895687977426</v>
      </c>
      <c r="H392" s="10">
        <f t="shared" si="41"/>
        <v>-0.1428855576659934</v>
      </c>
      <c r="I392">
        <f t="shared" si="38"/>
        <v>-1.7146266919919206</v>
      </c>
      <c r="K392">
        <f t="shared" si="39"/>
        <v>-4.4114278428584563E-2</v>
      </c>
      <c r="M392">
        <f t="shared" si="37"/>
        <v>-0.23292898987883481</v>
      </c>
      <c r="N392" s="13">
        <f t="shared" si="40"/>
        <v>-9.0043432212841418E-2</v>
      </c>
      <c r="O392" s="13">
        <v>1</v>
      </c>
    </row>
    <row r="393" spans="4:15" x14ac:dyDescent="0.4">
      <c r="D393" s="6">
        <v>6.4800000000000102</v>
      </c>
      <c r="E393" s="7">
        <f t="shared" si="35"/>
        <v>-7.4074878759877533E-2</v>
      </c>
      <c r="G393">
        <f t="shared" si="36"/>
        <v>7.8387134374317915</v>
      </c>
      <c r="H393" s="10">
        <f t="shared" si="41"/>
        <v>-0.14121634886783055</v>
      </c>
      <c r="I393">
        <f t="shared" si="38"/>
        <v>-1.6945961864139667</v>
      </c>
      <c r="K393">
        <f t="shared" si="39"/>
        <v>-4.3508515075090806E-2</v>
      </c>
      <c r="M393">
        <f t="shared" si="37"/>
        <v>-0.23113209025752479</v>
      </c>
      <c r="N393" s="13">
        <f t="shared" si="40"/>
        <v>-8.9915741389694243E-2</v>
      </c>
      <c r="O393" s="13">
        <v>1</v>
      </c>
    </row>
    <row r="394" spans="4:15" x14ac:dyDescent="0.4">
      <c r="D394" s="6">
        <v>6.5000000000000098</v>
      </c>
      <c r="E394" s="7">
        <f t="shared" si="35"/>
        <v>-7.3208092203051245E-2</v>
      </c>
      <c r="G394">
        <f t="shared" si="36"/>
        <v>7.8535373060658387</v>
      </c>
      <c r="H394" s="10">
        <f t="shared" si="41"/>
        <v>-0.13956390697589691</v>
      </c>
      <c r="I394">
        <f t="shared" si="38"/>
        <v>-1.6747668837107628</v>
      </c>
      <c r="K394">
        <f t="shared" si="39"/>
        <v>-4.2911069852928974E-2</v>
      </c>
      <c r="M394">
        <f t="shared" si="37"/>
        <v>-0.2293489208261055</v>
      </c>
      <c r="N394" s="13">
        <f t="shared" si="40"/>
        <v>-8.9785013850208595E-2</v>
      </c>
      <c r="O394" s="13">
        <v>1</v>
      </c>
    </row>
    <row r="395" spans="4:15" x14ac:dyDescent="0.4">
      <c r="D395" s="6">
        <v>6.5200000000000102</v>
      </c>
      <c r="E395" s="7">
        <f t="shared" si="35"/>
        <v>-7.2350036872219275E-2</v>
      </c>
      <c r="G395">
        <f t="shared" si="36"/>
        <v>7.8683611746998894</v>
      </c>
      <c r="H395" s="10">
        <f t="shared" si="41"/>
        <v>-0.13792811029319885</v>
      </c>
      <c r="I395">
        <f t="shared" si="38"/>
        <v>-1.6551373235183862</v>
      </c>
      <c r="K395">
        <f t="shared" si="39"/>
        <v>-4.2321828541510779E-2</v>
      </c>
      <c r="M395">
        <f t="shared" si="37"/>
        <v>-0.22757937967651931</v>
      </c>
      <c r="N395" s="13">
        <f t="shared" si="40"/>
        <v>-8.9651269383320464E-2</v>
      </c>
      <c r="O395" s="13">
        <v>1</v>
      </c>
    </row>
    <row r="396" spans="4:15" x14ac:dyDescent="0.4">
      <c r="D396" s="6">
        <v>6.5400000000000098</v>
      </c>
      <c r="E396" s="7">
        <f t="shared" si="35"/>
        <v>-7.1500648965912114E-2</v>
      </c>
      <c r="G396">
        <f t="shared" si="36"/>
        <v>7.8831850433339365</v>
      </c>
      <c r="H396" s="10">
        <f t="shared" si="41"/>
        <v>-0.13630883718861486</v>
      </c>
      <c r="I396">
        <f t="shared" si="38"/>
        <v>-1.6357060462633783</v>
      </c>
      <c r="K396">
        <f t="shared" si="39"/>
        <v>-4.1740678488610544E-2</v>
      </c>
      <c r="M396">
        <f t="shared" si="37"/>
        <v>-0.22582336558789781</v>
      </c>
      <c r="N396" s="13">
        <f t="shared" si="40"/>
        <v>-8.951452839928295E-2</v>
      </c>
      <c r="O396" s="13">
        <v>1</v>
      </c>
    </row>
    <row r="397" spans="4:15" x14ac:dyDescent="0.4">
      <c r="D397" s="6">
        <v>6.5600000000000103</v>
      </c>
      <c r="E397" s="7">
        <f t="shared" si="35"/>
        <v>-7.0659864726125093E-2</v>
      </c>
      <c r="G397">
        <f t="shared" si="36"/>
        <v>7.8980089119679855</v>
      </c>
      <c r="H397" s="10">
        <f t="shared" si="41"/>
        <v>-0.13470596611388488</v>
      </c>
      <c r="I397">
        <f t="shared" si="38"/>
        <v>-1.6164715933666187</v>
      </c>
      <c r="K397">
        <f t="shared" si="39"/>
        <v>-4.1167508588832703E-2</v>
      </c>
      <c r="M397">
        <f t="shared" si="37"/>
        <v>-0.22408077802356641</v>
      </c>
      <c r="N397" s="13">
        <f t="shared" si="40"/>
        <v>-8.9374811909681523E-2</v>
      </c>
      <c r="O397" s="13">
        <v>1</v>
      </c>
    </row>
    <row r="398" spans="4:15" x14ac:dyDescent="0.4">
      <c r="D398" s="6">
        <v>6.5800000000000098</v>
      </c>
      <c r="E398" s="7">
        <f t="shared" si="35"/>
        <v>-6.9827620447074093E-2</v>
      </c>
      <c r="G398">
        <f t="shared" si="36"/>
        <v>7.9128327806020344</v>
      </c>
      <c r="H398" s="10">
        <f t="shared" si="41"/>
        <v>-0.13311937562030204</v>
      </c>
      <c r="I398">
        <f t="shared" si="38"/>
        <v>-1.5974325074436244</v>
      </c>
      <c r="K398">
        <f t="shared" si="39"/>
        <v>-4.060220926237585E-2</v>
      </c>
      <c r="M398">
        <f t="shared" si="37"/>
        <v>-0.22235151712802262</v>
      </c>
      <c r="N398" s="13">
        <f t="shared" si="40"/>
        <v>-8.9232141507720575E-2</v>
      </c>
      <c r="O398" s="13">
        <v>1</v>
      </c>
    </row>
    <row r="399" spans="4:15" x14ac:dyDescent="0.4">
      <c r="D399" s="6">
        <v>6.6000000000000103</v>
      </c>
      <c r="E399" s="7">
        <f t="shared" si="35"/>
        <v>-6.900385248379394E-2</v>
      </c>
      <c r="G399">
        <f t="shared" si="36"/>
        <v>7.9276566492360834</v>
      </c>
      <c r="H399" s="10">
        <f t="shared" si="41"/>
        <v>-0.13154894437510475</v>
      </c>
      <c r="I399">
        <f t="shared" si="38"/>
        <v>-1.5785873325012569</v>
      </c>
      <c r="K399">
        <f t="shared" si="39"/>
        <v>-4.0044672434087422E-2</v>
      </c>
      <c r="M399">
        <f t="shared" si="37"/>
        <v>-0.22063548372388328</v>
      </c>
      <c r="N399" s="13">
        <f t="shared" si="40"/>
        <v>-8.9086539348778526E-2</v>
      </c>
      <c r="O399" s="13">
        <v>1</v>
      </c>
    </row>
    <row r="400" spans="4:15" x14ac:dyDescent="0.4">
      <c r="D400" s="6">
        <v>6.6200000000000099</v>
      </c>
      <c r="E400" s="7">
        <f t="shared" si="35"/>
        <v>-6.8188497260580946E-2</v>
      </c>
      <c r="G400">
        <f t="shared" si="36"/>
        <v>7.9424805178701323</v>
      </c>
      <c r="H400" s="10">
        <f t="shared" si="41"/>
        <v>-0.12999455117757153</v>
      </c>
      <c r="I400">
        <f t="shared" si="38"/>
        <v>-1.5599346141308583</v>
      </c>
      <c r="K400">
        <f t="shared" si="39"/>
        <v>-3.9494791512806077E-2</v>
      </c>
      <c r="M400">
        <f t="shared" si="37"/>
        <v>-0.21893257930880633</v>
      </c>
      <c r="N400" s="13">
        <f t="shared" si="40"/>
        <v>-8.8938028131234803E-2</v>
      </c>
      <c r="O400" s="13">
        <v>1</v>
      </c>
    </row>
    <row r="401" spans="4:15" x14ac:dyDescent="0.4">
      <c r="D401" s="6">
        <v>6.6400000000000103</v>
      </c>
      <c r="E401" s="7">
        <f t="shared" si="35"/>
        <v>-6.7381491279278949E-2</v>
      </c>
      <c r="G401">
        <f t="shared" si="36"/>
        <v>7.9573043865041813</v>
      </c>
      <c r="H401" s="10">
        <f t="shared" si="41"/>
        <v>-0.1284560749748174</v>
      </c>
      <c r="I401">
        <f t="shared" si="38"/>
        <v>-1.5414728996978089</v>
      </c>
      <c r="K401">
        <f t="shared" si="39"/>
        <v>-3.8952461370987485E-2</v>
      </c>
      <c r="M401">
        <f t="shared" si="37"/>
        <v>-0.2172427060523863</v>
      </c>
      <c r="N401" s="13">
        <f t="shared" si="40"/>
        <v>-8.87866310775689E-2</v>
      </c>
      <c r="O401" s="13">
        <v>1</v>
      </c>
    </row>
    <row r="402" spans="4:15" x14ac:dyDescent="0.4">
      <c r="D402" s="6">
        <v>6.6600000000000099</v>
      </c>
      <c r="E402" s="7">
        <f t="shared" si="35"/>
        <v>-6.6582771127410387E-2</v>
      </c>
      <c r="G402">
        <f t="shared" si="36"/>
        <v>7.9721282551382302</v>
      </c>
      <c r="H402" s="10">
        <f t="shared" si="41"/>
        <v>-0.12693339487729519</v>
      </c>
      <c r="I402">
        <f t="shared" si="38"/>
        <v>-1.5232007385275423</v>
      </c>
      <c r="K402">
        <f t="shared" si="39"/>
        <v>-3.8417578324609722E-2</v>
      </c>
      <c r="M402">
        <f t="shared" si="37"/>
        <v>-0.2155657667930263</v>
      </c>
      <c r="N402" s="13">
        <f t="shared" si="40"/>
        <v>-8.8632371915731117E-2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-6.5792273486151395E-2</v>
      </c>
      <c r="G403">
        <f t="shared" ref="G403:G469" si="43">$E$11*(D403/$E$12+1)</f>
        <v>7.9869521237722791</v>
      </c>
      <c r="H403" s="10">
        <f t="shared" si="41"/>
        <v>-0.12542639017399904</v>
      </c>
      <c r="I403">
        <f t="shared" si="38"/>
        <v>-1.5051166820879884</v>
      </c>
      <c r="K403">
        <f t="shared" si="39"/>
        <v>-3.7890040113354347E-2</v>
      </c>
      <c r="M403">
        <f t="shared" ref="M403:M469" si="44">$L$9*$O$6*EXP(-$O$7*(G403/$L$10-1))-SQRT($L$9)*$O$8*EXP(-$O$4*(G403/$L$10-1))</f>
        <v>-0.21390166503478628</v>
      </c>
      <c r="N403" s="13">
        <f t="shared" si="40"/>
        <v>-8.847527486078724E-2</v>
      </c>
      <c r="O403" s="13">
        <v>1</v>
      </c>
    </row>
    <row r="404" spans="4:15" x14ac:dyDescent="0.4">
      <c r="D404" s="6">
        <v>6.7000000000000099</v>
      </c>
      <c r="E404" s="7">
        <f t="shared" si="42"/>
        <v>-6.5009935138153035E-2</v>
      </c>
      <c r="G404">
        <f t="shared" si="43"/>
        <v>8.0017759924063281</v>
      </c>
      <c r="H404" s="10">
        <f t="shared" si="41"/>
        <v>-0.12393494034737497</v>
      </c>
      <c r="I404">
        <f t="shared" ref="I404:I467" si="45">H404*$E$6</f>
        <v>-1.4872192841684997</v>
      </c>
      <c r="K404">
        <f t="shared" ref="K404:K469" si="46">$L$9*$L$4*EXP(-$L$6*(G404/$L$10-1))-SQRT($L$9)*$L$5*EXP(-$L$7*(G404/$L$10-1))</f>
        <v>-3.7369745881059548E-2</v>
      </c>
      <c r="M404">
        <f t="shared" si="44"/>
        <v>-0.21225030494420966</v>
      </c>
      <c r="N404" s="13">
        <f t="shared" ref="N404:N467" si="47">(M404-H404)*O404</f>
        <v>-8.8315364596834686E-2</v>
      </c>
      <c r="O404" s="13">
        <v>1</v>
      </c>
    </row>
    <row r="405" spans="4:15" x14ac:dyDescent="0.4">
      <c r="D405" s="6">
        <v>6.7200000000000104</v>
      </c>
      <c r="E405" s="7">
        <f t="shared" si="42"/>
        <v>-6.423569297520805E-2</v>
      </c>
      <c r="G405">
        <f t="shared" si="43"/>
        <v>8.0165998610403761</v>
      </c>
      <c r="H405" s="10">
        <f t="shared" ref="H405:H469" si="48">-(-$B$4)*(1+D405+$E$5*D405^3)*EXP(-D405)</f>
        <v>-0.12245892508793664</v>
      </c>
      <c r="I405">
        <f t="shared" si="45"/>
        <v>-1.4695071010552396</v>
      </c>
      <c r="K405">
        <f t="shared" si="46"/>
        <v>-3.6856596156441442E-2</v>
      </c>
      <c r="M405">
        <f t="shared" si="44"/>
        <v>-0.21061159134713028</v>
      </c>
      <c r="N405" s="13">
        <f t="shared" si="47"/>
        <v>-8.8152666259193643E-2</v>
      </c>
      <c r="O405" s="13">
        <v>1</v>
      </c>
    </row>
    <row r="406" spans="4:15" x14ac:dyDescent="0.4">
      <c r="D406" s="6">
        <v>6.74000000000001</v>
      </c>
      <c r="E406" s="7">
        <f t="shared" si="42"/>
        <v>-6.3469484005764326E-2</v>
      </c>
      <c r="G406">
        <f t="shared" si="43"/>
        <v>8.0314237296744242</v>
      </c>
      <c r="H406" s="10">
        <f t="shared" si="48"/>
        <v>-0.12099822430858911</v>
      </c>
      <c r="I406">
        <f t="shared" si="45"/>
        <v>-1.4519786917030695</v>
      </c>
      <c r="K406">
        <f t="shared" si="46"/>
        <v>-3.635049283407997E-2</v>
      </c>
      <c r="M406">
        <f t="shared" si="44"/>
        <v>-0.20898542972545872</v>
      </c>
      <c r="N406" s="13">
        <f t="shared" si="47"/>
        <v>-8.7987205416869607E-2</v>
      </c>
      <c r="O406" s="13">
        <v>1</v>
      </c>
    </row>
    <row r="407" spans="4:15" x14ac:dyDescent="0.4">
      <c r="D407" s="6">
        <v>6.7600000000000096</v>
      </c>
      <c r="E407" s="7">
        <f t="shared" si="42"/>
        <v>-6.2711245362285631E-2</v>
      </c>
      <c r="G407">
        <f t="shared" si="43"/>
        <v>8.0462475983084722</v>
      </c>
      <c r="H407" s="10">
        <f t="shared" si="48"/>
        <v>-0.11955271815866132</v>
      </c>
      <c r="I407">
        <f t="shared" si="45"/>
        <v>-1.4346326179039359</v>
      </c>
      <c r="K407">
        <f t="shared" si="46"/>
        <v>-3.5851339155665907E-2</v>
      </c>
      <c r="M407">
        <f t="shared" si="44"/>
        <v>-0.20737172621395197</v>
      </c>
      <c r="N407" s="13">
        <f t="shared" si="47"/>
        <v>-8.7819008055290651E-2</v>
      </c>
      <c r="O407" s="13">
        <v>1</v>
      </c>
    </row>
    <row r="408" spans="4:15" x14ac:dyDescent="0.4">
      <c r="D408" s="6">
        <v>6.78000000000001</v>
      </c>
      <c r="E408" s="7">
        <f t="shared" si="42"/>
        <v>-6.1960914308460423E-2</v>
      </c>
      <c r="G408">
        <f t="shared" si="43"/>
        <v>8.0610714669425221</v>
      </c>
      <c r="H408" s="10">
        <f t="shared" si="48"/>
        <v>-0.11812228703764896</v>
      </c>
      <c r="I408">
        <f t="shared" si="45"/>
        <v>-1.4174674444517876</v>
      </c>
      <c r="K408">
        <f t="shared" si="46"/>
        <v>-3.5359039691504883E-2</v>
      </c>
      <c r="M408">
        <f t="shared" si="44"/>
        <v>-0.20577038759696406</v>
      </c>
      <c r="N408" s="13">
        <f t="shared" si="47"/>
        <v>-8.7648100559315101E-2</v>
      </c>
      <c r="O408" s="13">
        <v>1</v>
      </c>
    </row>
    <row r="409" spans="4:15" x14ac:dyDescent="0.4">
      <c r="D409" s="6">
        <v>6.8000000000000096</v>
      </c>
      <c r="E409" s="7">
        <f t="shared" si="42"/>
        <v>-6.1218428246259678E-2</v>
      </c>
      <c r="G409">
        <f t="shared" si="43"/>
        <v>8.0758953355765701</v>
      </c>
      <c r="H409" s="10">
        <f t="shared" si="48"/>
        <v>-0.11670681160866947</v>
      </c>
      <c r="I409">
        <f t="shared" si="45"/>
        <v>-1.4004817393040336</v>
      </c>
      <c r="K409">
        <f t="shared" si="46"/>
        <v>-3.4873500322275784E-2</v>
      </c>
      <c r="M409">
        <f t="shared" si="44"/>
        <v>-0.20418132130518357</v>
      </c>
      <c r="N409" s="13">
        <f t="shared" si="47"/>
        <v>-8.7474509696514102E-2</v>
      </c>
      <c r="O409" s="13">
        <v>1</v>
      </c>
    </row>
    <row r="410" spans="4:15" x14ac:dyDescent="0.4">
      <c r="D410" s="6">
        <v>6.8200000000000101</v>
      </c>
      <c r="E410" s="7">
        <f t="shared" si="42"/>
        <v>-6.0483724722843912E-2</v>
      </c>
      <c r="G410">
        <f t="shared" si="43"/>
        <v>8.0907192042106182</v>
      </c>
      <c r="H410" s="10">
        <f t="shared" si="48"/>
        <v>-0.11530617281162965</v>
      </c>
      <c r="I410">
        <f t="shared" si="45"/>
        <v>-1.3836740737395559</v>
      </c>
      <c r="K410">
        <f t="shared" si="46"/>
        <v>-3.4394628221038864E-2</v>
      </c>
      <c r="M410">
        <f t="shared" si="44"/>
        <v>-0.20260443541235293</v>
      </c>
      <c r="N410" s="13">
        <f t="shared" si="47"/>
        <v>-8.7298262600723278E-2</v>
      </c>
      <c r="O410" s="13">
        <v>1</v>
      </c>
    </row>
    <row r="411" spans="4:15" x14ac:dyDescent="0.4">
      <c r="D411" s="6">
        <v>6.8400000000000096</v>
      </c>
      <c r="E411" s="7">
        <f t="shared" si="42"/>
        <v>-5.9756741437321459E-2</v>
      </c>
      <c r="G411">
        <f t="shared" si="43"/>
        <v>8.105543072844668</v>
      </c>
      <c r="H411" s="10">
        <f t="shared" si="48"/>
        <v>-0.11392025187610963</v>
      </c>
      <c r="I411">
        <f t="shared" si="45"/>
        <v>-1.3670430225133154</v>
      </c>
      <c r="K411">
        <f t="shared" si="46"/>
        <v>-3.3922331835491426E-2</v>
      </c>
      <c r="M411">
        <f t="shared" si="44"/>
        <v>-0.20103963863197641</v>
      </c>
      <c r="N411" s="13">
        <f t="shared" si="47"/>
        <v>-8.7119386755866779E-2</v>
      </c>
      <c r="O411" s="13">
        <v>1</v>
      </c>
    </row>
    <row r="412" spans="4:15" x14ac:dyDescent="0.4">
      <c r="D412" s="6">
        <v>6.8600000000000101</v>
      </c>
      <c r="E412" s="7">
        <f t="shared" si="42"/>
        <v>-5.903741624735756E-2</v>
      </c>
      <c r="G412">
        <f t="shared" si="43"/>
        <v>8.1203669414787161</v>
      </c>
      <c r="H412" s="10">
        <f t="shared" si="48"/>
        <v>-0.11254893033396246</v>
      </c>
      <c r="I412">
        <f t="shared" si="45"/>
        <v>-1.3505871640075495</v>
      </c>
      <c r="K412">
        <f t="shared" si="46"/>
        <v>-3.3456520870466647E-2</v>
      </c>
      <c r="M412">
        <f t="shared" si="44"/>
        <v>-0.19948684031401406</v>
      </c>
      <c r="N412" s="13">
        <f t="shared" si="47"/>
        <v>-8.6937909980051603E-2</v>
      </c>
      <c r="O412" s="13">
        <v>1</v>
      </c>
    </row>
    <row r="413" spans="4:15" x14ac:dyDescent="0.4">
      <c r="D413" s="6">
        <v>6.8800000000000097</v>
      </c>
      <c r="E413" s="7">
        <f t="shared" si="42"/>
        <v>-5.8325687175636652E-2</v>
      </c>
      <c r="G413">
        <f t="shared" si="43"/>
        <v>8.1351908101127659</v>
      </c>
      <c r="H413" s="10">
        <f t="shared" si="48"/>
        <v>-0.11119209003163372</v>
      </c>
      <c r="I413">
        <f t="shared" si="45"/>
        <v>-1.3343050803796046</v>
      </c>
      <c r="K413">
        <f t="shared" si="46"/>
        <v>-3.2997106270672788E-2</v>
      </c>
      <c r="M413">
        <f t="shared" si="44"/>
        <v>-0.19794595044156421</v>
      </c>
      <c r="N413" s="13">
        <f t="shared" si="47"/>
        <v>-8.6753860409930494E-2</v>
      </c>
      <c r="O413" s="13">
        <v>1</v>
      </c>
    </row>
    <row r="414" spans="4:15" x14ac:dyDescent="0.4">
      <c r="D414" s="6">
        <v>6.9000000000000101</v>
      </c>
      <c r="E414" s="7">
        <f t="shared" si="42"/>
        <v>-5.7621492416177457E-2</v>
      </c>
      <c r="G414">
        <f t="shared" si="43"/>
        <v>8.150014678746814</v>
      </c>
      <c r="H414" s="10">
        <f t="shared" si="48"/>
        <v>-0.10984961314220071</v>
      </c>
      <c r="I414">
        <f t="shared" si="45"/>
        <v>-1.3181953577064085</v>
      </c>
      <c r="K414">
        <f t="shared" si="46"/>
        <v>-3.2544000203669293E-2</v>
      </c>
      <c r="M414">
        <f t="shared" si="44"/>
        <v>-0.19641687962753418</v>
      </c>
      <c r="N414" s="13">
        <f t="shared" si="47"/>
        <v>-8.6567266485333472E-2</v>
      </c>
      <c r="O414" s="13">
        <v>1</v>
      </c>
    </row>
    <row r="415" spans="4:15" x14ac:dyDescent="0.4">
      <c r="D415" s="6">
        <v>6.9200000000000097</v>
      </c>
      <c r="E415" s="7">
        <f t="shared" si="42"/>
        <v>-5.6924770340503347E-2</v>
      </c>
      <c r="G415">
        <f t="shared" si="43"/>
        <v>8.1648385473808638</v>
      </c>
      <c r="H415" s="10">
        <f t="shared" si="48"/>
        <v>-0.10852138217713558</v>
      </c>
      <c r="I415">
        <f t="shared" si="45"/>
        <v>-1.302256586125627</v>
      </c>
      <c r="K415">
        <f t="shared" si="46"/>
        <v>-3.2097116043076517E-2</v>
      </c>
      <c r="M415">
        <f t="shared" si="44"/>
        <v>-0.19489953911130242</v>
      </c>
      <c r="N415" s="13">
        <f t="shared" si="47"/>
        <v>-8.6378156934166839E-2</v>
      </c>
      <c r="O415" s="13">
        <v>1</v>
      </c>
    </row>
    <row r="416" spans="4:15" x14ac:dyDescent="0.4">
      <c r="D416" s="6">
        <v>6.9400000000000102</v>
      </c>
      <c r="E416" s="7">
        <f t="shared" si="42"/>
        <v>-5.6235459503667651E-2</v>
      </c>
      <c r="G416">
        <f t="shared" si="43"/>
        <v>8.1796624160149118</v>
      </c>
      <c r="H416" s="10">
        <f t="shared" si="48"/>
        <v>-0.10720727999779202</v>
      </c>
      <c r="I416">
        <f t="shared" si="45"/>
        <v>-1.2864873599735043</v>
      </c>
      <c r="K416">
        <f t="shared" si="46"/>
        <v>-3.1656368352016032E-2</v>
      </c>
      <c r="M416">
        <f t="shared" si="44"/>
        <v>-0.19339384075536986</v>
      </c>
      <c r="N416" s="13">
        <f t="shared" si="47"/>
        <v>-8.6186560757577843E-2</v>
      </c>
      <c r="O416" s="13">
        <v>1</v>
      </c>
    </row>
    <row r="417" spans="4:15" x14ac:dyDescent="0.4">
      <c r="D417" s="6">
        <v>6.9600000000000097</v>
      </c>
      <c r="E417" s="7">
        <f t="shared" si="42"/>
        <v>-5.5553498650136431E-2</v>
      </c>
      <c r="G417">
        <f t="shared" si="43"/>
        <v>8.1944862846489617</v>
      </c>
      <c r="H417" s="10">
        <f t="shared" si="48"/>
        <v>-0.10590718982662009</v>
      </c>
      <c r="I417">
        <f t="shared" si="45"/>
        <v>-1.2708862779194412</v>
      </c>
      <c r="K417">
        <f t="shared" si="46"/>
        <v>-3.1221672866778131E-2</v>
      </c>
      <c r="M417">
        <f t="shared" si="44"/>
        <v>-0.19189969704200432</v>
      </c>
      <c r="N417" s="13">
        <f t="shared" si="47"/>
        <v>-8.5992507215384234E-2</v>
      </c>
      <c r="O417" s="13">
        <v>1</v>
      </c>
    </row>
    <row r="418" spans="4:15" x14ac:dyDescent="0.4">
      <c r="D418" s="6">
        <v>6.9800000000000102</v>
      </c>
      <c r="E418" s="7">
        <f t="shared" si="42"/>
        <v>-5.4878826719528609E-2</v>
      </c>
      <c r="G418">
        <f t="shared" si="43"/>
        <v>8.2093101532830097</v>
      </c>
      <c r="H418" s="10">
        <f t="shared" si="48"/>
        <v>-0.10462099525810936</v>
      </c>
      <c r="I418">
        <f t="shared" si="45"/>
        <v>-1.2554519430973123</v>
      </c>
      <c r="K418">
        <f t="shared" si="46"/>
        <v>-3.0792946480713592E-2</v>
      </c>
      <c r="M418">
        <f t="shared" si="44"/>
        <v>-0.1904170210698764</v>
      </c>
      <c r="N418" s="13">
        <f t="shared" si="47"/>
        <v>-8.579602581176704E-2</v>
      </c>
      <c r="O418" s="13">
        <v>1</v>
      </c>
    </row>
    <row r="419" spans="4:15" x14ac:dyDescent="0.4">
      <c r="D419" s="6">
        <v>7.0000000000000098</v>
      </c>
      <c r="E419" s="7">
        <f t="shared" si="42"/>
        <v>-5.4211382852215655E-2</v>
      </c>
      <c r="G419">
        <f t="shared" si="43"/>
        <v>8.2241340219170578</v>
      </c>
      <c r="H419" s="10">
        <f t="shared" si="48"/>
        <v>-0.10334858026946392</v>
      </c>
      <c r="I419">
        <f t="shared" si="45"/>
        <v>-1.240182963233567</v>
      </c>
      <c r="K419">
        <f t="shared" si="46"/>
        <v>-3.0370107228346578E-2</v>
      </c>
      <c r="M419">
        <f t="shared" si="44"/>
        <v>-0.18894572655068981</v>
      </c>
      <c r="N419" s="13">
        <f t="shared" si="47"/>
        <v>-8.5597146281225889E-2</v>
      </c>
      <c r="O419" s="13">
        <v>1</v>
      </c>
    </row>
    <row r="420" spans="4:15" x14ac:dyDescent="0.4">
      <c r="D420" s="6">
        <v>7.0200000000000102</v>
      </c>
      <c r="E420" s="7">
        <f t="shared" si="42"/>
        <v>-5.3551106394781285E-2</v>
      </c>
      <c r="G420">
        <f t="shared" si="43"/>
        <v>8.2389578905511076</v>
      </c>
      <c r="H420" s="10">
        <f t="shared" si="48"/>
        <v>-0.10208982923101105</v>
      </c>
      <c r="I420">
        <f t="shared" si="45"/>
        <v>-1.2250779507721326</v>
      </c>
      <c r="K420">
        <f t="shared" si="46"/>
        <v>-2.9953074269705438E-2</v>
      </c>
      <c r="M420">
        <f t="shared" si="44"/>
        <v>-0.18748572780580441</v>
      </c>
      <c r="N420" s="13">
        <f t="shared" si="47"/>
        <v>-8.5395898574793364E-2</v>
      </c>
      <c r="O420" s="13">
        <v>1</v>
      </c>
    </row>
    <row r="421" spans="4:15" x14ac:dyDescent="0.4">
      <c r="D421" s="6">
        <v>7.0400000000000098</v>
      </c>
      <c r="E421" s="7">
        <f t="shared" si="42"/>
        <v>-5.2897936905343036E-2</v>
      </c>
      <c r="G421">
        <f t="shared" si="43"/>
        <v>8.2537817591851557</v>
      </c>
      <c r="H421" s="10">
        <f t="shared" si="48"/>
        <v>-0.10084462691634596</v>
      </c>
      <c r="I421">
        <f t="shared" si="45"/>
        <v>-1.2101355229961515</v>
      </c>
      <c r="K421">
        <f t="shared" si="46"/>
        <v>-2.9541767874869063E-2</v>
      </c>
      <c r="M421">
        <f t="shared" si="44"/>
        <v>-0.18603693976285643</v>
      </c>
      <c r="N421" s="13">
        <f t="shared" si="47"/>
        <v>-8.5192312846510465E-2</v>
      </c>
      <c r="O421" s="13">
        <v>1</v>
      </c>
    </row>
    <row r="422" spans="4:15" x14ac:dyDescent="0.4">
      <c r="D422" s="6">
        <v>7.0600000000000103</v>
      </c>
      <c r="E422" s="7">
        <f t="shared" si="42"/>
        <v>-5.2251814158736413E-2</v>
      </c>
      <c r="G422">
        <f t="shared" si="43"/>
        <v>8.2686056278192037</v>
      </c>
      <c r="H422" s="10">
        <f t="shared" si="48"/>
        <v>-9.9612858512215102E-2</v>
      </c>
      <c r="I422">
        <f t="shared" si="45"/>
        <v>-1.1953543021465811</v>
      </c>
      <c r="K422">
        <f t="shared" si="46"/>
        <v>-2.9136109408724725E-2</v>
      </c>
      <c r="M422">
        <f t="shared" si="44"/>
        <v>-0.18459927795237166</v>
      </c>
      <c r="N422" s="13">
        <f t="shared" si="47"/>
        <v>-8.4986419440156558E-2</v>
      </c>
      <c r="O422" s="13">
        <v>1</v>
      </c>
    </row>
    <row r="423" spans="4:15" x14ac:dyDescent="0.4">
      <c r="D423" s="6">
        <v>7.0800000000000098</v>
      </c>
      <c r="E423" s="7">
        <f t="shared" si="42"/>
        <v>-5.1612678151563576E-2</v>
      </c>
      <c r="G423">
        <f t="shared" si="43"/>
        <v>8.2834294964532518</v>
      </c>
      <c r="H423" s="10">
        <f t="shared" si="48"/>
        <v>-9.8394409628140805E-2</v>
      </c>
      <c r="I423">
        <f t="shared" si="45"/>
        <v>-1.1807329155376896</v>
      </c>
      <c r="K423">
        <f t="shared" si="46"/>
        <v>-2.8736021315935795E-2</v>
      </c>
      <c r="M423">
        <f t="shared" si="44"/>
        <v>-0.18317265850437725</v>
      </c>
      <c r="N423" s="13">
        <f t="shared" si="47"/>
        <v>-8.4778248876236445E-2</v>
      </c>
      <c r="O423" s="13">
        <v>1</v>
      </c>
    </row>
    <row r="424" spans="4:15" x14ac:dyDescent="0.4">
      <c r="D424" s="6">
        <v>7.1000000000000103</v>
      </c>
      <c r="E424" s="7">
        <f t="shared" si="42"/>
        <v>-5.0980469107106956E-2</v>
      </c>
      <c r="G424">
        <f t="shared" si="43"/>
        <v>8.2982533650873016</v>
      </c>
      <c r="H424" s="10">
        <f t="shared" si="48"/>
        <v>-9.7189166305788707E-2</v>
      </c>
      <c r="I424">
        <f t="shared" si="45"/>
        <v>-1.1662699956694644</v>
      </c>
      <c r="K424">
        <f t="shared" si="46"/>
        <v>-2.8341427106115334E-2</v>
      </c>
      <c r="M424">
        <f t="shared" si="44"/>
        <v>-0.18175699814500909</v>
      </c>
      <c r="N424" s="13">
        <f t="shared" si="47"/>
        <v>-8.4567831839220384E-2</v>
      </c>
      <c r="O424" s="13">
        <v>1</v>
      </c>
    </row>
    <row r="425" spans="4:15" x14ac:dyDescent="0.4">
      <c r="D425" s="6">
        <v>7.1200000000000099</v>
      </c>
      <c r="E425" s="7">
        <f t="shared" si="42"/>
        <v>-5.0355127480110298E-2</v>
      </c>
      <c r="G425">
        <f t="shared" si="43"/>
        <v>8.3130772337213497</v>
      </c>
      <c r="H425" s="10">
        <f t="shared" si="48"/>
        <v>-9.5997015028082278E-2</v>
      </c>
      <c r="I425">
        <f t="shared" si="45"/>
        <v>-1.1519641803369873</v>
      </c>
      <c r="K425">
        <f t="shared" si="46"/>
        <v>-2.7952251339203666E-2</v>
      </c>
      <c r="M425">
        <f t="shared" si="44"/>
        <v>-0.18035221419311911</v>
      </c>
      <c r="N425" s="13">
        <f t="shared" si="47"/>
        <v>-8.4355199165036837E-2</v>
      </c>
      <c r="O425" s="13">
        <v>1</v>
      </c>
    </row>
    <row r="426" spans="4:15" x14ac:dyDescent="0.4">
      <c r="D426" s="6">
        <v>7.1400000000000103</v>
      </c>
      <c r="E426" s="7">
        <f t="shared" si="42"/>
        <v>-4.9736593961427301E-2</v>
      </c>
      <c r="G426">
        <f t="shared" si="43"/>
        <v>8.3279011023553977</v>
      </c>
      <c r="H426" s="10">
        <f t="shared" si="48"/>
        <v>-9.481784272806501E-2</v>
      </c>
      <c r="I426">
        <f t="shared" si="45"/>
        <v>-1.13781411273678</v>
      </c>
      <c r="K426">
        <f t="shared" si="46"/>
        <v>-2.7568419611046238E-2</v>
      </c>
      <c r="M426">
        <f t="shared" si="44"/>
        <v>-0.17895822455687768</v>
      </c>
      <c r="N426" s="13">
        <f t="shared" si="47"/>
        <v>-8.4140381828812671E-2</v>
      </c>
      <c r="O426" s="13">
        <v>1</v>
      </c>
    </row>
    <row r="427" spans="4:15" x14ac:dyDescent="0.4">
      <c r="D427" s="6">
        <v>7.1600000000000099</v>
      </c>
      <c r="E427" s="7">
        <f t="shared" si="42"/>
        <v>-4.9124809482540333E-2</v>
      </c>
      <c r="G427">
        <f t="shared" si="43"/>
        <v>8.3427249709894475</v>
      </c>
      <c r="H427" s="10">
        <f t="shared" si="48"/>
        <v>-9.3651536797514895E-2</v>
      </c>
      <c r="I427">
        <f t="shared" si="45"/>
        <v>-1.1238184415701786</v>
      </c>
      <c r="K427">
        <f t="shared" si="46"/>
        <v>-2.7189858539169661E-2</v>
      </c>
      <c r="M427">
        <f t="shared" si="44"/>
        <v>-0.17757494773037805</v>
      </c>
      <c r="N427" s="13">
        <f t="shared" si="47"/>
        <v>-8.3923410932863152E-2</v>
      </c>
      <c r="O427" s="13">
        <v>1</v>
      </c>
    </row>
    <row r="428" spans="4:15" x14ac:dyDescent="0.4">
      <c r="D428" s="6">
        <v>7.1800000000000104</v>
      </c>
      <c r="E428" s="7">
        <f t="shared" si="42"/>
        <v>-4.8519715219949633E-2</v>
      </c>
      <c r="G428">
        <f t="shared" si="43"/>
        <v>8.3575488396234956</v>
      </c>
      <c r="H428" s="10">
        <f t="shared" si="48"/>
        <v>-9.2497985095311985E-2</v>
      </c>
      <c r="I428">
        <f t="shared" si="45"/>
        <v>-1.1099758211437438</v>
      </c>
      <c r="K428">
        <f t="shared" si="46"/>
        <v>-2.6816495748753447E-2</v>
      </c>
      <c r="M428">
        <f t="shared" si="44"/>
        <v>-0.1762023027902401</v>
      </c>
      <c r="N428" s="13">
        <f t="shared" si="47"/>
        <v>-8.3704317694928115E-2</v>
      </c>
      <c r="O428" s="13">
        <v>1</v>
      </c>
    </row>
    <row r="429" spans="4:15" x14ac:dyDescent="0.4">
      <c r="D429" s="6">
        <v>7.2000000000000099</v>
      </c>
      <c r="E429" s="7">
        <f t="shared" si="42"/>
        <v>-4.7921252599435298E-2</v>
      </c>
      <c r="G429">
        <f t="shared" si="43"/>
        <v>8.3723727082575454</v>
      </c>
      <c r="H429" s="10">
        <f t="shared" si="48"/>
        <v>-9.1357075955563458E-2</v>
      </c>
      <c r="I429">
        <f t="shared" si="45"/>
        <v>-1.0962849114667614</v>
      </c>
      <c r="K429">
        <f t="shared" si="46"/>
        <v>-2.6448259858793496E-2</v>
      </c>
      <c r="M429">
        <f t="shared" si="44"/>
        <v>-0.17484020939221287</v>
      </c>
      <c r="N429" s="13">
        <f t="shared" si="47"/>
        <v>-8.3483133436649412E-2</v>
      </c>
      <c r="O429" s="13">
        <v>1</v>
      </c>
    </row>
    <row r="430" spans="4:15" x14ac:dyDescent="0.4">
      <c r="D430" s="6">
        <v>7.2200000000000104</v>
      </c>
      <c r="E430" s="7">
        <f t="shared" si="42"/>
        <v>-4.732936330019262E-2</v>
      </c>
      <c r="G430">
        <f t="shared" si="43"/>
        <v>8.3871965768915935</v>
      </c>
      <c r="H430" s="10">
        <f t="shared" si="48"/>
        <v>-9.022869819548722E-2</v>
      </c>
      <c r="I430">
        <f t="shared" si="45"/>
        <v>-1.0827443783458466</v>
      </c>
      <c r="K430">
        <f t="shared" si="46"/>
        <v>-2.6085080468456218E-2</v>
      </c>
      <c r="M430">
        <f t="shared" si="44"/>
        <v>-0.17348858776777945</v>
      </c>
      <c r="N430" s="13">
        <f t="shared" si="47"/>
        <v>-8.3259889572292231E-2</v>
      </c>
      <c r="O430" s="13">
        <v>1</v>
      </c>
    </row>
    <row r="431" spans="4:15" x14ac:dyDescent="0.4">
      <c r="D431" s="6">
        <v>7.24000000000001</v>
      </c>
      <c r="E431" s="7">
        <f t="shared" si="42"/>
        <v>-4.674398925884312E-2</v>
      </c>
      <c r="G431">
        <f t="shared" si="43"/>
        <v>8.4020204455256433</v>
      </c>
      <c r="H431" s="10">
        <f t="shared" si="48"/>
        <v>-8.9112741123058517E-2</v>
      </c>
      <c r="I431">
        <f t="shared" si="45"/>
        <v>-1.0693528934767023</v>
      </c>
      <c r="K431">
        <f t="shared" si="46"/>
        <v>-2.572688814361972E-2</v>
      </c>
      <c r="M431">
        <f t="shared" si="44"/>
        <v>-0.17214735872076267</v>
      </c>
      <c r="N431" s="13">
        <f t="shared" si="47"/>
        <v>-8.3034617597704155E-2</v>
      </c>
      <c r="O431" s="13">
        <v>1</v>
      </c>
    </row>
    <row r="432" spans="4:15" x14ac:dyDescent="0.4">
      <c r="D432" s="6">
        <v>7.2600000000000096</v>
      </c>
      <c r="E432" s="7">
        <f t="shared" si="42"/>
        <v>-4.61650726733219E-2</v>
      </c>
      <c r="G432">
        <f t="shared" si="43"/>
        <v>8.4168443141596914</v>
      </c>
      <c r="H432" s="10">
        <f t="shared" si="48"/>
        <v>-8.8009094544420866E-2</v>
      </c>
      <c r="I432">
        <f t="shared" si="45"/>
        <v>-1.0561091345330504</v>
      </c>
      <c r="K432">
        <f t="shared" si="46"/>
        <v>-2.5373614403599861E-2</v>
      </c>
      <c r="M432">
        <f t="shared" si="44"/>
        <v>-0.17081644362393344</v>
      </c>
      <c r="N432" s="13">
        <f t="shared" si="47"/>
        <v>-8.2807349079512579E-2</v>
      </c>
      <c r="O432" s="13">
        <v>1</v>
      </c>
    </row>
    <row r="433" spans="4:15" x14ac:dyDescent="0.4">
      <c r="D433" s="6">
        <v>7.28000000000001</v>
      </c>
      <c r="E433" s="7">
        <f t="shared" si="42"/>
        <v>-4.5592556006643262E-2</v>
      </c>
      <c r="G433">
        <f t="shared" si="43"/>
        <v>8.4316681827937412</v>
      </c>
      <c r="H433" s="10">
        <f t="shared" si="48"/>
        <v>-8.6917648771064726E-2</v>
      </c>
      <c r="I433">
        <f t="shared" si="45"/>
        <v>-1.0430117852527767</v>
      </c>
      <c r="K433">
        <f t="shared" si="46"/>
        <v>-2.5025191708058468E-2</v>
      </c>
      <c r="M433">
        <f t="shared" si="44"/>
        <v>-0.16949576441562117</v>
      </c>
      <c r="N433" s="13">
        <f t="shared" si="47"/>
        <v>-8.2578115644556443E-2</v>
      </c>
      <c r="O433" s="13">
        <v>1</v>
      </c>
    </row>
    <row r="434" spans="4:15" x14ac:dyDescent="0.4">
      <c r="D434" s="6">
        <v>7.3000000000000096</v>
      </c>
      <c r="E434" s="7">
        <f t="shared" si="42"/>
        <v>-4.5026381990546191E-2</v>
      </c>
      <c r="G434">
        <f t="shared" si="43"/>
        <v>8.4464920514277875</v>
      </c>
      <c r="H434" s="10">
        <f t="shared" si="48"/>
        <v>-8.5838294626777251E-2</v>
      </c>
      <c r="I434">
        <f t="shared" si="45"/>
        <v>-1.0300595355213269</v>
      </c>
      <c r="K434">
        <f t="shared" si="46"/>
        <v>-2.4681553444091429E-2</v>
      </c>
      <c r="M434">
        <f t="shared" si="44"/>
        <v>-0.16818524359632753</v>
      </c>
      <c r="N434" s="13">
        <f t="shared" si="47"/>
        <v>-8.2346948969550277E-2</v>
      </c>
      <c r="O434" s="13">
        <v>1</v>
      </c>
    </row>
    <row r="435" spans="4:15" x14ac:dyDescent="0.4">
      <c r="D435" s="6">
        <v>7.3200000000000101</v>
      </c>
      <c r="E435" s="7">
        <f t="shared" si="42"/>
        <v>-4.4466493629020498E-2</v>
      </c>
      <c r="G435">
        <f t="shared" si="43"/>
        <v>8.4613159200618373</v>
      </c>
      <c r="H435" s="10">
        <f t="shared" si="48"/>
        <v>-8.4770923454364683E-2</v>
      </c>
      <c r="I435">
        <f t="shared" si="45"/>
        <v>-1.0172510814523763</v>
      </c>
      <c r="K435">
        <f t="shared" si="46"/>
        <v>-2.4342633913493651E-2</v>
      </c>
      <c r="M435">
        <f t="shared" si="44"/>
        <v>-0.16688480422534277</v>
      </c>
      <c r="N435" s="13">
        <f t="shared" si="47"/>
        <v>-8.2113880770978087E-2</v>
      </c>
      <c r="O435" s="13">
        <v>1</v>
      </c>
    </row>
    <row r="436" spans="4:15" x14ac:dyDescent="0.4">
      <c r="D436" s="6">
        <v>7.3400000000000096</v>
      </c>
      <c r="E436" s="7">
        <f t="shared" si="42"/>
        <v>-4.3912834201716024E-2</v>
      </c>
      <c r="G436">
        <f t="shared" si="43"/>
        <v>8.4761397886958854</v>
      </c>
      <c r="H436" s="10">
        <f t="shared" si="48"/>
        <v>-8.3715427122151437E-2</v>
      </c>
      <c r="I436">
        <f t="shared" si="45"/>
        <v>-1.0045851254658174</v>
      </c>
      <c r="K436">
        <f t="shared" si="46"/>
        <v>-2.4008368320199758E-2</v>
      </c>
      <c r="M436">
        <f t="shared" si="44"/>
        <v>-0.16559436991736895</v>
      </c>
      <c r="N436" s="13">
        <f t="shared" si="47"/>
        <v>-8.1878942795217513E-2</v>
      </c>
      <c r="O436" s="13">
        <v>1</v>
      </c>
    </row>
    <row r="437" spans="4:15" x14ac:dyDescent="0.4">
      <c r="D437" s="6">
        <v>7.3600000000000101</v>
      </c>
      <c r="E437" s="7">
        <f t="shared" si="42"/>
        <v>-4.3365347267235621E-2</v>
      </c>
      <c r="G437">
        <f t="shared" si="43"/>
        <v>8.4909636573299352</v>
      </c>
      <c r="H437" s="10">
        <f t="shared" si="48"/>
        <v>-8.2671698030258006E-2</v>
      </c>
      <c r="I437">
        <f t="shared" si="45"/>
        <v>-0.99206037636309607</v>
      </c>
      <c r="K437">
        <f t="shared" si="46"/>
        <v>-2.3678692757896035E-2</v>
      </c>
      <c r="M437">
        <f t="shared" si="44"/>
        <v>-0.16431386483914409</v>
      </c>
      <c r="N437" s="13">
        <f t="shared" si="47"/>
        <v>-8.1642166808886085E-2</v>
      </c>
      <c r="O437" s="13">
        <v>1</v>
      </c>
    </row>
    <row r="438" spans="4:15" x14ac:dyDescent="0.4">
      <c r="D438" s="6">
        <v>7.3800000000000097</v>
      </c>
      <c r="E438" s="7">
        <f t="shared" si="42"/>
        <v>-4.2823976666314031E-2</v>
      </c>
      <c r="G438">
        <f t="shared" si="43"/>
        <v>8.5057875259639832</v>
      </c>
      <c r="H438" s="10">
        <f t="shared" si="48"/>
        <v>-8.1639629116661061E-2</v>
      </c>
      <c r="I438">
        <f t="shared" si="45"/>
        <v>-0.97967554939993273</v>
      </c>
      <c r="K438">
        <f t="shared" si="46"/>
        <v>-2.3353544197803486E-2</v>
      </c>
      <c r="M438">
        <f t="shared" si="44"/>
        <v>-0.16304321370607425</v>
      </c>
      <c r="N438" s="13">
        <f t="shared" si="47"/>
        <v>-8.1403584589413186E-2</v>
      </c>
      <c r="O438" s="13">
        <v>1</v>
      </c>
    </row>
    <row r="439" spans="4:15" x14ac:dyDescent="0.4">
      <c r="D439" s="6">
        <v>7.4000000000000101</v>
      </c>
      <c r="E439" s="7">
        <f t="shared" si="42"/>
        <v>-4.2288666524883618E-2</v>
      </c>
      <c r="G439">
        <f t="shared" si="43"/>
        <v>8.5206113945980313</v>
      </c>
      <c r="H439" s="10">
        <f t="shared" si="48"/>
        <v>-8.0619113863038133E-2</v>
      </c>
      <c r="I439">
        <f t="shared" si="45"/>
        <v>-0.9674293663564576</v>
      </c>
      <c r="K439">
        <f t="shared" si="46"/>
        <v>-2.3032860476627996E-2</v>
      </c>
      <c r="M439">
        <f t="shared" si="44"/>
        <v>-0.16178234177886924</v>
      </c>
      <c r="N439" s="13">
        <f t="shared" si="47"/>
        <v>-8.116322791583111E-2</v>
      </c>
      <c r="O439" s="13">
        <v>1</v>
      </c>
    </row>
    <row r="440" spans="4:15" x14ac:dyDescent="0.4">
      <c r="D440" s="6">
        <v>7.4200000000000097</v>
      </c>
      <c r="E440" s="7">
        <f t="shared" si="42"/>
        <v>-4.1759361257029087E-2</v>
      </c>
      <c r="G440">
        <f t="shared" si="43"/>
        <v>8.5354352632320811</v>
      </c>
      <c r="H440" s="10">
        <f t="shared" si="48"/>
        <v>-7.9610046300400264E-2</v>
      </c>
      <c r="I440">
        <f t="shared" si="45"/>
        <v>-0.95532055560480322</v>
      </c>
      <c r="K440">
        <f t="shared" si="46"/>
        <v>-2.2716580284676123E-2</v>
      </c>
      <c r="M440">
        <f t="shared" si="44"/>
        <v>-0.16053117486018489</v>
      </c>
      <c r="N440" s="13">
        <f t="shared" si="47"/>
        <v>-8.092112855978463E-2</v>
      </c>
      <c r="O440" s="13">
        <v>1</v>
      </c>
    </row>
    <row r="441" spans="4:15" x14ac:dyDescent="0.4">
      <c r="D441" s="6">
        <v>7.4400000000000102</v>
      </c>
      <c r="E441" s="7">
        <f t="shared" si="42"/>
        <v>-4.1236005567831954E-2</v>
      </c>
      <c r="G441">
        <f t="shared" si="43"/>
        <v>8.5502591318661292</v>
      </c>
      <c r="H441" s="10">
        <f t="shared" si="48"/>
        <v>-7.8612321014514833E-2</v>
      </c>
      <c r="I441">
        <f t="shared" si="45"/>
        <v>-0.94334785217417805</v>
      </c>
      <c r="K441">
        <f t="shared" si="46"/>
        <v>-2.2404643154134311E-2</v>
      </c>
      <c r="M441">
        <f t="shared" si="44"/>
        <v>-0.15928963929127235</v>
      </c>
      <c r="N441" s="13">
        <f t="shared" si="47"/>
        <v>-8.0677318276757518E-2</v>
      </c>
      <c r="O441" s="13">
        <v>1</v>
      </c>
    </row>
    <row r="442" spans="4:15" x14ac:dyDescent="0.4">
      <c r="D442" s="6">
        <v>7.4600000000000097</v>
      </c>
      <c r="E442" s="7">
        <f t="shared" si="42"/>
        <v>-4.0718544456107217E-2</v>
      </c>
      <c r="G442">
        <f t="shared" si="43"/>
        <v>8.565083000500179</v>
      </c>
      <c r="H442" s="10">
        <f t="shared" si="48"/>
        <v>-7.76258331511228E-2</v>
      </c>
      <c r="I442">
        <f t="shared" si="45"/>
        <v>-0.93150999781347354</v>
      </c>
      <c r="K442">
        <f t="shared" si="46"/>
        <v>-2.2096989447508479E-2</v>
      </c>
      <c r="M442">
        <f t="shared" si="44"/>
        <v>-0.15805766194863213</v>
      </c>
      <c r="N442" s="13">
        <f t="shared" si="47"/>
        <v>-8.0431828797509333E-2</v>
      </c>
      <c r="O442" s="13">
        <v>1</v>
      </c>
    </row>
    <row r="443" spans="4:15" x14ac:dyDescent="0.4">
      <c r="D443" s="6">
        <v>7.4800000000000102</v>
      </c>
      <c r="E443" s="7">
        <f t="shared" si="42"/>
        <v>-4.0206923217032751E-2</v>
      </c>
      <c r="G443">
        <f t="shared" si="43"/>
        <v>8.5799068691342271</v>
      </c>
      <c r="H443" s="10">
        <f t="shared" si="48"/>
        <v>-7.6650478420951254E-2</v>
      </c>
      <c r="I443">
        <f t="shared" si="45"/>
        <v>-0.9198057410514151</v>
      </c>
      <c r="K443">
        <f t="shared" si="46"/>
        <v>-2.1793560346222964E-2</v>
      </c>
      <c r="M443">
        <f t="shared" si="44"/>
        <v>-0.15683517024067786</v>
      </c>
      <c r="N443" s="13">
        <f t="shared" si="47"/>
        <v>-8.0184691819726608E-2</v>
      </c>
      <c r="O443" s="13">
        <v>1</v>
      </c>
    </row>
    <row r="444" spans="4:15" x14ac:dyDescent="0.4">
      <c r="D444" s="6">
        <v>7.5000000000000098</v>
      </c>
      <c r="E444" s="7">
        <f t="shared" si="42"/>
        <v>-3.9701087444673933E-2</v>
      </c>
      <c r="G444">
        <f t="shared" si="43"/>
        <v>8.5947307377682751</v>
      </c>
      <c r="H444" s="10">
        <f t="shared" si="48"/>
        <v>-7.5686153104526394E-2</v>
      </c>
      <c r="I444">
        <f t="shared" si="45"/>
        <v>-0.90823383725431672</v>
      </c>
      <c r="K444">
        <f t="shared" si="46"/>
        <v>-2.1494297839375429E-2</v>
      </c>
      <c r="M444">
        <f t="shared" si="44"/>
        <v>-0.15562209210440486</v>
      </c>
      <c r="N444" s="13">
        <f t="shared" si="47"/>
        <v>-7.993593899987847E-2</v>
      </c>
      <c r="O444" s="13">
        <v>1</v>
      </c>
    </row>
    <row r="445" spans="4:15" x14ac:dyDescent="0.4">
      <c r="D445" s="6">
        <v>7.5200000000000102</v>
      </c>
      <c r="E445" s="7">
        <f t="shared" si="42"/>
        <v>-3.9200983034404072E-2</v>
      </c>
      <c r="G445">
        <f t="shared" si="43"/>
        <v>8.6095546064023249</v>
      </c>
      <c r="H445" s="10">
        <f t="shared" si="48"/>
        <v>-7.473275405678792E-2</v>
      </c>
      <c r="I445">
        <f t="shared" si="45"/>
        <v>-0.89679304868145504</v>
      </c>
      <c r="K445">
        <f t="shared" si="46"/>
        <v>-2.1199144712646556E-2</v>
      </c>
      <c r="M445">
        <f t="shared" si="44"/>
        <v>-0.15441835600206805</v>
      </c>
      <c r="N445" s="13">
        <f t="shared" si="47"/>
        <v>-7.9685601945280127E-2</v>
      </c>
      <c r="O445" s="13">
        <v>1</v>
      </c>
    </row>
    <row r="446" spans="4:15" x14ac:dyDescent="0.4">
      <c r="D446" s="6">
        <v>7.5400000000000098</v>
      </c>
      <c r="E446" s="7">
        <f t="shared" si="42"/>
        <v>-3.8706556185223145E-2</v>
      </c>
      <c r="G446">
        <f t="shared" si="43"/>
        <v>8.624378475036373</v>
      </c>
      <c r="H446" s="10">
        <f t="shared" si="48"/>
        <v>-7.3790178711509391E-2</v>
      </c>
      <c r="I446">
        <f t="shared" si="45"/>
        <v>-0.88548214453811269</v>
      </c>
      <c r="K446">
        <f t="shared" si="46"/>
        <v>-2.0908044537361982E-2</v>
      </c>
      <c r="M446">
        <f t="shared" si="44"/>
        <v>-0.15322389091786853</v>
      </c>
      <c r="N446" s="13">
        <f t="shared" si="47"/>
        <v>-7.9433712206359142E-2</v>
      </c>
      <c r="O446" s="13">
        <v>1</v>
      </c>
    </row>
    <row r="447" spans="4:15" x14ac:dyDescent="0.4">
      <c r="D447" s="6">
        <v>7.5600000000000103</v>
      </c>
      <c r="E447" s="7">
        <f t="shared" si="42"/>
        <v>-3.8217753401975363E-2</v>
      </c>
      <c r="G447">
        <f t="shared" si="43"/>
        <v>8.6392023436704228</v>
      </c>
      <c r="H447" s="10">
        <f t="shared" si="48"/>
        <v>-7.2858325085525838E-2</v>
      </c>
      <c r="I447">
        <f t="shared" si="45"/>
        <v>-0.87429990102631006</v>
      </c>
      <c r="K447">
        <f t="shared" si="46"/>
        <v>-2.0620941659704076E-2</v>
      </c>
      <c r="M447">
        <f t="shared" si="44"/>
        <v>-0.15203862635464638</v>
      </c>
      <c r="N447" s="13">
        <f t="shared" si="47"/>
        <v>-7.918030126912054E-2</v>
      </c>
      <c r="O447" s="13">
        <v>1</v>
      </c>
    </row>
    <row r="448" spans="4:15" x14ac:dyDescent="0.4">
      <c r="D448" s="6">
        <v>7.5800000000000098</v>
      </c>
      <c r="E448" s="7">
        <f t="shared" si="42"/>
        <v>-3.7734521497468129E-2</v>
      </c>
      <c r="G448">
        <f t="shared" si="43"/>
        <v>8.6540262123044709</v>
      </c>
      <c r="H448" s="10">
        <f t="shared" si="48"/>
        <v>-7.1937091782773244E-2</v>
      </c>
      <c r="I448">
        <f t="shared" si="45"/>
        <v>-0.86324510139327892</v>
      </c>
      <c r="K448">
        <f t="shared" si="46"/>
        <v>-2.033778119007236E-2</v>
      </c>
      <c r="M448">
        <f t="shared" si="44"/>
        <v>-0.1508624923305851</v>
      </c>
      <c r="N448" s="13">
        <f t="shared" si="47"/>
        <v>-7.8925400547811858E-2</v>
      </c>
      <c r="O448" s="13">
        <v>1</v>
      </c>
    </row>
    <row r="449" spans="4:15" x14ac:dyDescent="0.4">
      <c r="D449" s="6">
        <v>7.6000000000000103</v>
      </c>
      <c r="E449" s="7">
        <f t="shared" si="42"/>
        <v>-3.7256807594492826E-2</v>
      </c>
      <c r="G449">
        <f t="shared" si="43"/>
        <v>8.6688500809385207</v>
      </c>
      <c r="H449" s="10">
        <f t="shared" si="48"/>
        <v>-7.1026377998141127E-2</v>
      </c>
      <c r="I449">
        <f t="shared" si="45"/>
        <v>-0.85231653597769352</v>
      </c>
      <c r="K449">
        <f t="shared" si="46"/>
        <v>-2.0058508992589534E-2</v>
      </c>
      <c r="M449">
        <f t="shared" si="44"/>
        <v>-0.14969541937592307</v>
      </c>
      <c r="N449" s="13">
        <f t="shared" si="47"/>
        <v>-7.866904137778194E-2</v>
      </c>
      <c r="O449" s="13">
        <v>1</v>
      </c>
    </row>
    <row r="450" spans="4:15" x14ac:dyDescent="0.4">
      <c r="D450" s="6">
        <v>7.6200000000000099</v>
      </c>
      <c r="E450" s="7">
        <f t="shared" si="42"/>
        <v>-3.678455912775011E-2</v>
      </c>
      <c r="G450">
        <f t="shared" si="43"/>
        <v>8.6836739495725688</v>
      </c>
      <c r="H450" s="10">
        <f t="shared" si="48"/>
        <v>-7.0126083521142801E-2</v>
      </c>
      <c r="I450">
        <f t="shared" si="45"/>
        <v>-0.84151300225371362</v>
      </c>
      <c r="K450">
        <f t="shared" si="46"/>
        <v>-1.9783071674751917E-2</v>
      </c>
      <c r="M450">
        <f t="shared" si="44"/>
        <v>-0.14853733852967529</v>
      </c>
      <c r="N450" s="13">
        <f t="shared" si="47"/>
        <v>-7.8411255008532493E-2</v>
      </c>
      <c r="O450" s="13">
        <v>1</v>
      </c>
    </row>
    <row r="451" spans="4:15" x14ac:dyDescent="0.4">
      <c r="D451" s="6">
        <v>7.6400000000000103</v>
      </c>
      <c r="E451" s="7">
        <f t="shared" si="42"/>
        <v>-3.6317723845679981E-2</v>
      </c>
      <c r="G451">
        <f t="shared" si="43"/>
        <v>8.6984978182066168</v>
      </c>
      <c r="H451" s="10">
        <f t="shared" si="48"/>
        <v>-6.9236108739404306E-2</v>
      </c>
      <c r="I451">
        <f t="shared" si="45"/>
        <v>-0.83083330487285167</v>
      </c>
      <c r="K451">
        <f t="shared" si="46"/>
        <v>-1.9511416577221836E-2</v>
      </c>
      <c r="M451">
        <f t="shared" si="44"/>
        <v>-0.14738818133636505</v>
      </c>
      <c r="N451" s="13">
        <f t="shared" si="47"/>
        <v>-7.8152072596960748E-2</v>
      </c>
      <c r="O451" s="13">
        <v>1</v>
      </c>
    </row>
    <row r="452" spans="4:15" x14ac:dyDescent="0.4">
      <c r="D452" s="6">
        <v>7.6600000000000099</v>
      </c>
      <c r="E452" s="7">
        <f t="shared" si="42"/>
        <v>-3.5856249812199426E-2</v>
      </c>
      <c r="G452">
        <f t="shared" si="43"/>
        <v>8.7133216868406667</v>
      </c>
      <c r="H452" s="10">
        <f t="shared" si="48"/>
        <v>-6.8356354641976994E-2</v>
      </c>
      <c r="I452">
        <f t="shared" si="45"/>
        <v>-0.82027625570372398</v>
      </c>
      <c r="K452">
        <f t="shared" si="46"/>
        <v>-1.9243491763760168E-2</v>
      </c>
      <c r="M452">
        <f t="shared" si="44"/>
        <v>-0.14624787984276463</v>
      </c>
      <c r="N452" s="13">
        <f t="shared" si="47"/>
        <v>-7.789152520078764E-2</v>
      </c>
      <c r="O452" s="13">
        <v>1</v>
      </c>
    </row>
    <row r="453" spans="4:15" x14ac:dyDescent="0.4">
      <c r="D453" s="6">
        <v>7.6800000000000104</v>
      </c>
      <c r="E453" s="7">
        <f t="shared" si="42"/>
        <v>-3.5400085408347985E-2</v>
      </c>
      <c r="G453">
        <f t="shared" si="43"/>
        <v>8.7281455554747147</v>
      </c>
      <c r="H453" s="10">
        <f t="shared" si="48"/>
        <v>-6.7486722822474601E-2</v>
      </c>
      <c r="I453">
        <f t="shared" si="45"/>
        <v>-0.80984067386969527</v>
      </c>
      <c r="K453">
        <f t="shared" si="46"/>
        <v>-1.8979246011297312E-2</v>
      </c>
      <c r="M453">
        <f t="shared" si="44"/>
        <v>-0.14511636659464805</v>
      </c>
      <c r="N453" s="13">
        <f t="shared" si="47"/>
        <v>-7.7629643772173448E-2</v>
      </c>
      <c r="O453" s="13">
        <v>1</v>
      </c>
    </row>
    <row r="454" spans="4:15" x14ac:dyDescent="0.4">
      <c r="D454" s="6">
        <v>7.7000000000000099</v>
      </c>
      <c r="E454" s="7">
        <f t="shared" si="42"/>
        <v>-3.494917933384363E-2</v>
      </c>
      <c r="G454">
        <f t="shared" si="43"/>
        <v>8.7429694241087628</v>
      </c>
      <c r="H454" s="10">
        <f t="shared" si="48"/>
        <v>-6.6627115482039492E-2</v>
      </c>
      <c r="I454">
        <f t="shared" si="45"/>
        <v>-0.79952538578447396</v>
      </c>
      <c r="K454">
        <f t="shared" si="46"/>
        <v>-1.8718628800140122E-2</v>
      </c>
      <c r="M454">
        <f t="shared" si="44"/>
        <v>-0.1439935746335522</v>
      </c>
      <c r="N454" s="13">
        <f t="shared" si="47"/>
        <v>-7.7366459151512704E-2</v>
      </c>
      <c r="O454" s="13">
        <v>1</v>
      </c>
    </row>
    <row r="455" spans="4:15" x14ac:dyDescent="0.4">
      <c r="D455" s="6">
        <v>7.7200000000000104</v>
      </c>
      <c r="E455" s="7">
        <f t="shared" si="42"/>
        <v>-3.450348060854979E-2</v>
      </c>
      <c r="G455">
        <f t="shared" si="43"/>
        <v>8.7577932927428108</v>
      </c>
      <c r="H455" s="10">
        <f t="shared" si="48"/>
        <v>-6.577743543213932E-2</v>
      </c>
      <c r="I455">
        <f t="shared" si="45"/>
        <v>-0.78932922518567183</v>
      </c>
      <c r="K455">
        <f t="shared" si="46"/>
        <v>-1.8461590304313668E-2</v>
      </c>
      <c r="M455">
        <f t="shared" si="44"/>
        <v>-0.14287943749355023</v>
      </c>
      <c r="N455" s="13">
        <f t="shared" si="47"/>
        <v>-7.7102002061410907E-2</v>
      </c>
      <c r="O455" s="13">
        <v>1</v>
      </c>
    </row>
    <row r="456" spans="4:15" x14ac:dyDescent="0.4">
      <c r="D456" s="6">
        <v>7.74000000000001</v>
      </c>
      <c r="E456" s="7">
        <f t="shared" si="42"/>
        <v>-3.406293857385561E-2</v>
      </c>
      <c r="G456">
        <f t="shared" si="43"/>
        <v>8.7726171613768607</v>
      </c>
      <c r="H456" s="10">
        <f t="shared" si="48"/>
        <v>-6.4937586097198338E-2</v>
      </c>
      <c r="I456">
        <f t="shared" si="45"/>
        <v>-0.77925103316638</v>
      </c>
      <c r="K456">
        <f t="shared" si="46"/>
        <v>-1.8208081382035442E-2</v>
      </c>
      <c r="M456">
        <f t="shared" si="44"/>
        <v>-0.14177388919803594</v>
      </c>
      <c r="N456" s="13">
        <f t="shared" si="47"/>
        <v>-7.6836303100837597E-2</v>
      </c>
      <c r="O456" s="13">
        <v>1</v>
      </c>
    </row>
    <row r="457" spans="4:15" x14ac:dyDescent="0.4">
      <c r="D457" s="6">
        <v>7.7600000000000096</v>
      </c>
      <c r="E457" s="7">
        <f t="shared" si="42"/>
        <v>-3.3627502893970353E-2</v>
      </c>
      <c r="G457">
        <f t="shared" si="43"/>
        <v>8.7874410300109087</v>
      </c>
      <c r="H457" s="10">
        <f t="shared" si="48"/>
        <v>-6.4107471517065084E-2</v>
      </c>
      <c r="I457">
        <f t="shared" si="45"/>
        <v>-0.76928965820478101</v>
      </c>
      <c r="K457">
        <f t="shared" si="46"/>
        <v>-1.7958053566320364E-2</v>
      </c>
      <c r="M457">
        <f t="shared" si="44"/>
        <v>-0.1406768642565186</v>
      </c>
      <c r="N457" s="13">
        <f t="shared" si="47"/>
        <v>-7.6569392739453512E-2</v>
      </c>
      <c r="O457" s="13">
        <v>1</v>
      </c>
    </row>
    <row r="458" spans="4:15" x14ac:dyDescent="0.4">
      <c r="D458" s="6">
        <v>7.78000000000001</v>
      </c>
      <c r="E458" s="7">
        <f t="shared" si="42"/>
        <v>-3.3197123557133841E-2</v>
      </c>
      <c r="G458">
        <f t="shared" si="43"/>
        <v>8.8022648986449585</v>
      </c>
      <c r="H458" s="10">
        <f t="shared" si="48"/>
        <v>-6.328699634931996E-2</v>
      </c>
      <c r="I458">
        <f t="shared" si="45"/>
        <v>-0.75944395619183958</v>
      </c>
      <c r="K458">
        <f t="shared" si="46"/>
        <v>-1.771145905571481E-2</v>
      </c>
      <c r="M458">
        <f t="shared" si="44"/>
        <v>-0.13958829766142974</v>
      </c>
      <c r="N458" s="13">
        <f t="shared" si="47"/>
        <v>-7.6301301312109784E-2</v>
      </c>
      <c r="O458" s="13">
        <v>1</v>
      </c>
    </row>
    <row r="459" spans="4:15" x14ac:dyDescent="0.4">
      <c r="D459" s="6">
        <v>7.8000000000000096</v>
      </c>
      <c r="E459" s="7">
        <f t="shared" si="42"/>
        <v>-3.2771750876744284E-2</v>
      </c>
      <c r="G459">
        <f t="shared" si="43"/>
        <v>8.8170887672790066</v>
      </c>
      <c r="H459" s="10">
        <f t="shared" si="48"/>
        <v>-6.2476065871425318E-2</v>
      </c>
      <c r="I459">
        <f t="shared" si="45"/>
        <v>-0.74971279045710382</v>
      </c>
      <c r="K459">
        <f t="shared" si="46"/>
        <v>-1.7468250705157881E-2</v>
      </c>
      <c r="M459">
        <f t="shared" si="44"/>
        <v>-0.13850812488494185</v>
      </c>
      <c r="N459" s="13">
        <f t="shared" si="47"/>
        <v>-7.6032059013516534E-2</v>
      </c>
      <c r="O459" s="13">
        <v>1</v>
      </c>
    </row>
    <row r="460" spans="4:15" x14ac:dyDescent="0.4">
      <c r="D460" s="6">
        <v>7.8200000000000101</v>
      </c>
      <c r="E460" s="7">
        <f t="shared" si="42"/>
        <v>-3.2351335492404772E-2</v>
      </c>
      <c r="G460">
        <f t="shared" si="43"/>
        <v>8.8319126359130564</v>
      </c>
      <c r="H460" s="10">
        <f t="shared" si="48"/>
        <v>-6.1674585982720465E-2</v>
      </c>
      <c r="I460">
        <f t="shared" si="45"/>
        <v>-0.74009503179264557</v>
      </c>
      <c r="K460">
        <f t="shared" si="46"/>
        <v>-1.7228382016968122E-2</v>
      </c>
      <c r="M460">
        <f t="shared" si="44"/>
        <v>-0.13743628187579851</v>
      </c>
      <c r="N460" s="13">
        <f t="shared" si="47"/>
        <v>-7.5761695893078046E-2</v>
      </c>
      <c r="O460" s="13">
        <v>1</v>
      </c>
    </row>
    <row r="461" spans="4:15" x14ac:dyDescent="0.4">
      <c r="D461" s="6">
        <v>7.8400000000000096</v>
      </c>
      <c r="E461" s="7">
        <f t="shared" si="42"/>
        <v>-3.1935828370890297E-2</v>
      </c>
      <c r="G461">
        <f t="shared" si="43"/>
        <v>8.8467365045471045</v>
      </c>
      <c r="H461" s="10">
        <f t="shared" si="48"/>
        <v>-6.0882463206265267E-2</v>
      </c>
      <c r="I461">
        <f t="shared" si="45"/>
        <v>-0.73058955847518314</v>
      </c>
      <c r="K461">
        <f t="shared" si="46"/>
        <v>-1.6991807131954102E-2</v>
      </c>
      <c r="M461">
        <f t="shared" si="44"/>
        <v>-0.13637270505615737</v>
      </c>
      <c r="N461" s="13">
        <f t="shared" si="47"/>
        <v>-7.5490241849892101E-2</v>
      </c>
      <c r="O461" s="13">
        <v>1</v>
      </c>
    </row>
    <row r="462" spans="4:15" x14ac:dyDescent="0.4">
      <c r="D462" s="6">
        <v>7.8600000000000101</v>
      </c>
      <c r="E462" s="7">
        <f t="shared" si="42"/>
        <v>-3.1525180807036111E-2</v>
      </c>
      <c r="G462">
        <f t="shared" si="43"/>
        <v>8.8615603731811543</v>
      </c>
      <c r="H462" s="10">
        <f t="shared" si="48"/>
        <v>-6.0099604690533652E-2</v>
      </c>
      <c r="I462">
        <f t="shared" si="45"/>
        <v>-0.7211952562864038</v>
      </c>
      <c r="K462">
        <f t="shared" si="46"/>
        <v>-1.6758480820646782E-2</v>
      </c>
      <c r="M462">
        <f t="shared" si="44"/>
        <v>-0.13531733131844373</v>
      </c>
      <c r="N462" s="13">
        <f t="shared" si="47"/>
        <v>-7.521772662791007E-2</v>
      </c>
      <c r="O462" s="13">
        <v>1</v>
      </c>
    </row>
    <row r="463" spans="4:15" x14ac:dyDescent="0.4">
      <c r="D463" s="6">
        <v>7.8800000000000097</v>
      </c>
      <c r="E463" s="7">
        <f t="shared" si="42"/>
        <v>-3.1119344424549712E-2</v>
      </c>
      <c r="G463">
        <f t="shared" si="43"/>
        <v>8.8763842418152006</v>
      </c>
      <c r="H463" s="10">
        <f t="shared" si="48"/>
        <v>-5.932591821096158E-2</v>
      </c>
      <c r="I463">
        <f t="shared" si="45"/>
        <v>-0.71191101853153893</v>
      </c>
      <c r="K463">
        <f t="shared" si="46"/>
        <v>-1.6528358474652803E-2</v>
      </c>
      <c r="M463">
        <f t="shared" si="44"/>
        <v>-0.1342700980222197</v>
      </c>
      <c r="N463" s="13">
        <f t="shared" si="47"/>
        <v>-7.4944179811258116E-2</v>
      </c>
      <c r="O463" s="13">
        <v>1</v>
      </c>
    </row>
    <row r="464" spans="4:15" x14ac:dyDescent="0.4">
      <c r="D464" s="6">
        <v>7.9000000000000101</v>
      </c>
      <c r="E464" s="7">
        <f t="shared" si="42"/>
        <v>-3.0718271176746956E-2</v>
      </c>
      <c r="G464">
        <f t="shared" si="43"/>
        <v>8.8912081104492504</v>
      </c>
      <c r="H464" s="10">
        <f t="shared" si="48"/>
        <v>-5.8561312171350403E-2</v>
      </c>
      <c r="I464">
        <f t="shared" si="45"/>
        <v>-0.70273574605620481</v>
      </c>
      <c r="K464">
        <f t="shared" si="46"/>
        <v>-1.6301396098125712E-2</v>
      </c>
      <c r="M464">
        <f t="shared" si="44"/>
        <v>-0.1332309429910617</v>
      </c>
      <c r="N464" s="13">
        <f t="shared" si="47"/>
        <v>-7.4669630819711286E-2</v>
      </c>
      <c r="O464" s="13">
        <v>1</v>
      </c>
    </row>
    <row r="465" spans="4:15" x14ac:dyDescent="0.4">
      <c r="D465" s="6">
        <v>7.9200000000000097</v>
      </c>
      <c r="E465" s="7">
        <f t="shared" si="42"/>
        <v>-3.0321913347214482E-2</v>
      </c>
      <c r="G465">
        <f t="shared" si="43"/>
        <v>8.9060319790832985</v>
      </c>
      <c r="H465" s="10">
        <f t="shared" si="48"/>
        <v>-5.7805695605129687E-2</v>
      </c>
      <c r="I465">
        <f t="shared" si="45"/>
        <v>-0.69366834726155624</v>
      </c>
      <c r="K465">
        <f t="shared" si="46"/>
        <v>-1.6077550299355151E-2</v>
      </c>
      <c r="M465">
        <f t="shared" si="44"/>
        <v>-0.13219980450945526</v>
      </c>
      <c r="N465" s="13">
        <f t="shared" si="47"/>
        <v>-7.4394108904325573E-2</v>
      </c>
      <c r="O465" s="13">
        <v>1</v>
      </c>
    </row>
    <row r="466" spans="4:15" x14ac:dyDescent="0.4">
      <c r="D466" s="6">
        <v>7.9400000000000102</v>
      </c>
      <c r="E466" s="7">
        <f t="shared" si="42"/>
        <v>-2.9930223550399319E-2</v>
      </c>
      <c r="G466">
        <f t="shared" si="43"/>
        <v>8.9208558477173483</v>
      </c>
      <c r="H466" s="10">
        <f t="shared" si="48"/>
        <v>-5.7058978176481263E-2</v>
      </c>
      <c r="I466">
        <f t="shared" si="45"/>
        <v>-0.68470773811777519</v>
      </c>
      <c r="K466">
        <f t="shared" si="46"/>
        <v>-1.5856778282470944E-2</v>
      </c>
      <c r="M466">
        <f t="shared" si="44"/>
        <v>-0.13117662131969976</v>
      </c>
      <c r="N466" s="13">
        <f t="shared" si="47"/>
        <v>-7.4117643143218503E-2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-2.9543154732127444E-2</v>
      </c>
      <c r="G467">
        <f t="shared" si="43"/>
        <v>8.9356797163513946</v>
      </c>
      <c r="H467" s="10">
        <f t="shared" si="48"/>
        <v>-5.6321070181327766E-2</v>
      </c>
      <c r="I467">
        <f t="shared" si="45"/>
        <v>-0.67585284217593322</v>
      </c>
      <c r="K467">
        <f t="shared" si="46"/>
        <v>-1.5639037839261349E-2</v>
      </c>
      <c r="M467">
        <f t="shared" si="44"/>
        <v>-0.13016133261882717</v>
      </c>
      <c r="N467" s="13">
        <f t="shared" si="47"/>
        <v>-7.3840262437499415E-2</v>
      </c>
      <c r="O467" s="13">
        <v>1</v>
      </c>
    </row>
    <row r="468" spans="4:15" x14ac:dyDescent="0.4">
      <c r="D468" s="6">
        <v>7.9800000000000102</v>
      </c>
      <c r="E468" s="7">
        <f t="shared" si="49"/>
        <v>-2.9160660170052356E-2</v>
      </c>
      <c r="G468">
        <f t="shared" si="43"/>
        <v>8.9505035849854444</v>
      </c>
      <c r="H468" s="10">
        <f t="shared" si="48"/>
        <v>-5.559188254818781E-2</v>
      </c>
      <c r="I468">
        <f t="shared" ref="I468:I469" si="50">H468*$E$6</f>
        <v>-0.66710259057825372</v>
      </c>
      <c r="K468">
        <f t="shared" si="46"/>
        <v>-1.5424287341103413E-2</v>
      </c>
      <c r="M468">
        <f t="shared" si="44"/>
        <v>-0.12915387805553399</v>
      </c>
      <c r="N468" s="13">
        <f t="shared" ref="N468:N469" si="51">(M468-H468)*O468</f>
        <v>-7.3561995507346184E-2</v>
      </c>
      <c r="O468" s="13">
        <v>1</v>
      </c>
    </row>
    <row r="469" spans="4:15" x14ac:dyDescent="0.4">
      <c r="D469" s="6">
        <v>8.0000000000000107</v>
      </c>
      <c r="E469" s="7">
        <f t="shared" si="49"/>
        <v>-2.8782693474035319E-2</v>
      </c>
      <c r="G469">
        <f t="shared" si="43"/>
        <v>8.9653274536194942</v>
      </c>
      <c r="H469" s="10">
        <f t="shared" si="48"/>
        <v>-5.4871326838900933E-2</v>
      </c>
      <c r="I469">
        <f t="shared" si="50"/>
        <v>-0.65845592206681114</v>
      </c>
      <c r="K469">
        <f t="shared" si="46"/>
        <v>-1.5212485731004645E-2</v>
      </c>
      <c r="M469">
        <f t="shared" si="44"/>
        <v>-0.12815419772712736</v>
      </c>
      <c r="N469" s="13">
        <f t="shared" si="51"/>
        <v>-7.3282870888226423E-2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topLeftCell="A4" workbookViewId="0">
      <selection activeCell="B3" sqref="B3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184</v>
      </c>
      <c r="B3" s="1" t="s">
        <v>168</v>
      </c>
      <c r="D3" s="15" t="str">
        <f>A3</f>
        <v>BCC</v>
      </c>
      <c r="E3" s="1" t="str">
        <f>B3</f>
        <v>Tl</v>
      </c>
      <c r="K3" s="15" t="str">
        <f>A3</f>
        <v>BCC</v>
      </c>
      <c r="L3" s="1" t="str">
        <f>B3</f>
        <v>Tl</v>
      </c>
      <c r="N3" s="15" t="str">
        <f>A3</f>
        <v>BCC</v>
      </c>
      <c r="O3" s="1" t="str">
        <f>L3</f>
        <v>Tl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-2.36</v>
      </c>
      <c r="D4" s="21" t="s">
        <v>8</v>
      </c>
      <c r="E4" s="4">
        <f>E11</f>
        <v>3.977414379123176</v>
      </c>
      <c r="F4" t="s">
        <v>199</v>
      </c>
      <c r="K4" s="2" t="s">
        <v>27</v>
      </c>
      <c r="L4" s="4">
        <v>8.1199999999999994E-2</v>
      </c>
      <c r="N4" s="12" t="s">
        <v>24</v>
      </c>
      <c r="O4" s="4">
        <v>2.5839149630290019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">
        <v>31.460999999999999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3.977414379123176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Tl</v>
      </c>
      <c r="AA5" s="32" t="str">
        <f>B3</f>
        <v>Tl</v>
      </c>
    </row>
    <row r="6" spans="1:27" x14ac:dyDescent="0.4">
      <c r="A6" s="2" t="s">
        <v>0</v>
      </c>
      <c r="B6" s="5">
        <v>0.16500000000000001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0.15128205128205124</v>
      </c>
    </row>
    <row r="7" spans="1:27" x14ac:dyDescent="0.4">
      <c r="A7" s="2" t="s">
        <v>1</v>
      </c>
      <c r="B7" s="5">
        <v>6.5419999999999998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7.6225491409355559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1</f>
        <v>1</v>
      </c>
      <c r="F8" t="s">
        <v>39</v>
      </c>
      <c r="N8" s="18" t="s">
        <v>28</v>
      </c>
      <c r="O8" s="4">
        <f>O7/(O7-O4)*-B4/SQRT(L9)</f>
        <v>1.2622762591335239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30</v>
      </c>
      <c r="R9" s="29">
        <f>L10</f>
        <v>3.977414379123176</v>
      </c>
      <c r="S9" s="29">
        <f>O7</f>
        <v>7.6225491409355559</v>
      </c>
      <c r="T9" s="29">
        <f>O4</f>
        <v>2.5839149630290019</v>
      </c>
      <c r="U9" s="29">
        <f>O6</f>
        <v>0.15128205128205124</v>
      </c>
      <c r="V9" s="29">
        <f>O8</f>
        <v>1.2622762591335239</v>
      </c>
      <c r="W9" s="30">
        <v>6</v>
      </c>
      <c r="X9" s="30">
        <v>12</v>
      </c>
      <c r="Y9" s="31" t="s">
        <v>123</v>
      </c>
      <c r="Z9" s="31" t="str">
        <f>B3</f>
        <v>Tl</v>
      </c>
      <c r="AA9" s="32" t="str">
        <f>B3</f>
        <v>Tl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3.977414379123176</v>
      </c>
      <c r="M10" t="s">
        <v>34</v>
      </c>
    </row>
    <row r="11" spans="1:27" x14ac:dyDescent="0.4">
      <c r="A11" s="3" t="s">
        <v>37</v>
      </c>
      <c r="B11" s="4">
        <f>($B$5*$E$7)^(1/3)</f>
        <v>3.977414379123176</v>
      </c>
      <c r="D11" s="3" t="s">
        <v>8</v>
      </c>
      <c r="E11" s="4">
        <f>$B$11/$E$8</f>
        <v>3.977414379123176</v>
      </c>
      <c r="F11" t="s">
        <v>40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4.3777109728573738</v>
      </c>
      <c r="D12" s="3" t="s">
        <v>2</v>
      </c>
      <c r="E12" s="4">
        <f>(9*$B$6*$B$5/(-$B$4))^(1/2)</f>
        <v>4.4493184109517152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0.28945868649140188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-2.36</v>
      </c>
    </row>
    <row r="16" spans="1:27" x14ac:dyDescent="0.4">
      <c r="D16" s="3" t="s">
        <v>9</v>
      </c>
      <c r="E16" s="4">
        <f>$E$15*$E$6</f>
        <v>-18.88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0.15128205128205124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3.0834764740874245</v>
      </c>
      <c r="H19" s="10">
        <f>-(-$B$4)*(1+D19+$E$5*D19^3)*EXP(-D19)</f>
        <v>0.32075725575816733</v>
      </c>
      <c r="I19">
        <f>H19*$E$6</f>
        <v>2.5660580460653386</v>
      </c>
      <c r="K19">
        <f>$L$9*$L$4*EXP(-$L$6*(G19/$L$10-1))-SQRT($L$9)*$L$5*EXP(-$L$7*(G19/$L$10-1))</f>
        <v>2.8066724380029218</v>
      </c>
      <c r="M19">
        <f t="shared" ref="M19:M82" si="1">$L$9*$O$6*EXP(-$O$7*(G19/$L$10-1))-SQRT($L$9)*$O$8*EXP(-$O$4*(G19/$L$10-1))</f>
        <v>0.33151198749832922</v>
      </c>
      <c r="N19" s="13">
        <f>(M19-H19)*O19</f>
        <v>1.0754731740161894E-2</v>
      </c>
      <c r="O19" s="13">
        <v>1</v>
      </c>
      <c r="P19" s="14">
        <f>SUMSQ(N26:N295)</f>
        <v>2.1461490396787606E-2</v>
      </c>
      <c r="Q19" s="1" t="s">
        <v>69</v>
      </c>
      <c r="R19" s="19">
        <f>O7/(O7-O4)*-B4/SQRT(L9)</f>
        <v>1.2622762591335239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3.1013552321881392</v>
      </c>
      <c r="H20" s="10">
        <f>-(-$B$4)*(1+D20+$E$5*D20^3)*EXP(-D20)</f>
        <v>0.17015392349290717</v>
      </c>
      <c r="I20">
        <f t="shared" ref="I20:I83" si="3">H20*$E$6</f>
        <v>1.3612313879432574</v>
      </c>
      <c r="K20">
        <f t="shared" ref="K20:K83" si="4">$L$9*$L$4*EXP(-$L$6*(G20/$L$10-1))-SQRT($L$9)*$L$5*EXP(-$L$7*(G20/$L$10-1))</f>
        <v>2.4395736095978213</v>
      </c>
      <c r="M20">
        <f t="shared" si="1"/>
        <v>0.17908864992409601</v>
      </c>
      <c r="N20" s="13">
        <f t="shared" ref="N20:N83" si="5">(M20-H20)*O20</f>
        <v>8.9347264311888386E-3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3.119233990288854</v>
      </c>
      <c r="H21" s="10">
        <f t="shared" ref="H21:H84" si="6">-(-$B$4)*(1+D21+$E$5*D21^3)*EXP(-D21)</f>
        <v>2.611395605989357E-2</v>
      </c>
      <c r="I21">
        <f t="shared" si="3"/>
        <v>0.20891164847914856</v>
      </c>
      <c r="K21">
        <f t="shared" si="4"/>
        <v>2.0939082347934184</v>
      </c>
      <c r="M21">
        <f t="shared" si="1"/>
        <v>3.3430659205851754E-2</v>
      </c>
      <c r="N21" s="13">
        <f t="shared" si="5"/>
        <v>7.3167031459581838E-3</v>
      </c>
      <c r="O21" s="13">
        <v>1</v>
      </c>
      <c r="Q21" s="16" t="s">
        <v>61</v>
      </c>
      <c r="R21" s="19">
        <f>(O8/O6)/(O7/O4)</f>
        <v>2.8284271247461903</v>
      </c>
      <c r="S21" s="1" t="s">
        <v>62</v>
      </c>
      <c r="T21" s="1">
        <f>SQRT(L9)</f>
        <v>2.8284271247461903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3.1371127483895695</v>
      </c>
      <c r="H22" s="10">
        <f t="shared" si="6"/>
        <v>-0.11159237528475642</v>
      </c>
      <c r="I22">
        <f t="shared" si="3"/>
        <v>-0.89273900227805136</v>
      </c>
      <c r="K22">
        <f t="shared" si="4"/>
        <v>1.7685550475266085</v>
      </c>
      <c r="M22">
        <f t="shared" si="1"/>
        <v>-0.10570870193175708</v>
      </c>
      <c r="N22" s="13">
        <f t="shared" si="5"/>
        <v>5.883673352999344E-3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3.1549915064902843</v>
      </c>
      <c r="H23" s="10">
        <f t="shared" si="6"/>
        <v>-0.24318741643124425</v>
      </c>
      <c r="I23">
        <f t="shared" si="3"/>
        <v>-1.945499331449954</v>
      </c>
      <c r="K23">
        <f t="shared" si="4"/>
        <v>1.4624500119212884</v>
      </c>
      <c r="M23">
        <f t="shared" si="1"/>
        <v>-0.23856762293616729</v>
      </c>
      <c r="N23" s="13">
        <f t="shared" si="5"/>
        <v>4.6197934950769626E-3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3.1728702645909994</v>
      </c>
      <c r="H24" s="10">
        <f t="shared" si="6"/>
        <v>-0.36888635540509684</v>
      </c>
      <c r="I24">
        <f t="shared" si="3"/>
        <v>-2.9510908432407748</v>
      </c>
      <c r="K24">
        <f t="shared" si="4"/>
        <v>1.1745834186957644</v>
      </c>
      <c r="M24">
        <f t="shared" si="1"/>
        <v>-0.36537605518615912</v>
      </c>
      <c r="N24" s="13">
        <f t="shared" si="5"/>
        <v>3.510300218937723E-3</v>
      </c>
      <c r="O24" s="13">
        <v>1</v>
      </c>
      <c r="Q24" s="17" t="s">
        <v>65</v>
      </c>
      <c r="R24" s="19">
        <f>O4/(O7-O4)*-B4/L9</f>
        <v>0.1512820512820513</v>
      </c>
      <c r="V24" s="15" t="str">
        <f>D3</f>
        <v>BCC</v>
      </c>
      <c r="W24" s="1" t="str">
        <f>E3</f>
        <v>Tl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3.1907490226917146</v>
      </c>
      <c r="H25" s="10">
        <f t="shared" si="6"/>
        <v>-0.48889744077903091</v>
      </c>
      <c r="I25">
        <f t="shared" si="3"/>
        <v>-3.9111795262322473</v>
      </c>
      <c r="K25">
        <f t="shared" si="4"/>
        <v>0.90399712866577531</v>
      </c>
      <c r="M25">
        <f t="shared" si="1"/>
        <v>-0.48635599196192469</v>
      </c>
      <c r="N25" s="13">
        <f t="shared" si="5"/>
        <v>2.5414488171062177E-3</v>
      </c>
      <c r="O25" s="13">
        <v>1</v>
      </c>
      <c r="Q25" s="17" t="s">
        <v>66</v>
      </c>
      <c r="R25" s="19">
        <f>O7/(O7-O4)*-B4/SQRT(L9)</f>
        <v>1.2622762591335239</v>
      </c>
      <c r="V25" s="2" t="s">
        <v>114</v>
      </c>
      <c r="W25" s="1">
        <f>(-B4/(12*PI()*B6*W26))^(1/2)</f>
        <v>0.51872707148855046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3.2086277807924297</v>
      </c>
      <c r="H26" s="10">
        <f t="shared" si="6"/>
        <v>-0.60342219369329819</v>
      </c>
      <c r="I26">
        <f t="shared" si="3"/>
        <v>-4.8273775495463855</v>
      </c>
      <c r="K26">
        <f t="shared" si="4"/>
        <v>0.64978195589377741</v>
      </c>
      <c r="M26">
        <f t="shared" si="1"/>
        <v>-0.60172173895613401</v>
      </c>
      <c r="N26" s="13">
        <f t="shared" si="5"/>
        <v>1.7004547371641809E-3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3.2265065388931444</v>
      </c>
      <c r="H27" s="10">
        <f t="shared" si="6"/>
        <v>-0.71265561366502517</v>
      </c>
      <c r="I27">
        <f t="shared" si="3"/>
        <v>-5.7012449093202013</v>
      </c>
      <c r="K27">
        <f t="shared" si="4"/>
        <v>0.41107518341290028</v>
      </c>
      <c r="M27">
        <f t="shared" si="1"/>
        <v>-0.71168017564487229</v>
      </c>
      <c r="N27" s="13">
        <f t="shared" si="5"/>
        <v>9.7543802015287451E-4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6.5419999999999998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3.2443852969938596</v>
      </c>
      <c r="H28" s="10">
        <f t="shared" si="6"/>
        <v>-0.81678637836213919</v>
      </c>
      <c r="I28">
        <f t="shared" si="3"/>
        <v>-6.5342910268971135</v>
      </c>
      <c r="K28">
        <f t="shared" si="4"/>
        <v>0.18705820481153079</v>
      </c>
      <c r="M28">
        <f t="shared" si="1"/>
        <v>-0.81643100782667322</v>
      </c>
      <c r="N28" s="13">
        <f t="shared" si="5"/>
        <v>3.5537053546597086E-4</v>
      </c>
      <c r="O28" s="13">
        <v>1</v>
      </c>
      <c r="Q28" s="2" t="s">
        <v>3</v>
      </c>
      <c r="R28" s="1">
        <v>0.05</v>
      </c>
      <c r="V28" s="22" t="s">
        <v>116</v>
      </c>
      <c r="W28" s="1">
        <f>3*W25*(B7*W27-1)/W26</f>
        <v>6.1165647450841423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3.2622640550945747</v>
      </c>
      <c r="H29" s="10">
        <f t="shared" si="6"/>
        <v>-0.9159970375126435</v>
      </c>
      <c r="I29">
        <f t="shared" si="3"/>
        <v>-7.327976300101148</v>
      </c>
      <c r="K29">
        <f t="shared" si="4"/>
        <v>-2.3045714695038022E-2</v>
      </c>
      <c r="M29">
        <f t="shared" si="1"/>
        <v>-0.91616701162744363</v>
      </c>
      <c r="N29" s="13">
        <f t="shared" si="5"/>
        <v>-1.6997411480013103E-4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76</v>
      </c>
      <c r="W29" s="1">
        <f>((W28+SQRT(W28^2-4))/2)^2</f>
        <v>35.384103002007016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2"/>
        <v>3.2801428131952894</v>
      </c>
      <c r="H30" s="10">
        <f t="shared" si="6"/>
        <v>-1.0104642011153349</v>
      </c>
      <c r="I30">
        <f t="shared" si="3"/>
        <v>-8.0837136089226789</v>
      </c>
      <c r="K30">
        <f t="shared" si="4"/>
        <v>-0.21997356375717025</v>
      </c>
      <c r="M30">
        <f t="shared" si="1"/>
        <v>-1.0110742692590922</v>
      </c>
      <c r="N30" s="13">
        <f t="shared" si="5"/>
        <v>-6.1006814375730301E-4</v>
      </c>
      <c r="O30" s="13">
        <v>1</v>
      </c>
      <c r="V30" s="22" t="s">
        <v>23</v>
      </c>
      <c r="W30" s="1">
        <f>1/(O4*W25^2)</f>
        <v>1.4382817034249238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3.2980215712960046</v>
      </c>
      <c r="H31" s="10">
        <f t="shared" si="6"/>
        <v>-1.1003587221134781</v>
      </c>
      <c r="I31">
        <f t="shared" si="3"/>
        <v>-8.8028697769078246</v>
      </c>
      <c r="K31">
        <f t="shared" si="4"/>
        <v>-0.40442460269217229</v>
      </c>
      <c r="M31">
        <f t="shared" si="1"/>
        <v>-1.1013323968099051</v>
      </c>
      <c r="N31" s="13">
        <f t="shared" si="5"/>
        <v>-9.7367469642706261E-4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3.3159003293967202</v>
      </c>
      <c r="H32" s="10">
        <f t="shared" si="6"/>
        <v>-1.1858458736885371</v>
      </c>
      <c r="I32">
        <f t="shared" si="3"/>
        <v>-9.4867669895082969</v>
      </c>
      <c r="K32">
        <f t="shared" si="4"/>
        <v>-0.57706227904814078</v>
      </c>
      <c r="M32">
        <f t="shared" si="1"/>
        <v>-1.1871147643353899</v>
      </c>
      <c r="N32" s="13">
        <f t="shared" si="5"/>
        <v>-1.2688906468527605E-3</v>
      </c>
      <c r="O32" s="13">
        <v>1</v>
      </c>
      <c r="Q32" s="21" t="s">
        <v>3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3.3337790874974349</v>
      </c>
      <c r="H33" s="10">
        <f t="shared" si="6"/>
        <v>-1.2670855213267247</v>
      </c>
      <c r="I33">
        <f t="shared" si="3"/>
        <v>-10.136684170613798</v>
      </c>
      <c r="K33">
        <f t="shared" si="4"/>
        <v>-0.73851604610797406</v>
      </c>
      <c r="M33">
        <f t="shared" si="1"/>
        <v>-1.2685887085092675</v>
      </c>
      <c r="N33" s="13">
        <f t="shared" si="5"/>
        <v>-1.5031871825428311E-3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3.3516578455981496</v>
      </c>
      <c r="H34" s="10">
        <f t="shared" si="6"/>
        <v>-1.3442322898069374</v>
      </c>
      <c r="I34">
        <f t="shared" si="3"/>
        <v>-10.753858318455499</v>
      </c>
      <c r="K34">
        <f t="shared" si="4"/>
        <v>-0.88938308924899356</v>
      </c>
      <c r="M34">
        <f t="shared" si="1"/>
        <v>-1.3459157380854876</v>
      </c>
      <c r="N34" s="13">
        <f t="shared" si="5"/>
        <v>-1.6834482785501592E-3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3.3695366036988648</v>
      </c>
      <c r="H35" s="10">
        <f t="shared" si="6"/>
        <v>-1.4174357252545531</v>
      </c>
      <c r="I35">
        <f t="shared" si="3"/>
        <v>-11.339485802036425</v>
      </c>
      <c r="K35">
        <f t="shared" si="4"/>
        <v>-1.0302299648246525</v>
      </c>
      <c r="M35">
        <f t="shared" si="1"/>
        <v>-1.4192517324137381</v>
      </c>
      <c r="N35" s="13">
        <f t="shared" si="5"/>
        <v>-1.8160071591850624E-3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3.3874153617995799</v>
      </c>
      <c r="H36" s="10">
        <f t="shared" si="6"/>
        <v>-1.4868404524015828</v>
      </c>
      <c r="I36">
        <f t="shared" si="3"/>
        <v>-11.894723619212662</v>
      </c>
      <c r="K36">
        <f t="shared" si="4"/>
        <v>-1.1615941559985936</v>
      </c>
      <c r="M36">
        <f t="shared" si="1"/>
        <v>-1.4887471332427111</v>
      </c>
      <c r="N36" s="13">
        <f t="shared" si="5"/>
        <v>-1.9066808411283276E-3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3.4052941199002951</v>
      </c>
      <c r="H37" s="10">
        <f t="shared" si="6"/>
        <v>-1.5525863271897935</v>
      </c>
      <c r="I37">
        <f t="shared" si="3"/>
        <v>-12.420690617518348</v>
      </c>
      <c r="K37">
        <f t="shared" si="4"/>
        <v>-1.2839855497370025</v>
      </c>
      <c r="M37">
        <f t="shared" si="1"/>
        <v>-1.5545471300375495</v>
      </c>
      <c r="N37" s="13">
        <f t="shared" si="5"/>
        <v>-1.9608028477560158E-3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3.4231728780010098</v>
      </c>
      <c r="H38" s="10">
        <f t="shared" si="6"/>
        <v>-1.6148085848496552</v>
      </c>
      <c r="I38">
        <f t="shared" si="3"/>
        <v>-12.918468678797241</v>
      </c>
      <c r="K38">
        <f t="shared" si="4"/>
        <v>-1.3978878389520664</v>
      </c>
      <c r="M38">
        <f t="shared" si="1"/>
        <v>-1.6167918390301708</v>
      </c>
      <c r="N38" s="13">
        <f t="shared" si="5"/>
        <v>-1.9832541805155923E-3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3.4410516361017249</v>
      </c>
      <c r="H39" s="10">
        <f t="shared" si="6"/>
        <v>-1.6736379835842874</v>
      </c>
      <c r="I39">
        <f t="shared" si="3"/>
        <v>-13.389103868674299</v>
      </c>
      <c r="K39">
        <f t="shared" si="4"/>
        <v>-1.5037598535873919</v>
      </c>
      <c r="M39">
        <f t="shared" si="1"/>
        <v>-1.6756164762139294</v>
      </c>
      <c r="N39" s="13">
        <f t="shared" si="5"/>
        <v>-1.9784926296420036E-3</v>
      </c>
      <c r="O39" s="13">
        <v>1</v>
      </c>
      <c r="Q39" s="1">
        <v>0.08</v>
      </c>
      <c r="R39" s="5">
        <v>3.89</v>
      </c>
      <c r="U39" t="s">
        <v>81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3.4589303942024401</v>
      </c>
      <c r="H40" s="10">
        <f t="shared" si="6"/>
        <v>-1.7292009439840128</v>
      </c>
      <c r="I40">
        <f t="shared" si="3"/>
        <v>-13.833607551872102</v>
      </c>
      <c r="K40">
        <f t="shared" si="4"/>
        <v>-1.6020368242440539</v>
      </c>
      <c r="M40">
        <f t="shared" si="1"/>
        <v>-1.7311515244868017</v>
      </c>
      <c r="N40" s="13">
        <f t="shared" si="5"/>
        <v>-1.9505805027888456E-3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3.4768091523031548</v>
      </c>
      <c r="H41" s="10">
        <f t="shared" si="6"/>
        <v>-1.7816196842936551</v>
      </c>
      <c r="I41">
        <f t="shared" si="3"/>
        <v>-14.252957474349241</v>
      </c>
      <c r="K41">
        <f t="shared" si="4"/>
        <v>-1.6931315817639123</v>
      </c>
      <c r="M41">
        <f t="shared" si="1"/>
        <v>-1.7835228951405435</v>
      </c>
      <c r="N41" s="13">
        <f t="shared" si="5"/>
        <v>-1.9032108468883813E-3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3.4946879104038699</v>
      </c>
      <c r="H42" s="10">
        <f t="shared" si="6"/>
        <v>-1.831012351651327</v>
      </c>
      <c r="I42">
        <f t="shared" si="3"/>
        <v>-14.648098813210616</v>
      </c>
      <c r="K42">
        <f t="shared" si="4"/>
        <v>-1.7774356960136699</v>
      </c>
      <c r="M42">
        <f t="shared" si="1"/>
        <v>-1.8328520838864888</v>
      </c>
      <c r="N42" s="13">
        <f t="shared" si="5"/>
        <v>-1.8397322351617618E-3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3.5125666685045851</v>
      </c>
      <c r="H43" s="10">
        <f t="shared" si="6"/>
        <v>-1.8774931494141729</v>
      </c>
      <c r="I43">
        <f t="shared" si="3"/>
        <v>-15.019945195313383</v>
      </c>
      <c r="K43">
        <f t="shared" si="4"/>
        <v>-1.8553205569489948</v>
      </c>
      <c r="M43">
        <f t="shared" si="1"/>
        <v>-1.8792563216023219</v>
      </c>
      <c r="N43" s="13">
        <f t="shared" si="5"/>
        <v>-1.7631721881490314E-3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3.5304454266053003</v>
      </c>
      <c r="H44" s="10">
        <f t="shared" si="6"/>
        <v>-1.9211724606833243</v>
      </c>
      <c r="I44">
        <f t="shared" si="3"/>
        <v>-15.369379685466594</v>
      </c>
      <c r="K44">
        <f t="shared" si="4"/>
        <v>-1.9271384008820864</v>
      </c>
      <c r="M44">
        <f t="shared" si="1"/>
        <v>-1.9228487199779161</v>
      </c>
      <c r="N44" s="13">
        <f t="shared" si="5"/>
        <v>-1.6762592945918087E-3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3.548324184706015</v>
      </c>
      <c r="H45" s="10">
        <f t="shared" si="6"/>
        <v>-1.9621569681372155</v>
      </c>
      <c r="I45">
        <f t="shared" si="3"/>
        <v>-15.697255745097724</v>
      </c>
      <c r="K45">
        <f t="shared" si="4"/>
        <v>-1.9932232847279847</v>
      </c>
      <c r="M45">
        <f t="shared" si="1"/>
        <v>-1.9637384122322925</v>
      </c>
      <c r="N45" s="13">
        <f t="shared" si="5"/>
        <v>-1.5814440950769892E-3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3.5662029428067301</v>
      </c>
      <c r="H46" s="10">
        <f t="shared" si="6"/>
        <v>-2.0005497702793638</v>
      </c>
      <c r="I46">
        <f t="shared" si="3"/>
        <v>-16.00439816223491</v>
      </c>
      <c r="K46">
        <f t="shared" si="4"/>
        <v>-2.0538920108644509</v>
      </c>
      <c r="M46">
        <f t="shared" si="1"/>
        <v>-2.0020306890680191</v>
      </c>
      <c r="N46" s="13">
        <f t="shared" si="5"/>
        <v>-1.4809187886553055E-3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3.5840817009074453</v>
      </c>
      <c r="H47" s="10">
        <f t="shared" si="6"/>
        <v>-2.0364504942037844</v>
      </c>
      <c r="I47">
        <f t="shared" si="3"/>
        <v>-16.291603953630275</v>
      </c>
      <c r="K47">
        <f t="shared" si="4"/>
        <v>-2.1094450051067684</v>
      </c>
      <c r="M47">
        <f t="shared" si="1"/>
        <v>-2.0378271300237105</v>
      </c>
      <c r="N47" s="13">
        <f t="shared" si="5"/>
        <v>-1.3766358199260864E-3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3.6019604590081613</v>
      </c>
      <c r="H48" s="10">
        <f t="shared" si="6"/>
        <v>-2.069955404978332</v>
      </c>
      <c r="I48">
        <f t="shared" si="3"/>
        <v>-16.559643239826656</v>
      </c>
      <c r="K48">
        <f t="shared" si="4"/>
        <v>-2.1601671501722044</v>
      </c>
      <c r="M48">
        <f t="shared" si="1"/>
        <v>-2.071225730379922</v>
      </c>
      <c r="N48" s="13">
        <f t="shared" si="5"/>
        <v>-1.2703254015900001E-3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3.619839217108876</v>
      </c>
      <c r="H49" s="10">
        <f t="shared" si="6"/>
        <v>-2.1011575117434531</v>
      </c>
      <c r="I49">
        <f t="shared" si="3"/>
        <v>-16.809260093947625</v>
      </c>
      <c r="K49">
        <f t="shared" si="4"/>
        <v>-2.2063285768885352</v>
      </c>
      <c r="M49">
        <f t="shared" si="1"/>
        <v>-2.102321023768432</v>
      </c>
      <c r="N49" s="13">
        <f t="shared" si="5"/>
        <v>-1.1635120249788855E-3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3.6377179752095916</v>
      </c>
      <c r="H50" s="10">
        <f t="shared" si="6"/>
        <v>-2.1301466706211696</v>
      </c>
      <c r="I50">
        <f t="shared" si="3"/>
        <v>-17.041173364969357</v>
      </c>
      <c r="K50">
        <f t="shared" si="4"/>
        <v>-2.2481854152870149</v>
      </c>
      <c r="M50">
        <f t="shared" si="1"/>
        <v>-2.1312042006299339</v>
      </c>
      <c r="N50" s="13">
        <f t="shared" si="5"/>
        <v>-1.0575300087642958E-3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3.6555967333103063</v>
      </c>
      <c r="H51" s="10">
        <f t="shared" si="6"/>
        <v>-2.1570096845263831</v>
      </c>
      <c r="I51">
        <f t="shared" si="3"/>
        <v>-17.256077476211065</v>
      </c>
      <c r="K51">
        <f t="shared" si="4"/>
        <v>-2.2859805076116069</v>
      </c>
      <c r="M51">
        <f t="shared" si="1"/>
        <v>-2.1579632226601979</v>
      </c>
      <c r="N51" s="13">
        <f t="shared" si="5"/>
        <v>-9.5353813381482411E-4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3.673475491411021</v>
      </c>
      <c r="H52" s="10">
        <f t="shared" si="6"/>
        <v>-2.1818303999701123</v>
      </c>
      <c r="I52">
        <f t="shared" si="3"/>
        <v>-17.454643199760898</v>
      </c>
      <c r="K52">
        <f t="shared" si="4"/>
        <v>-2.3199440851735655</v>
      </c>
      <c r="M52">
        <f t="shared" si="1"/>
        <v>-2.1826829333800872</v>
      </c>
      <c r="N52" s="13">
        <f t="shared" si="5"/>
        <v>-8.5253340997493154E-4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3.6913542495117362</v>
      </c>
      <c r="H53" s="10">
        <f t="shared" si="6"/>
        <v>-2.2046898009416966</v>
      </c>
      <c r="I53">
        <f t="shared" si="3"/>
        <v>-17.637518407533573</v>
      </c>
      <c r="K53">
        <f t="shared" si="4"/>
        <v>-2.3502944108826798</v>
      </c>
      <c r="M53">
        <f t="shared" si="1"/>
        <v>-2.205445164960234</v>
      </c>
      <c r="N53" s="13">
        <f t="shared" si="5"/>
        <v>-7.5536401853737445E-4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3.7092330076124513</v>
      </c>
      <c r="H54" s="10">
        <f t="shared" si="6"/>
        <v>-2.2256660999546214</v>
      </c>
      <c r="I54">
        <f t="shared" si="3"/>
        <v>-17.805328799636971</v>
      </c>
      <c r="K54">
        <f t="shared" si="4"/>
        <v>-2.377238389193761</v>
      </c>
      <c r="M54">
        <f t="shared" si="1"/>
        <v>-2.2263288414267652</v>
      </c>
      <c r="N54" s="13">
        <f t="shared" si="5"/>
        <v>-6.6274147214384627E-4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3.7271117657131665</v>
      </c>
      <c r="H55" s="10">
        <f t="shared" si="6"/>
        <v>-2.2448348263382023</v>
      </c>
      <c r="I55">
        <f t="shared" si="3"/>
        <v>-17.958678610705618</v>
      </c>
      <c r="K55">
        <f t="shared" si="4"/>
        <v>-2.4009721451189696</v>
      </c>
      <c r="M55">
        <f t="shared" si="1"/>
        <v>-2.2454100783702282</v>
      </c>
      <c r="N55" s="13">
        <f t="shared" si="5"/>
        <v>-5.7525203202590802E-4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3.7449905238138812</v>
      </c>
      <c r="H56" s="10">
        <f t="shared" si="6"/>
        <v>-2.2622689118551222</v>
      </c>
      <c r="I56">
        <f t="shared" si="3"/>
        <v>-18.098151294840978</v>
      </c>
      <c r="K56">
        <f t="shared" si="4"/>
        <v>-2.4216815738729158</v>
      </c>
      <c r="M56">
        <f t="shared" si="1"/>
        <v>-2.2627622792757354</v>
      </c>
      <c r="N56" s="13">
        <f t="shared" si="5"/>
        <v>-4.9336742061312222E-4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3.7628692819145968</v>
      </c>
      <c r="H57" s="10">
        <f t="shared" si="6"/>
        <v>-2.278038773722495</v>
      </c>
      <c r="I57">
        <f t="shared" si="3"/>
        <v>-18.22431018977996</v>
      </c>
      <c r="K57">
        <f t="shared" si="4"/>
        <v>-2.4395428626381812</v>
      </c>
      <c r="M57">
        <f t="shared" si="1"/>
        <v>-2.2784562285883538</v>
      </c>
      <c r="N57" s="13">
        <f t="shared" si="5"/>
        <v>-4.1745486585886837E-4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3.7807480400153115</v>
      </c>
      <c r="H58" s="10">
        <f t="shared" si="6"/>
        <v>-2.2922123951120308</v>
      </c>
      <c r="I58">
        <f t="shared" si="3"/>
        <v>-18.337699160896246</v>
      </c>
      <c r="K58">
        <f t="shared" si="4"/>
        <v>-2.4547229858635298</v>
      </c>
      <c r="M58">
        <f t="shared" si="1"/>
        <v>-2.29256018162397</v>
      </c>
      <c r="N58" s="13">
        <f t="shared" si="5"/>
        <v>-3.4778651193922983E-4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3.7986267981160267</v>
      </c>
      <c r="H59" s="10">
        <f t="shared" si="6"/>
        <v>-2.3048554032026978</v>
      </c>
      <c r="I59">
        <f t="shared" si="3"/>
        <v>-18.438843225621582</v>
      </c>
      <c r="K59">
        <f t="shared" si="4"/>
        <v>-2.4673801754356042</v>
      </c>
      <c r="M59">
        <f t="shared" si="1"/>
        <v>-2.3051399514320812</v>
      </c>
      <c r="N59" s="13">
        <f t="shared" si="5"/>
        <v>-2.8454822938339674E-4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3.8165055562167414</v>
      </c>
      <c r="H60" s="10">
        <f t="shared" si="6"/>
        <v>-2.3160311448572437</v>
      </c>
      <c r="I60">
        <f t="shared" si="3"/>
        <v>-18.52824915885795</v>
      </c>
      <c r="K60">
        <f t="shared" si="4"/>
        <v>-2.4776643669969483</v>
      </c>
      <c r="M60">
        <f t="shared" si="1"/>
        <v>-2.3162589927134309</v>
      </c>
      <c r="N60" s="13">
        <f t="shared" si="5"/>
        <v>-2.2784785618723546E-4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3.8343843143174565</v>
      </c>
      <c r="H61" s="10">
        <f t="shared" si="6"/>
        <v>-2.3258007599919104</v>
      </c>
      <c r="I61">
        <f t="shared" si="3"/>
        <v>-18.606406079935283</v>
      </c>
      <c r="K61">
        <f t="shared" si="4"/>
        <v>-2.4857176236188012</v>
      </c>
      <c r="M61">
        <f t="shared" si="1"/>
        <v>-2.3259784828919123</v>
      </c>
      <c r="N61" s="13">
        <f t="shared" si="5"/>
        <v>-1.7772290000195312E-4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3.8522630724181717</v>
      </c>
      <c r="H62" s="10">
        <f t="shared" si="6"/>
        <v>-2.334223252706749</v>
      </c>
      <c r="I62">
        <f t="shared" si="3"/>
        <v>-18.673786021653992</v>
      </c>
      <c r="K62">
        <f t="shared" si="4"/>
        <v>-2.4916745379758556</v>
      </c>
      <c r="M62">
        <f t="shared" si="1"/>
        <v>-2.3343574004368</v>
      </c>
      <c r="N62" s="13">
        <f t="shared" si="5"/>
        <v>-1.341477300509375E-4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3.8701418305188864</v>
      </c>
      <c r="H63" s="10">
        <f t="shared" si="6"/>
        <v>-2.3413555602420231</v>
      </c>
      <c r="I63">
        <f t="shared" si="3"/>
        <v>-18.730844481936185</v>
      </c>
      <c r="K63">
        <f t="shared" si="4"/>
        <v>-2.4956626141121157</v>
      </c>
      <c r="M63">
        <f t="shared" si="1"/>
        <v>-2.3414526005281644</v>
      </c>
      <c r="N63" s="13">
        <f t="shared" si="5"/>
        <v>-9.7040286141325538E-5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3.888020588619602</v>
      </c>
      <c r="H64" s="10">
        <f t="shared" si="6"/>
        <v>-2.3472526198243431</v>
      </c>
      <c r="I64">
        <f t="shared" si="3"/>
        <v>-18.778020958594745</v>
      </c>
      <c r="K64">
        <f t="shared" si="4"/>
        <v>-2.4978026298318232</v>
      </c>
      <c r="M64">
        <f t="shared" si="1"/>
        <v>-2.347318888155165</v>
      </c>
      <c r="N64" s="13">
        <f t="shared" si="5"/>
        <v>-6.6268330821905863E-5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3.9058993467203167</v>
      </c>
      <c r="H65" s="10">
        <f t="shared" si="6"/>
        <v>-2.3519674334643894</v>
      </c>
      <c r="I65">
        <f t="shared" si="3"/>
        <v>-18.815739467715115</v>
      </c>
      <c r="K65">
        <f t="shared" si="4"/>
        <v>-2.4982089806970436</v>
      </c>
      <c r="M65">
        <f t="shared" si="1"/>
        <v>-2.3520090887339049</v>
      </c>
      <c r="N65" s="13">
        <f t="shared" si="5"/>
        <v>-4.1655269515494808E-5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3.9237781048210314</v>
      </c>
      <c r="H66" s="10">
        <f t="shared" si="6"/>
        <v>-2.3555511307663277</v>
      </c>
      <c r="I66">
        <f t="shared" si="3"/>
        <v>-18.844409046130622</v>
      </c>
      <c r="K66">
        <f t="shared" si="4"/>
        <v>-2.4969900065638306</v>
      </c>
      <c r="M66">
        <f t="shared" si="1"/>
        <v>-2.3555741163286186</v>
      </c>
      <c r="N66" s="13">
        <f t="shared" si="5"/>
        <v>-2.298556229085591E-5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3.9416568629217466</v>
      </c>
      <c r="H67" s="10">
        <f t="shared" si="6"/>
        <v>-2.3580530298073077</v>
      </c>
      <c r="I67">
        <f t="shared" si="3"/>
        <v>-18.864424238458462</v>
      </c>
      <c r="K67">
        <f t="shared" si="4"/>
        <v>-2.4942483015416412</v>
      </c>
      <c r="M67">
        <f t="shared" si="1"/>
        <v>-2.3580630395571101</v>
      </c>
      <c r="N67" s="13">
        <f t="shared" si="5"/>
        <v>-1.0009749802364354E-5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3.9595356210224621</v>
      </c>
      <c r="H68" s="10">
        <f t="shared" si="6"/>
        <v>-2.3595206961438158</v>
      </c>
      <c r="I68">
        <f t="shared" si="3"/>
        <v>-18.876165569150526</v>
      </c>
      <c r="K68">
        <f t="shared" si="4"/>
        <v>-2.4900810082159293</v>
      </c>
      <c r="M68">
        <f t="shared" si="1"/>
        <v>-2.3595231452586636</v>
      </c>
      <c r="N68" s="13">
        <f t="shared" si="5"/>
        <v>-2.449114847813405E-2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2"/>
        <v>3.977414379123176</v>
      </c>
      <c r="H69" s="10">
        <f t="shared" si="6"/>
        <v>-2.36</v>
      </c>
      <c r="I69">
        <f t="shared" si="3"/>
        <v>-18.88</v>
      </c>
      <c r="K69">
        <f t="shared" si="4"/>
        <v>-2.4845800969312539</v>
      </c>
      <c r="M69">
        <f t="shared" si="1"/>
        <v>-2.3600000000000003</v>
      </c>
      <c r="N69" s="13">
        <f t="shared" si="5"/>
        <v>-4.4408920985006262E-12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3.9952931372238907</v>
      </c>
      <c r="H70" s="10">
        <f t="shared" si="6"/>
        <v>-2.3595351716915687</v>
      </c>
      <c r="I70">
        <f t="shared" si="3"/>
        <v>-18.876281373532549</v>
      </c>
      <c r="K70">
        <f t="shared" si="4"/>
        <v>-2.4778326308919092</v>
      </c>
      <c r="M70">
        <f t="shared" si="1"/>
        <v>-2.3595375094922897</v>
      </c>
      <c r="N70" s="13">
        <f t="shared" si="5"/>
        <v>-2.3378007210084206E-2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4.0131718953246054</v>
      </c>
      <c r="H71" s="10">
        <f t="shared" si="6"/>
        <v>-2.3581688553373068</v>
      </c>
      <c r="I71">
        <f t="shared" si="3"/>
        <v>-18.865350842698454</v>
      </c>
      <c r="K71">
        <f t="shared" si="4"/>
        <v>-2.4699210177987028</v>
      </c>
      <c r="M71">
        <f t="shared" si="1"/>
        <v>-2.3581779759897916</v>
      </c>
      <c r="N71" s="13">
        <f t="shared" si="5"/>
        <v>-9.1206524848175263E-6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4.0310506534253214</v>
      </c>
      <c r="H72" s="10">
        <f t="shared" si="6"/>
        <v>-2.3559421609087883</v>
      </c>
      <c r="I72">
        <f t="shared" si="3"/>
        <v>-18.847537287270306</v>
      </c>
      <c r="K72">
        <f t="shared" si="4"/>
        <v>-2.4609232487041428</v>
      </c>
      <c r="M72">
        <f t="shared" si="1"/>
        <v>-2.3559621537383015</v>
      </c>
      <c r="N72" s="13">
        <f t="shared" si="5"/>
        <v>-1.9992829513260091E-5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4.0489294115260366</v>
      </c>
      <c r="H73" s="10">
        <f t="shared" si="6"/>
        <v>-2.3528947146674404</v>
      </c>
      <c r="I73">
        <f t="shared" si="3"/>
        <v>-18.823157717339523</v>
      </c>
      <c r="K73">
        <f t="shared" si="4"/>
        <v>-2.4509131247337357</v>
      </c>
      <c r="M73">
        <f t="shared" si="1"/>
        <v>-2.3529293025392928</v>
      </c>
      <c r="N73" s="13">
        <f t="shared" si="5"/>
        <v>-3.4587871852398422E-5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4.0668081696267508</v>
      </c>
      <c r="H74" s="10">
        <f t="shared" si="6"/>
        <v>-2.3490647080366793</v>
      </c>
      <c r="I74">
        <f t="shared" si="3"/>
        <v>-18.792517664293435</v>
      </c>
      <c r="K74">
        <f t="shared" si="4"/>
        <v>-2.4399604722882762</v>
      </c>
      <c r="M74">
        <f t="shared" si="1"/>
        <v>-2.3491172394934021</v>
      </c>
      <c r="N74" s="13">
        <f t="shared" si="5"/>
        <v>-5.2531456722793024E-5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4.084686927727466</v>
      </c>
      <c r="H75" s="10">
        <f t="shared" si="6"/>
        <v>-2.3444889449555193</v>
      </c>
      <c r="I75">
        <f t="shared" si="3"/>
        <v>-18.755911559644154</v>
      </c>
      <c r="K75">
        <f t="shared" si="4"/>
        <v>-2.4281313473109059</v>
      </c>
      <c r="M75">
        <f t="shared" si="1"/>
        <v>-2.3445623889847931</v>
      </c>
      <c r="N75" s="13">
        <f t="shared" si="5"/>
        <v>-7.3444029273783684E-5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4.1025656858281812</v>
      </c>
      <c r="H76" s="10">
        <f t="shared" si="6"/>
        <v>-2.3392028877587037</v>
      </c>
      <c r="I76">
        <f t="shared" si="3"/>
        <v>-18.713623102069629</v>
      </c>
      <c r="K76">
        <f t="shared" si="4"/>
        <v>-2.4154882291731119</v>
      </c>
      <c r="M76">
        <f t="shared" si="1"/>
        <v>-2.3392998309658184</v>
      </c>
      <c r="N76" s="13">
        <f t="shared" si="5"/>
        <v>-9.6943207114730257E-5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4.1204444439288963</v>
      </c>
      <c r="H77" s="10">
        <f t="shared" si="6"/>
        <v>-2.3332407016271328</v>
      </c>
      <c r="I77">
        <f t="shared" si="3"/>
        <v>-18.665925613017063</v>
      </c>
      <c r="K77">
        <f t="shared" si="4"/>
        <v>-2.4020902047058019</v>
      </c>
      <c r="M77">
        <f t="shared" si="1"/>
        <v>-2.3333633475994411</v>
      </c>
      <c r="N77" s="13">
        <f t="shared" si="5"/>
        <v>-1.2264597230826624E-4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4.1383232020296115</v>
      </c>
      <c r="H78" s="10">
        <f t="shared" si="6"/>
        <v>-2.326635297651118</v>
      </c>
      <c r="I78">
        <f t="shared" si="3"/>
        <v>-18.613082381208944</v>
      </c>
      <c r="K78">
        <f t="shared" si="4"/>
        <v>-2.3879931428749233</v>
      </c>
      <c r="M78">
        <f t="shared" si="1"/>
        <v>-2.3267854683148883</v>
      </c>
      <c r="N78" s="13">
        <f t="shared" si="5"/>
        <v>-1.5017066377032151E-4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4.1562019601303257</v>
      </c>
      <c r="H79" s="10">
        <f t="shared" si="6"/>
        <v>-2.3194183745477499</v>
      </c>
      <c r="I79">
        <f t="shared" si="3"/>
        <v>-18.555346996381999</v>
      </c>
      <c r="K79">
        <f t="shared" si="4"/>
        <v>-2.3732498605758101</v>
      </c>
      <c r="M79">
        <f t="shared" si="1"/>
        <v>-2.3195975133301889</v>
      </c>
      <c r="N79" s="13">
        <f t="shared" si="5"/>
        <v>-1.7913878243902559E-4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4.1740807182310409</v>
      </c>
      <c r="H80" s="10">
        <f t="shared" si="6"/>
        <v>-2.3116204590725311</v>
      </c>
      <c r="I80">
        <f t="shared" si="3"/>
        <v>-18.492963672580249</v>
      </c>
      <c r="K80">
        <f t="shared" si="4"/>
        <v>-2.3579102799964256</v>
      </c>
      <c r="M80">
        <f t="shared" si="1"/>
        <v>-2.3118296356934027</v>
      </c>
      <c r="N80" s="13">
        <f t="shared" si="5"/>
        <v>-2.0917662087160949E-4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4.1919594763317569</v>
      </c>
      <c r="H81" s="10">
        <f t="shared" si="6"/>
        <v>-2.303270945164225</v>
      </c>
      <c r="I81">
        <f t="shared" si="3"/>
        <v>-18.4261675613138</v>
      </c>
      <c r="K81">
        <f t="shared" si="4"/>
        <v>-2.3420215779768538</v>
      </c>
      <c r="M81">
        <f t="shared" si="1"/>
        <v>-2.3035108618926157</v>
      </c>
      <c r="N81" s="13">
        <f t="shared" si="5"/>
        <v>-2.3991672839063227E-4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4.2098382344324712</v>
      </c>
      <c r="H82" s="10">
        <f t="shared" si="6"/>
        <v>-2.2943981318607904</v>
      </c>
      <c r="I82">
        <f t="shared" si="3"/>
        <v>-18.355185054886324</v>
      </c>
      <c r="K82">
        <f t="shared" si="4"/>
        <v>-2.3256283277707794</v>
      </c>
      <c r="M82">
        <f t="shared" si="1"/>
        <v>-2.2946691310830873</v>
      </c>
      <c r="N82" s="13">
        <f t="shared" si="5"/>
        <v>-2.709992222968971E-4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4.2277169925331863</v>
      </c>
      <c r="H83" s="10">
        <f t="shared" si="6"/>
        <v>-2.2850292600231628</v>
      </c>
      <c r="I83">
        <f t="shared" si="3"/>
        <v>-18.280234080185302</v>
      </c>
      <c r="K83">
        <f t="shared" si="4"/>
        <v>-2.3087726335940921</v>
      </c>
      <c r="M83">
        <f t="shared" ref="M83:M146" si="8">$L$9*$O$6*EXP(-$O$7*(G83/$L$10-1))-SQRT($L$9)*$O$8*EXP(-$O$4*(G83/$L$10-1))</f>
        <v>-2.2853313329783003</v>
      </c>
      <c r="N83" s="13">
        <f t="shared" si="5"/>
        <v>-3.020729551375112E-4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4.2455957506339015</v>
      </c>
      <c r="H84" s="10">
        <f t="shared" si="6"/>
        <v>-2.2751905479026022</v>
      </c>
      <c r="I84">
        <f t="shared" ref="I84:I147" si="10">H84*$E$6</f>
        <v>-18.201524383220818</v>
      </c>
      <c r="K84">
        <f t="shared" ref="K84:K147" si="11">$L$9*$L$4*EXP(-$L$6*(G84/$L$10-1))-SQRT($L$9)*$L$5*EXP(-$L$7*(G84/$L$10-1))</f>
        <v>-2.2914942583263191</v>
      </c>
      <c r="M84">
        <f t="shared" si="8"/>
        <v>-2.2755233444500882</v>
      </c>
      <c r="N84" s="13">
        <f t="shared" ref="N84:N147" si="12">(M84-H84)*O84</f>
        <v>-3.3279654748596954E-4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4.2634745087346166</v>
      </c>
      <c r="H85" s="10">
        <f t="shared" ref="H85:H148" si="13">-(-$B$4)*(1+D85+$E$5*D85^3)*EXP(-D85)</f>
        <v>-2.2649072255862883</v>
      </c>
      <c r="I85">
        <f t="shared" si="10"/>
        <v>-18.119257804690307</v>
      </c>
      <c r="K85">
        <f t="shared" si="11"/>
        <v>-2.2738307447119857</v>
      </c>
      <c r="M85">
        <f t="shared" si="8"/>
        <v>-2.265270064881491</v>
      </c>
      <c r="N85" s="13">
        <f t="shared" si="12"/>
        <v>-3.628392952026438E-4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4.2813532668353318</v>
      </c>
      <c r="H86" s="10">
        <f t="shared" si="13"/>
        <v>-2.2542035683548485</v>
      </c>
      <c r="I86">
        <f t="shared" si="10"/>
        <v>-18.033628546838788</v>
      </c>
      <c r="K86">
        <f t="shared" si="11"/>
        <v>-2.2558175303914938</v>
      </c>
      <c r="M86">
        <f t="shared" si="8"/>
        <v>-2.2545954503145249</v>
      </c>
      <c r="N86" s="13">
        <f t="shared" si="12"/>
        <v>-3.9188195967643225E-4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4.2992320249360469</v>
      </c>
      <c r="H87" s="10">
        <f t="shared" si="13"/>
        <v>-2.243102928984543</v>
      </c>
      <c r="I87">
        <f t="shared" si="10"/>
        <v>-17.944823431876344</v>
      </c>
      <c r="K87">
        <f t="shared" si="11"/>
        <v>-2.2374880570743594</v>
      </c>
      <c r="M87">
        <f t="shared" si="8"/>
        <v>-2.2435225464336099</v>
      </c>
      <c r="N87" s="13">
        <f t="shared" si="12"/>
        <v>-4.1961744906693355E-4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4.3171107830367612</v>
      </c>
      <c r="H88" s="10">
        <f t="shared" si="13"/>
        <v>-2.2316277690258635</v>
      </c>
      <c r="I88">
        <f t="shared" si="10"/>
        <v>-17.853022152206908</v>
      </c>
      <c r="K88">
        <f t="shared" si="11"/>
        <v>-2.2188738741518437</v>
      </c>
      <c r="M88">
        <f t="shared" si="8"/>
        <v>-2.2320735204240516</v>
      </c>
      <c r="N88" s="13">
        <f t="shared" si="12"/>
        <v>-4.4575139818814336E-4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4.3349895411374764</v>
      </c>
      <c r="H89" s="10">
        <f t="shared" si="13"/>
        <v>-2.2197996890894132</v>
      </c>
      <c r="I89">
        <f t="shared" si="10"/>
        <v>-17.758397512715305</v>
      </c>
      <c r="K89">
        <f t="shared" si="11"/>
        <v>-2.2000047370309437</v>
      </c>
      <c r="M89">
        <f t="shared" si="8"/>
        <v>-2.2202696917436224</v>
      </c>
      <c r="N89" s="13">
        <f t="shared" si="12"/>
        <v>-4.7000265420926723E-4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4.3528682992381915</v>
      </c>
      <c r="H90" s="10">
        <f t="shared" si="13"/>
        <v>-2.20763945816902</v>
      </c>
      <c r="I90">
        <f t="shared" si="10"/>
        <v>-17.66111566535216</v>
      </c>
      <c r="K90">
        <f t="shared" si="11"/>
        <v>-2.1809087004574264</v>
      </c>
      <c r="M90">
        <f t="shared" si="8"/>
        <v>-2.2081315618440081</v>
      </c>
      <c r="N90" s="13">
        <f t="shared" si="12"/>
        <v>-4.9210367498808694E-4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4.3707470573389067</v>
      </c>
      <c r="H91" s="10">
        <f t="shared" si="13"/>
        <v>-2.1951670420311857</v>
      </c>
      <c r="I91">
        <f t="shared" si="10"/>
        <v>-17.561336336249486</v>
      </c>
      <c r="K91">
        <f t="shared" si="11"/>
        <v>-2.1616122070820585</v>
      </c>
      <c r="M91">
        <f t="shared" si="8"/>
        <v>-2.1956788428776668</v>
      </c>
      <c r="N91" s="13">
        <f t="shared" si="12"/>
        <v>-5.1180084648105861E-4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4.3886258154396218</v>
      </c>
      <c r="H92" s="10">
        <f t="shared" si="13"/>
        <v>-2.1824016306991134</v>
      </c>
      <c r="I92">
        <f t="shared" si="10"/>
        <v>-17.459213045592907</v>
      </c>
      <c r="K92">
        <f t="shared" si="11"/>
        <v>-2.1421401715112598</v>
      </c>
      <c r="M92">
        <f t="shared" si="8"/>
        <v>-2.1829304854244036</v>
      </c>
      <c r="N92" s="13">
        <f t="shared" si="12"/>
        <v>-5.2885472529018429E-4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4.4065045735403361</v>
      </c>
      <c r="H93" s="10">
        <f t="shared" si="13"/>
        <v>-2.1693616650587502</v>
      </c>
      <c r="I93">
        <f t="shared" si="10"/>
        <v>-17.354893320470001</v>
      </c>
      <c r="K93">
        <f t="shared" si="11"/>
        <v>-2.1225160600712414</v>
      </c>
      <c r="M93">
        <f t="shared" si="8"/>
        <v>-2.1699047052708629</v>
      </c>
      <c r="N93" s="13">
        <f t="shared" si="12"/>
        <v>-5.4304021211271092E-4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4.4243833316410521</v>
      </c>
      <c r="H94" s="10">
        <f t="shared" si="13"/>
        <v>-2.1560648626134835</v>
      </c>
      <c r="I94">
        <f t="shared" si="10"/>
        <v>-17.248518900907868</v>
      </c>
      <c r="K94">
        <f t="shared" si="11"/>
        <v>-2.1027619665030541</v>
      </c>
      <c r="M94">
        <f t="shared" si="8"/>
        <v>-2.1566190092749715</v>
      </c>
      <c r="N94" s="13">
        <f t="shared" si="12"/>
        <v>-5.5414666148800862E-4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4.4422620897417673</v>
      </c>
      <c r="H95" s="10">
        <f t="shared" si="13"/>
        <v>-2.1425282424133423</v>
      </c>
      <c r="I95">
        <f t="shared" si="10"/>
        <v>-17.140225939306738</v>
      </c>
      <c r="K95">
        <f t="shared" si="11"/>
        <v>-2.0828986837949652</v>
      </c>
      <c r="M95">
        <f t="shared" si="8"/>
        <v>-2.1430902203463136</v>
      </c>
      <c r="N95" s="13">
        <f t="shared" si="12"/>
        <v>-5.6197793297130261E-4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4.4601408478424815</v>
      </c>
      <c r="H96" s="10">
        <f t="shared" si="13"/>
        <v>-2.1287681491838222</v>
      </c>
      <c r="I96">
        <f t="shared" si="10"/>
        <v>-17.030145193470577</v>
      </c>
      <c r="K96">
        <f t="shared" si="11"/>
        <v>-2.0629457723481273</v>
      </c>
      <c r="M96">
        <f t="shared" si="8"/>
        <v>-2.1293345015723606</v>
      </c>
      <c r="N96" s="13">
        <f t="shared" si="12"/>
        <v>-5.6635238853841585E-4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4.4780196059431967</v>
      </c>
      <c r="H97" s="10">
        <f t="shared" si="13"/>
        <v>-2.1148002766787082</v>
      </c>
      <c r="I97">
        <f t="shared" si="10"/>
        <v>-16.918402213429665</v>
      </c>
      <c r="K97">
        <f t="shared" si="11"/>
        <v>-2.0429216246615804</v>
      </c>
      <c r="M97">
        <f t="shared" si="8"/>
        <v>-2.1153673795194781</v>
      </c>
      <c r="N97" s="13">
        <f t="shared" si="12"/>
        <v>-5.6710284076988415E-4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4.4958983640439127</v>
      </c>
      <c r="H98" s="10">
        <f t="shared" si="13"/>
        <v>-2.1006396902805538</v>
      </c>
      <c r="I98">
        <f t="shared" si="10"/>
        <v>-16.80511752224443</v>
      </c>
      <c r="K98">
        <f t="shared" si="11"/>
        <v>-2.0228435267131899</v>
      </c>
      <c r="M98">
        <f t="shared" si="8"/>
        <v>-2.1012037667366448</v>
      </c>
      <c r="N98" s="13">
        <f t="shared" si="12"/>
        <v>-5.6407645609102275E-4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4.513777122144627</v>
      </c>
      <c r="H99" s="10">
        <f t="shared" si="13"/>
        <v>-2.086300848871808</v>
      </c>
      <c r="I99">
        <f t="shared" si="10"/>
        <v>-16.690406790974464</v>
      </c>
      <c r="K99">
        <f t="shared" si="11"/>
        <v>-2.0027277162041957</v>
      </c>
      <c r="M99">
        <f t="shared" si="8"/>
        <v>-2.0868579834888936</v>
      </c>
      <c r="N99" s="13">
        <f t="shared" si="12"/>
        <v>-5.5713461708561951E-4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4.5316558802453422</v>
      </c>
      <c r="H100" s="10">
        <f t="shared" si="13"/>
        <v>-2.0717976259988808</v>
      </c>
      <c r="I100">
        <f t="shared" si="10"/>
        <v>-16.574381007991047</v>
      </c>
      <c r="K100">
        <f t="shared" si="11"/>
        <v>-1.982589437826525</v>
      </c>
      <c r="M100">
        <f t="shared" si="8"/>
        <v>-2.0723437787465491</v>
      </c>
      <c r="N100" s="13">
        <f t="shared" si="12"/>
        <v>-5.4615274766822708E-4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4.5495346383460573</v>
      </c>
      <c r="H101" s="10">
        <f t="shared" si="13"/>
        <v>-2.0571433303507995</v>
      </c>
      <c r="I101">
        <f t="shared" si="10"/>
        <v>-16.457146642806396</v>
      </c>
      <c r="K101">
        <f t="shared" si="11"/>
        <v>-1.9624429957039924</v>
      </c>
      <c r="M101">
        <f t="shared" si="8"/>
        <v>-2.0576743504554713</v>
      </c>
      <c r="N101" s="13">
        <f t="shared" si="12"/>
        <v>-5.3102010467176441E-4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4.5674133964467716</v>
      </c>
      <c r="H102" s="10">
        <f t="shared" si="13"/>
        <v>-2.0423507255734816</v>
      </c>
      <c r="I102">
        <f t="shared" si="10"/>
        <v>-16.338805804587853</v>
      </c>
      <c r="K102">
        <f t="shared" si="11"/>
        <v>-1.942301803150829</v>
      </c>
      <c r="M102">
        <f t="shared" si="8"/>
        <v>-2.0428623651126787</v>
      </c>
      <c r="N102" s="13">
        <f t="shared" si="12"/>
        <v>-5.1163953919708405E-4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4.5852921545474876</v>
      </c>
      <c r="H103" s="10">
        <f t="shared" si="13"/>
        <v>-2.0274320494400224</v>
      </c>
      <c r="I103">
        <f t="shared" si="10"/>
        <v>-16.219456395520179</v>
      </c>
      <c r="K103">
        <f t="shared" si="11"/>
        <v>-1.9221784298837163</v>
      </c>
      <c r="M103">
        <f t="shared" si="8"/>
        <v>-2.0279199766708595</v>
      </c>
      <c r="N103" s="13">
        <f t="shared" si="12"/>
        <v>-4.879272308371263E-4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4.6031709126482019</v>
      </c>
      <c r="H104" s="10">
        <f t="shared" si="13"/>
        <v>-2.0123990323967882</v>
      </c>
      <c r="I104">
        <f t="shared" si="10"/>
        <v>-16.099192259174306</v>
      </c>
      <c r="K104">
        <f t="shared" si="11"/>
        <v>-1.9020846468166253</v>
      </c>
      <c r="M104">
        <f t="shared" si="8"/>
        <v>-2.0128588447945339</v>
      </c>
      <c r="N104" s="13">
        <f t="shared" si="12"/>
        <v>-4.5981239774572913E-4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4.621049670748917</v>
      </c>
      <c r="H105" s="10">
        <f t="shared" si="13"/>
        <v>-1.9972629155045574</v>
      </c>
      <c r="I105">
        <f t="shared" si="10"/>
        <v>-15.978103324036459</v>
      </c>
      <c r="K105">
        <f t="shared" si="11"/>
        <v>-1.8820314685611628</v>
      </c>
      <c r="M105">
        <f t="shared" si="8"/>
        <v>-1.9976901524898252</v>
      </c>
      <c r="N105" s="13">
        <f t="shared" si="12"/>
        <v>-4.2723698526780929E-4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4.6389284288496322</v>
      </c>
      <c r="H106" s="10">
        <f t="shared" si="13"/>
        <v>-1.982034467793341</v>
      </c>
      <c r="I106">
        <f t="shared" si="10"/>
        <v>-15.856275742346728</v>
      </c>
      <c r="K106">
        <f t="shared" si="11"/>
        <v>-1.8620291937489746</v>
      </c>
      <c r="M106">
        <f t="shared" si="8"/>
        <v>-1.9824246231290754</v>
      </c>
      <c r="N106" s="13">
        <f t="shared" si="12"/>
        <v>-3.9015533573438788E-4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4.6568071869503465</v>
      </c>
      <c r="H107" s="10">
        <f t="shared" si="13"/>
        <v>-1.9667240030490052</v>
      </c>
      <c r="I107">
        <f t="shared" si="10"/>
        <v>-15.733792024392041</v>
      </c>
      <c r="K107">
        <f t="shared" si="11"/>
        <v>-1.8420874432867802</v>
      </c>
      <c r="M107">
        <f t="shared" si="8"/>
        <v>-1.9670725368908286</v>
      </c>
      <c r="N107" s="13">
        <f t="shared" si="12"/>
        <v>-3.485338418234285E-4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4.6746859450510625</v>
      </c>
      <c r="H108" s="10">
        <f t="shared" si="13"/>
        <v>-1.9513413960492587</v>
      </c>
      <c r="I108">
        <f t="shared" si="10"/>
        <v>-15.61073116839407</v>
      </c>
      <c r="K108">
        <f t="shared" si="11"/>
        <v>-1.8222151966490663</v>
      </c>
      <c r="M108">
        <f t="shared" si="8"/>
        <v>-1.9516437466349881</v>
      </c>
      <c r="N108" s="13">
        <f t="shared" si="12"/>
        <v>-3.0235058572936069E-4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4.6925647031517776</v>
      </c>
      <c r="H109" s="10">
        <f t="shared" si="13"/>
        <v>-1.9358960982660633</v>
      </c>
      <c r="I109">
        <f t="shared" si="10"/>
        <v>-15.487168786128507</v>
      </c>
      <c r="K109">
        <f t="shared" si="11"/>
        <v>-1.8024208263081138</v>
      </c>
      <c r="M109">
        <f t="shared" si="8"/>
        <v>-1.9361476932323136</v>
      </c>
      <c r="N109" s="13">
        <f t="shared" si="12"/>
        <v>-2.5159496625026812E-4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4.7104434612524919</v>
      </c>
      <c r="H110" s="10">
        <f t="shared" si="13"/>
        <v>-1.9203971530510044</v>
      </c>
      <c r="I110">
        <f t="shared" si="10"/>
        <v>-15.363177224408036</v>
      </c>
      <c r="K110">
        <f t="shared" si="11"/>
        <v>-1.7827121303959856</v>
      </c>
      <c r="M110">
        <f t="shared" si="8"/>
        <v>-1.9205934203667561</v>
      </c>
      <c r="N110" s="13">
        <f t="shared" si="12"/>
        <v>-1.9626731575161926E-4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4.7283222193532071</v>
      </c>
      <c r="H111" s="10">
        <f t="shared" si="13"/>
        <v>-1.9048532103196996</v>
      </c>
      <c r="I111">
        <f t="shared" si="10"/>
        <v>-15.238825682557597</v>
      </c>
      <c r="K111">
        <f t="shared" si="11"/>
        <v>-1.763096363688321</v>
      </c>
      <c r="M111">
        <f t="shared" si="8"/>
        <v>-1.9049895888285167</v>
      </c>
      <c r="N111" s="13">
        <f t="shared" si="12"/>
        <v>-1.3637850881709213E-4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4.7462009774539231</v>
      </c>
      <c r="H112" s="10">
        <f t="shared" si="13"/>
        <v>-1.8892725407508122</v>
      </c>
      <c r="I112">
        <f t="shared" si="10"/>
        <v>-15.114180326006498</v>
      </c>
      <c r="K112">
        <f t="shared" si="11"/>
        <v>-1.7435802669952127</v>
      </c>
      <c r="M112">
        <f t="shared" si="8"/>
        <v>-1.8893444903151042</v>
      </c>
      <c r="N112" s="13">
        <f t="shared" si="12"/>
        <v>-7.1949564292017598E-2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4.7640797355546374</v>
      </c>
      <c r="H113" s="10">
        <f t="shared" si="13"/>
        <v>-1.8736630495147977</v>
      </c>
      <c r="I113">
        <f t="shared" si="10"/>
        <v>-14.989304396118381</v>
      </c>
      <c r="K113">
        <f t="shared" si="11"/>
        <v>-1.724170095040136</v>
      </c>
      <c r="M113">
        <f t="shared" si="8"/>
        <v>-1.873666060757091</v>
      </c>
      <c r="N113" s="13">
        <f t="shared" si="12"/>
        <v>-3.0112422932937477E-3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4.7819584936553525</v>
      </c>
      <c r="H114" s="10">
        <f t="shared" si="13"/>
        <v>-1.8580322895470522</v>
      </c>
      <c r="I114">
        <f t="shared" si="10"/>
        <v>-14.864258316376418</v>
      </c>
      <c r="K114">
        <f t="shared" si="11"/>
        <v>-1.704871642903768</v>
      </c>
      <c r="M114">
        <f t="shared" si="8"/>
        <v>-1.8579618931846895</v>
      </c>
      <c r="N114" s="13">
        <f t="shared" si="12"/>
        <v>7.0396362362723508E-2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4.7998372517560677</v>
      </c>
      <c r="H115" s="10">
        <f t="shared" si="13"/>
        <v>-1.8423874743797044</v>
      </c>
      <c r="I115">
        <f t="shared" si="10"/>
        <v>-14.739099795037635</v>
      </c>
      <c r="K115">
        <f t="shared" si="11"/>
        <v>-1.6856902711056903</v>
      </c>
      <c r="M115">
        <f t="shared" si="8"/>
        <v>-1.8422392501507368</v>
      </c>
      <c r="N115" s="13">
        <f t="shared" si="12"/>
        <v>1.4822422896765275E-4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4.8177160098567828</v>
      </c>
      <c r="H116" s="10">
        <f t="shared" si="13"/>
        <v>-1.8267354905458568</v>
      </c>
      <c r="I116">
        <f t="shared" si="10"/>
        <v>-14.613883924366855</v>
      </c>
      <c r="K116">
        <f t="shared" si="11"/>
        <v>-1.6666309293932093</v>
      </c>
      <c r="M116">
        <f t="shared" si="8"/>
        <v>-1.8265050757251564</v>
      </c>
      <c r="N116" s="13">
        <f t="shared" si="12"/>
        <v>2.3041482070040864E-4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4.835594767957498</v>
      </c>
      <c r="H117" s="10">
        <f t="shared" si="13"/>
        <v>-1.8110829095696754</v>
      </c>
      <c r="I117">
        <f t="shared" si="10"/>
        <v>-14.488663276557403</v>
      </c>
      <c r="K117">
        <f t="shared" si="11"/>
        <v>-1.6476981793030714</v>
      </c>
      <c r="M117">
        <f t="shared" si="8"/>
        <v>-1.8107660070754399</v>
      </c>
      <c r="N117" s="13">
        <f t="shared" si="12"/>
        <v>3.1690249423554917E-4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4.8534735260582123</v>
      </c>
      <c r="H118" s="10">
        <f t="shared" si="13"/>
        <v>-1.7954359995553368</v>
      </c>
      <c r="I118">
        <f t="shared" si="10"/>
        <v>-14.363487996442695</v>
      </c>
      <c r="K118">
        <f t="shared" si="11"/>
        <v>-1.6288962155584674</v>
      </c>
      <c r="M118">
        <f t="shared" si="8"/>
        <v>-1.7950283856471978</v>
      </c>
      <c r="N118" s="13">
        <f t="shared" si="12"/>
        <v>4.0761390813903731E-4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4.8713522841589274</v>
      </c>
      <c r="H119" s="10">
        <f t="shared" si="13"/>
        <v>-1.7798007363874377</v>
      </c>
      <c r="I119">
        <f t="shared" si="10"/>
        <v>-14.238405891099502</v>
      </c>
      <c r="K119">
        <f t="shared" si="11"/>
        <v>-1.6102288863606125</v>
      </c>
      <c r="M119">
        <f t="shared" si="8"/>
        <v>-1.7792982679583904</v>
      </c>
      <c r="N119" s="13">
        <f t="shared" si="12"/>
        <v>5.0246842904733136E-4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4.8892310422596426</v>
      </c>
      <c r="H120" s="10">
        <f t="shared" si="13"/>
        <v>-1.7641828145550997</v>
      </c>
      <c r="I120">
        <f t="shared" si="10"/>
        <v>-14.113462516440798</v>
      </c>
      <c r="K120">
        <f t="shared" si="11"/>
        <v>-1.5916997126311303</v>
      </c>
      <c r="M120">
        <f t="shared" si="8"/>
        <v>-1.7635814360203372</v>
      </c>
      <c r="N120" s="13">
        <f t="shared" si="12"/>
        <v>6.0137853476249781E-4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4.9071098003603577</v>
      </c>
      <c r="H121" s="10">
        <f t="shared" si="13"/>
        <v>-1.748587657611643</v>
      </c>
      <c r="I121">
        <f t="shared" si="10"/>
        <v>-13.988701260893144</v>
      </c>
      <c r="K121">
        <f t="shared" si="11"/>
        <v>-1.5733119062586476</v>
      </c>
      <c r="M121">
        <f t="shared" si="8"/>
        <v>-1.7478834073982044</v>
      </c>
      <c r="N121" s="13">
        <f t="shared" si="12"/>
        <v>7.04250213438673E-4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4.9249885584610729</v>
      </c>
      <c r="H122" s="10">
        <f t="shared" si="13"/>
        <v>-1.7330204282813424</v>
      </c>
      <c r="I122">
        <f t="shared" si="10"/>
        <v>-13.864163426250739</v>
      </c>
      <c r="K122">
        <f t="shared" si="11"/>
        <v>-1.5550683874003024</v>
      </c>
      <c r="M122">
        <f t="shared" si="8"/>
        <v>-1.7322094449232179</v>
      </c>
      <c r="N122" s="13">
        <f t="shared" si="12"/>
        <v>8.1098335812446187E-4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4.942867316561788</v>
      </c>
      <c r="H123" s="10">
        <f t="shared" si="13"/>
        <v>-1.7174860382244233</v>
      </c>
      <c r="I123">
        <f t="shared" si="10"/>
        <v>-13.739888305795386</v>
      </c>
      <c r="K123">
        <f t="shared" si="11"/>
        <v>-1.5369718008862685</v>
      </c>
      <c r="M123">
        <f t="shared" si="8"/>
        <v>-1.7165645660684379</v>
      </c>
      <c r="N123" s="13">
        <f t="shared" si="12"/>
        <v>9.2147215598537002E-4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4.9607460746625023</v>
      </c>
      <c r="H124" s="10">
        <f t="shared" si="13"/>
        <v>-1.7019891574711352</v>
      </c>
      <c r="I124">
        <f t="shared" si="10"/>
        <v>-13.615913259769082</v>
      </c>
      <c r="K124">
        <f t="shared" si="11"/>
        <v>-1.5190245317729998</v>
      </c>
      <c r="M124">
        <f t="shared" si="8"/>
        <v>-1.7009535519995429</v>
      </c>
      <c r="N124" s="13">
        <f t="shared" si="12"/>
        <v>1.0356054715923158E-3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4.9786248327632183</v>
      </c>
      <c r="H125" s="10">
        <f t="shared" si="13"/>
        <v>-1.6865342235354095</v>
      </c>
      <c r="I125">
        <f t="shared" si="10"/>
        <v>-13.492273788283276</v>
      </c>
      <c r="K125">
        <f t="shared" si="11"/>
        <v>-1.5012287200885437</v>
      </c>
      <c r="M125">
        <f t="shared" si="8"/>
        <v>-1.6853809563116691</v>
      </c>
      <c r="N125" s="13">
        <f t="shared" si="12"/>
        <v>1.1532672237404284E-3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4.9965035908639335</v>
      </c>
      <c r="H126" s="10">
        <f t="shared" si="13"/>
        <v>-1.6711254502182833</v>
      </c>
      <c r="I126">
        <f t="shared" si="10"/>
        <v>-13.369003601746266</v>
      </c>
      <c r="K126">
        <f t="shared" si="11"/>
        <v>-1.4835862748111055</v>
      </c>
      <c r="M126">
        <f t="shared" si="8"/>
        <v>-1.6698511134629939</v>
      </c>
      <c r="N126" s="13">
        <f t="shared" si="12"/>
        <v>1.2743367552894291E-3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5.0143823489646477</v>
      </c>
      <c r="H127" s="10">
        <f t="shared" si="13"/>
        <v>-1.6557668361109712</v>
      </c>
      <c r="I127">
        <f t="shared" si="10"/>
        <v>-13.24613468888777</v>
      </c>
      <c r="K127">
        <f t="shared" si="11"/>
        <v>-1.4660988871199248</v>
      </c>
      <c r="M127">
        <f t="shared" si="8"/>
        <v>-1.654368146915365</v>
      </c>
      <c r="N127" s="13">
        <f t="shared" si="12"/>
        <v>1.3986891956061509E-3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5.0322611070653629</v>
      </c>
      <c r="H128" s="10">
        <f t="shared" si="13"/>
        <v>-1.6404621728071724</v>
      </c>
      <c r="I128">
        <f t="shared" si="10"/>
        <v>-13.123697382457379</v>
      </c>
      <c r="K128">
        <f t="shared" si="11"/>
        <v>-1.44876804295558</v>
      </c>
      <c r="M128">
        <f t="shared" si="8"/>
        <v>-1.6389359769919625</v>
      </c>
      <c r="N128" s="13">
        <f t="shared" si="12"/>
        <v>1.5261958152099631E-3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5.050139865166078</v>
      </c>
      <c r="H129" s="10">
        <f t="shared" si="13"/>
        <v>-1.6252150528338991</v>
      </c>
      <c r="I129">
        <f t="shared" si="10"/>
        <v>-13.001720422671193</v>
      </c>
      <c r="K129">
        <f t="shared" si="11"/>
        <v>-1.4315950349249233</v>
      </c>
      <c r="M129">
        <f t="shared" si="8"/>
        <v>-1.6235583284616231</v>
      </c>
      <c r="N129" s="13">
        <f t="shared" si="12"/>
        <v>1.6567243722760416E-3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5.0680186232667932</v>
      </c>
      <c r="H130" s="10">
        <f t="shared" si="13"/>
        <v>-1.6100288773098341</v>
      </c>
      <c r="I130">
        <f t="shared" si="10"/>
        <v>-12.880231018478673</v>
      </c>
      <c r="K130">
        <f t="shared" si="11"/>
        <v>-1.4145809735840802</v>
      </c>
      <c r="M130">
        <f t="shared" si="8"/>
        <v>-1.6082387378591199</v>
      </c>
      <c r="N130" s="13">
        <f t="shared" si="12"/>
        <v>1.7901394507142676E-3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5.0858973813675084</v>
      </c>
      <c r="H131" s="10">
        <f t="shared" si="13"/>
        <v>-1.5949068633399683</v>
      </c>
      <c r="I131">
        <f t="shared" si="10"/>
        <v>-12.759254906719747</v>
      </c>
      <c r="K131">
        <f t="shared" si="11"/>
        <v>-1.3977267981312509</v>
      </c>
      <c r="M131">
        <f t="shared" si="8"/>
        <v>-1.5929805605504144</v>
      </c>
      <c r="N131" s="13">
        <f t="shared" si="12"/>
        <v>1.9263027895539686E-3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5.1037761394682226</v>
      </c>
      <c r="H132" s="10">
        <f t="shared" si="13"/>
        <v>-1.5798520511549685</v>
      </c>
      <c r="I132">
        <f t="shared" si="10"/>
        <v>-12.638816409239748</v>
      </c>
      <c r="K132">
        <f t="shared" si="11"/>
        <v>-1.3810332865394264</v>
      </c>
      <c r="M132">
        <f t="shared" si="8"/>
        <v>-1.577786977551543</v>
      </c>
      <c r="N132" s="13">
        <f t="shared" si="12"/>
        <v>2.0650736034255601E-3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5.1216548975689378</v>
      </c>
      <c r="H133" s="10">
        <f t="shared" si="13"/>
        <v>-1.564867311003509</v>
      </c>
      <c r="I133">
        <f t="shared" si="10"/>
        <v>-12.518938488028072</v>
      </c>
      <c r="K133">
        <f t="shared" si="11"/>
        <v>-1.3645010651576248</v>
      </c>
      <c r="M133">
        <f t="shared" si="8"/>
        <v>-1.5626610021095519</v>
      </c>
      <c r="N133" s="13">
        <f t="shared" si="12"/>
        <v>2.2063088939570097E-3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5.1395336556696538</v>
      </c>
      <c r="H134" s="10">
        <f t="shared" si="13"/>
        <v>-1.5499553498055161</v>
      </c>
      <c r="I134">
        <f t="shared" si="10"/>
        <v>-12.399642798444129</v>
      </c>
      <c r="K134">
        <f t="shared" si="11"/>
        <v>-1.3481306178077923</v>
      </c>
      <c r="M134">
        <f t="shared" si="8"/>
        <v>-1.5476054860535862</v>
      </c>
      <c r="N134" s="13">
        <f t="shared" si="12"/>
        <v>2.3498637519299148E-3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5.1574124137703681</v>
      </c>
      <c r="H135" s="10">
        <f t="shared" si="13"/>
        <v>-1.5351187175740555</v>
      </c>
      <c r="I135">
        <f t="shared" si="10"/>
        <v>-12.280949740592444</v>
      </c>
      <c r="K135">
        <f t="shared" si="11"/>
        <v>-1.3319222944031273</v>
      </c>
      <c r="M135">
        <f t="shared" si="8"/>
        <v>-1.5326231259239642</v>
      </c>
      <c r="N135" s="13">
        <f t="shared" si="12"/>
        <v>2.4955916500912778E-3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5.1752911718710832</v>
      </c>
      <c r="H136" s="10">
        <f t="shared" si="13"/>
        <v>-1.5203598136133403</v>
      </c>
      <c r="I136">
        <f t="shared" si="10"/>
        <v>-12.162878508906722</v>
      </c>
      <c r="K136">
        <f t="shared" si="11"/>
        <v>-1.3158763191122922</v>
      </c>
      <c r="M136">
        <f t="shared" si="8"/>
        <v>-1.5177164688868117</v>
      </c>
      <c r="N136" s="13">
        <f t="shared" si="12"/>
        <v>2.643344726528607E-3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5.1931699299717984</v>
      </c>
      <c r="H137" s="10">
        <f t="shared" si="13"/>
        <v>-1.5056808925001179</v>
      </c>
      <c r="I137">
        <f t="shared" si="10"/>
        <v>-12.045447140000944</v>
      </c>
      <c r="K137">
        <f t="shared" si="11"/>
        <v>-1.299992798092735</v>
      </c>
      <c r="M137">
        <f t="shared" si="8"/>
        <v>-1.5028879184415778</v>
      </c>
      <c r="N137" s="13">
        <f t="shared" si="12"/>
        <v>2.7929740585401763E-3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5.2110486880725126</v>
      </c>
      <c r="H138" s="10">
        <f t="shared" si="13"/>
        <v>-1.4910840698554699</v>
      </c>
      <c r="I138">
        <f t="shared" si="10"/>
        <v>-11.928672558843759</v>
      </c>
      <c r="K138">
        <f t="shared" si="11"/>
        <v>-1.2842717268151529</v>
      </c>
      <c r="M138">
        <f t="shared" si="8"/>
        <v>-1.4881397399284886</v>
      </c>
      <c r="N138" s="13">
        <f t="shared" si="12"/>
        <v>2.9443299269813483E-3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5.2289274461732287</v>
      </c>
      <c r="H139" s="10">
        <f t="shared" si="13"/>
        <v>-1.4765713279138397</v>
      </c>
      <c r="I139">
        <f t="shared" si="10"/>
        <v>-11.812570623310718</v>
      </c>
      <c r="K139">
        <f t="shared" si="11"/>
        <v>-1.2687129970000224</v>
      </c>
      <c r="M139">
        <f t="shared" si="8"/>
        <v>-1.4734740658427765</v>
      </c>
      <c r="N139" s="13">
        <f t="shared" si="12"/>
        <v>3.0972620710632004E-3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5.2468062042739438</v>
      </c>
      <c r="H140" s="10">
        <f t="shared" si="13"/>
        <v>-1.4621445208958979</v>
      </c>
      <c r="I140">
        <f t="shared" si="10"/>
        <v>-11.697156167167183</v>
      </c>
      <c r="K140">
        <f t="shared" si="11"/>
        <v>-1.2533164031860571</v>
      </c>
      <c r="M140">
        <f t="shared" si="8"/>
        <v>-1.4588929009622826</v>
      </c>
      <c r="N140" s="13">
        <f t="shared" si="12"/>
        <v>3.2516199336152241E-3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5.2646849623746581</v>
      </c>
      <c r="H141" s="10">
        <f t="shared" si="13"/>
        <v>-1.4478053801916499</v>
      </c>
      <c r="I141">
        <f t="shared" si="10"/>
        <v>-11.5824430415332</v>
      </c>
      <c r="K141">
        <f t="shared" si="11"/>
        <v>-1.238081648949434</v>
      </c>
      <c r="M141">
        <f t="shared" si="8"/>
        <v>-1.4443981272947939</v>
      </c>
      <c r="N141" s="13">
        <f t="shared" si="12"/>
        <v>3.4072528968560611E-3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5.2825637204753733</v>
      </c>
      <c r="H142" s="10">
        <f t="shared" si="13"/>
        <v>-1.4335555193599878</v>
      </c>
      <c r="I142">
        <f t="shared" si="10"/>
        <v>-11.468444154879903</v>
      </c>
      <c r="K142">
        <f t="shared" si="11"/>
        <v>-1.2230083527916973</v>
      </c>
      <c r="M142">
        <f t="shared" si="8"/>
        <v>-1.4299915088512967</v>
      </c>
      <c r="N142" s="13">
        <f t="shared" si="12"/>
        <v>3.5640105086911511E-3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5.3004424785760875</v>
      </c>
      <c r="H143" s="10">
        <f t="shared" si="13"/>
        <v>-1.4193964389507132</v>
      </c>
      <c r="I143">
        <f t="shared" si="10"/>
        <v>-11.355171511605706</v>
      </c>
      <c r="K143">
        <f t="shared" si="11"/>
        <v>-1.208096053713307</v>
      </c>
      <c r="M143">
        <f t="shared" si="8"/>
        <v>-1.4156746962510742</v>
      </c>
      <c r="N143" s="13">
        <f t="shared" si="12"/>
        <v>3.7217426996389857E-3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5.3183212366768036</v>
      </c>
      <c r="H144" s="10">
        <f t="shared" si="13"/>
        <v>-1.4053295311548482</v>
      </c>
      <c r="I144">
        <f t="shared" si="10"/>
        <v>-11.242636249238785</v>
      </c>
      <c r="K144">
        <f t="shared" si="11"/>
        <v>-1.193344216488968</v>
      </c>
      <c r="M144">
        <f t="shared" si="8"/>
        <v>-1.4014492311644107</v>
      </c>
      <c r="N144" s="13">
        <f t="shared" si="12"/>
        <v>3.8802999904374857E-3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5.3361999947775187</v>
      </c>
      <c r="H145" s="10">
        <f t="shared" si="13"/>
        <v>-1.3913560842888897</v>
      </c>
      <c r="I145">
        <f t="shared" si="10"/>
        <v>-11.130848674311117</v>
      </c>
      <c r="K145">
        <f t="shared" si="11"/>
        <v>-1.1787522366600378</v>
      </c>
      <c r="M145">
        <f t="shared" si="8"/>
        <v>-1.3873165505984542</v>
      </c>
      <c r="N145" s="13">
        <f t="shared" si="12"/>
        <v>4.0395336904355261E-3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5.354078752878233</v>
      </c>
      <c r="H146" s="10">
        <f t="shared" si="13"/>
        <v>-1.3774772871184844</v>
      </c>
      <c r="I146">
        <f t="shared" si="10"/>
        <v>-11.019818296947875</v>
      </c>
      <c r="K146">
        <f t="shared" si="11"/>
        <v>-1.1643194452585302</v>
      </c>
      <c r="M146">
        <f t="shared" si="8"/>
        <v>-1.3732779910315942</v>
      </c>
      <c r="N146" s="13">
        <f t="shared" si="12"/>
        <v>4.1992960868901807E-3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5.371957510978949</v>
      </c>
      <c r="H147" s="10">
        <f t="shared" si="13"/>
        <v>-1.3636942330268194</v>
      </c>
      <c r="I147">
        <f t="shared" si="10"/>
        <v>-10.909553864214555</v>
      </c>
      <c r="K147">
        <f t="shared" si="11"/>
        <v>-1.150045113276519</v>
      </c>
      <c r="M147">
        <f t="shared" ref="M147:M210" si="15">$L$9*$O$6*EXP(-$O$7*(G147/$L$10-1))-SQRT($L$9)*$O$8*EXP(-$O$4*(G147/$L$10-1))</f>
        <v>-1.3593347924015564</v>
      </c>
      <c r="N147" s="13">
        <f t="shared" si="12"/>
        <v>4.3594406252629447E-3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5.3898362690796642</v>
      </c>
      <c r="H148" s="10">
        <f t="shared" si="13"/>
        <v>-1.3500079240328768</v>
      </c>
      <c r="I148">
        <f t="shared" ref="I148:I211" si="17">H148*$E$6</f>
        <v>-10.800063392263015</v>
      </c>
      <c r="K148">
        <f t="shared" ref="K148:K211" si="18">$L$9*$L$4*EXP(-$L$6*(G148/$L$10-1))-SQRT($L$9)*$L$5*EXP(-$L$7*(G148/$L$10-1))</f>
        <v>-1.1359284558940188</v>
      </c>
      <c r="M148">
        <f t="shared" si="15"/>
        <v>-1.3454881019522089</v>
      </c>
      <c r="N148" s="13">
        <f t="shared" ref="N148:N211" si="19">(M148-H148)*O148</f>
        <v>4.5198220806679235E-3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5.4077150271803784</v>
      </c>
      <c r="H149" s="10">
        <f t="shared" ref="H149:H212" si="20">-(-$B$4)*(1+D149+$E$5*D149^3)*EXP(-D149)</f>
        <v>-1.3364192746645263</v>
      </c>
      <c r="I149">
        <f t="shared" si="17"/>
        <v>-10.69135419731621</v>
      </c>
      <c r="K149">
        <f t="shared" si="18"/>
        <v>-1.1219686364777586</v>
      </c>
      <c r="M149">
        <f t="shared" si="15"/>
        <v>-1.3317389779439217</v>
      </c>
      <c r="N149" s="13">
        <f t="shared" si="19"/>
        <v>4.6802967206045487E-3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5.4255937852810936</v>
      </c>
      <c r="H150" s="10">
        <f t="shared" si="20"/>
        <v>-1.3229291156912784</v>
      </c>
      <c r="I150">
        <f t="shared" si="17"/>
        <v>-10.583432925530227</v>
      </c>
      <c r="K150">
        <f t="shared" si="18"/>
        <v>-1.1081647703626529</v>
      </c>
      <c r="M150">
        <f t="shared" si="15"/>
        <v>-1.3180883932321608</v>
      </c>
      <c r="N150" s="13">
        <f t="shared" si="19"/>
        <v>4.8407224591175968E-3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5.4434725433818087</v>
      </c>
      <c r="H151" s="10">
        <f t="shared" si="20"/>
        <v>-1.309538197721378</v>
      </c>
      <c r="I151">
        <f t="shared" si="17"/>
        <v>-10.476305581771024</v>
      </c>
      <c r="K151">
        <f t="shared" si="18"/>
        <v>-1.0945159284271548</v>
      </c>
      <c r="M151">
        <f t="shared" si="15"/>
        <v>-1.3045372387188277</v>
      </c>
      <c r="N151" s="13">
        <f t="shared" si="19"/>
        <v>5.0009590025503758E-3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5.4613513014825239</v>
      </c>
      <c r="H152" s="10">
        <f t="shared" si="20"/>
        <v>-1.2962471946677563</v>
      </c>
      <c r="I152">
        <f t="shared" si="17"/>
        <v>-10.36997755734205</v>
      </c>
      <c r="K152">
        <f t="shared" si="18"/>
        <v>-1.0810211404731052</v>
      </c>
      <c r="M152">
        <f t="shared" si="15"/>
        <v>-1.2910863266807107</v>
      </c>
      <c r="N152" s="13">
        <f t="shared" si="19"/>
        <v>5.1608679870456253E-3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5.4792300595832391</v>
      </c>
      <c r="H153" s="10">
        <f t="shared" si="20"/>
        <v>-1.2830567070872325</v>
      </c>
      <c r="I153">
        <f t="shared" si="17"/>
        <v>-10.26445365669786</v>
      </c>
      <c r="K153">
        <f t="shared" si="18"/>
        <v>-1.0676793984201762</v>
      </c>
      <c r="M153">
        <f t="shared" si="15"/>
        <v>-1.2777363939792659</v>
      </c>
      <c r="N153" s="13">
        <f t="shared" si="19"/>
        <v>5.3203131079666566E-3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5.4971088176839542</v>
      </c>
      <c r="H154" s="10">
        <f t="shared" si="20"/>
        <v>-1.2699672653972134</v>
      </c>
      <c r="I154">
        <f t="shared" si="17"/>
        <v>-10.159738123177707</v>
      </c>
      <c r="K154">
        <f t="shared" si="18"/>
        <v>-1.0544896593244619</v>
      </c>
      <c r="M154">
        <f t="shared" si="15"/>
        <v>-1.2644881051557915</v>
      </c>
      <c r="N154" s="13">
        <f t="shared" si="19"/>
        <v>5.4791602414219209E-3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5.5149875757846685</v>
      </c>
      <c r="H155" s="10">
        <f t="shared" si="20"/>
        <v>-1.2569793329739944</v>
      </c>
      <c r="I155">
        <f t="shared" si="17"/>
        <v>-10.055834663791956</v>
      </c>
      <c r="K155">
        <f t="shared" si="18"/>
        <v>-1.0414508482303082</v>
      </c>
      <c r="M155">
        <f t="shared" si="15"/>
        <v>-1.2513420554159462</v>
      </c>
      <c r="N155" s="13">
        <f t="shared" si="19"/>
        <v>5.6372775580482148E-3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5.5328663338853836</v>
      </c>
      <c r="H156" s="10">
        <f t="shared" si="20"/>
        <v>-1.2440933091366633</v>
      </c>
      <c r="I156">
        <f t="shared" si="17"/>
        <v>-9.9527464730933062</v>
      </c>
      <c r="K156">
        <f t="shared" si="18"/>
        <v>-1.0285618608640017</v>
      </c>
      <c r="M156">
        <f t="shared" si="15"/>
        <v>-1.2382987735073989</v>
      </c>
      <c r="N156" s="13">
        <f t="shared" si="19"/>
        <v>5.7945356292643524E-3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5.5507450919860988</v>
      </c>
      <c r="H157" s="10">
        <f t="shared" si="20"/>
        <v>-1.2313095320204472</v>
      </c>
      <c r="I157">
        <f t="shared" si="17"/>
        <v>-9.8504762561635779</v>
      </c>
      <c r="K157">
        <f t="shared" si="18"/>
        <v>-1.0158215661774888</v>
      </c>
      <c r="M157">
        <f t="shared" si="15"/>
        <v>-1.2253587244942885</v>
      </c>
      <c r="N157" s="13">
        <f t="shared" si="19"/>
        <v>5.9508075261587301E-3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5.5686238500868139</v>
      </c>
      <c r="H158" s="10">
        <f t="shared" si="20"/>
        <v>-1.2186282813432554</v>
      </c>
      <c r="I158">
        <f t="shared" si="17"/>
        <v>-9.7490262507460432</v>
      </c>
      <c r="K158">
        <f t="shared" si="18"/>
        <v>-1.0032288087499082</v>
      </c>
      <c r="M158">
        <f t="shared" si="15"/>
        <v>-1.212522312432047</v>
      </c>
      <c r="N158" s="13">
        <f t="shared" si="19"/>
        <v>6.1059689112084037E-3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5.5865026081875291</v>
      </c>
      <c r="H159" s="10">
        <f t="shared" si="20"/>
        <v>-1.2060497810690223</v>
      </c>
      <c r="I159">
        <f t="shared" si="17"/>
        <v>-9.6483982485521782</v>
      </c>
      <c r="K159">
        <f t="shared" si="18"/>
        <v>-0.99078241105428633</v>
      </c>
      <c r="M159">
        <f t="shared" si="15"/>
        <v>-1.199789882945997</v>
      </c>
      <c r="N159" s="13">
        <f t="shared" si="19"/>
        <v>6.2598981230252981E-3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5.6043813662882442</v>
      </c>
      <c r="H160" s="10">
        <f t="shared" si="20"/>
        <v>-1.1935742019713669</v>
      </c>
      <c r="I160">
        <f t="shared" si="17"/>
        <v>-9.548593615770935</v>
      </c>
      <c r="K160">
        <f t="shared" si="18"/>
        <v>-0.9784811755964028</v>
      </c>
      <c r="M160">
        <f t="shared" si="15"/>
        <v>-1.1871617257170559</v>
      </c>
      <c r="N160" s="13">
        <f t="shared" si="19"/>
        <v>6.4124762543109615E-3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5.6222601243889594</v>
      </c>
      <c r="H161" s="10">
        <f t="shared" si="20"/>
        <v>-1.1812016641009517</v>
      </c>
      <c r="I161">
        <f t="shared" si="17"/>
        <v>-9.4496133128076139</v>
      </c>
      <c r="K161">
        <f t="shared" si="18"/>
        <v>-0.96632388693246329</v>
      </c>
      <c r="M161">
        <f t="shared" si="15"/>
        <v>-1.1746380768777365</v>
      </c>
      <c r="N161" s="13">
        <f t="shared" si="19"/>
        <v>6.5635872232152614E-3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5.6401388824896745</v>
      </c>
      <c r="H162" s="10">
        <f t="shared" si="20"/>
        <v>-1.1689322391598309</v>
      </c>
      <c r="I162">
        <f t="shared" si="17"/>
        <v>-9.3514579132786473</v>
      </c>
      <c r="K162">
        <f t="shared" si="18"/>
        <v>-0.95430931357187132</v>
      </c>
      <c r="M162">
        <f t="shared" si="15"/>
        <v>-1.1622191213215229</v>
      </c>
      <c r="N162" s="13">
        <f t="shared" si="19"/>
        <v>6.7131178383079693E-3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5.6580176405903888</v>
      </c>
      <c r="H163" s="10">
        <f t="shared" si="20"/>
        <v>-1.1567659527859653</v>
      </c>
      <c r="I163">
        <f t="shared" si="17"/>
        <v>-9.2541276222877222</v>
      </c>
      <c r="K163">
        <f t="shared" si="18"/>
        <v>-0.94243620977108644</v>
      </c>
      <c r="M163">
        <f t="shared" si="15"/>
        <v>-1.149904994928634</v>
      </c>
      <c r="N163" s="13">
        <f t="shared" si="19"/>
        <v>6.8609578573313179E-3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5.675896398691104</v>
      </c>
      <c r="H164" s="10">
        <f t="shared" si="20"/>
        <v>-1.1447027867509847</v>
      </c>
      <c r="I164">
        <f t="shared" si="17"/>
        <v>-9.1576222940078775</v>
      </c>
      <c r="K164">
        <f t="shared" si="18"/>
        <v>-0.93070331722424016</v>
      </c>
      <c r="M164">
        <f t="shared" si="15"/>
        <v>-1.1376957867110311</v>
      </c>
      <c r="N164" s="13">
        <f t="shared" si="19"/>
        <v>7.0070000399535814E-3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5.69377515679182</v>
      </c>
      <c r="H165" s="10">
        <f t="shared" si="20"/>
        <v>-1.1327426810741743</v>
      </c>
      <c r="I165">
        <f t="shared" si="17"/>
        <v>-9.0619414485933945</v>
      </c>
      <c r="K165">
        <f t="shared" si="18"/>
        <v>-0.91910936665588894</v>
      </c>
      <c r="M165">
        <f t="shared" si="15"/>
        <v>-1.1255915408794759</v>
      </c>
      <c r="N165" s="13">
        <f t="shared" si="19"/>
        <v>7.1511401946984243E-3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5.7116539148925343</v>
      </c>
      <c r="H166" s="10">
        <f t="shared" si="20"/>
        <v>-1.1208855360555734</v>
      </c>
      <c r="I166">
        <f t="shared" si="17"/>
        <v>-8.9670842884445872</v>
      </c>
      <c r="K166">
        <f t="shared" si="18"/>
        <v>-0.9076530793210269</v>
      </c>
      <c r="M166">
        <f t="shared" si="15"/>
        <v>-1.1135922588353209</v>
      </c>
      <c r="N166" s="13">
        <f t="shared" si="19"/>
        <v>7.2932772202525253E-3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5.7295326729932494</v>
      </c>
      <c r="H167" s="10">
        <f t="shared" si="20"/>
        <v>-1.1091312142309748</v>
      </c>
      <c r="I167">
        <f t="shared" si="17"/>
        <v>-8.8730497138477986</v>
      </c>
      <c r="K167">
        <f t="shared" si="18"/>
        <v>-0.89633316841718991</v>
      </c>
      <c r="M167">
        <f t="shared" si="15"/>
        <v>-1.1016979010896346</v>
      </c>
      <c r="N167" s="13">
        <f t="shared" si="19"/>
        <v>7.4333131413402143E-3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5.7474114310939646</v>
      </c>
      <c r="H168" s="10">
        <f t="shared" si="20"/>
        <v>-1.0974795422515318</v>
      </c>
      <c r="I168">
        <f t="shared" si="17"/>
        <v>-8.7798363380122542</v>
      </c>
      <c r="K168">
        <f t="shared" si="18"/>
        <v>-0.8851483404132694</v>
      </c>
      <c r="M168">
        <f t="shared" si="15"/>
        <v>-1.0899083891121726</v>
      </c>
      <c r="N168" s="13">
        <f t="shared" si="19"/>
        <v>7.571153139359188E-3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5.7652901891946788</v>
      </c>
      <c r="H169" s="10">
        <f t="shared" si="20"/>
        <v>-1.0859303126905802</v>
      </c>
      <c r="I169">
        <f t="shared" si="17"/>
        <v>-8.6874425015246413</v>
      </c>
      <c r="K169">
        <f t="shared" si="18"/>
        <v>-0.87409729629939492</v>
      </c>
      <c r="M169">
        <f t="shared" si="15"/>
        <v>-1.0782236071126257</v>
      </c>
      <c r="N169" s="13">
        <f t="shared" si="19"/>
        <v>7.706705577954498E-3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5.7831689472953949</v>
      </c>
      <c r="H170" s="10">
        <f t="shared" si="20"/>
        <v>-1.0744832857802171</v>
      </c>
      <c r="I170">
        <f t="shared" si="17"/>
        <v>-8.595866286241737</v>
      </c>
      <c r="K170">
        <f t="shared" si="18"/>
        <v>-0.8631787327620265</v>
      </c>
      <c r="M170">
        <f t="shared" si="15"/>
        <v>-1.0666434037564825</v>
      </c>
      <c r="N170" s="13">
        <f t="shared" si="19"/>
        <v>7.8398820237346456E-3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5.8010477053961091</v>
      </c>
      <c r="H171" s="10">
        <f t="shared" si="20"/>
        <v>-1.0631381910800746</v>
      </c>
      <c r="I171">
        <f t="shared" si="17"/>
        <v>-8.5051055286405965</v>
      </c>
      <c r="K171">
        <f t="shared" si="18"/>
        <v>-0.85239134328819943</v>
      </c>
      <c r="M171">
        <f t="shared" si="15"/>
        <v>-1.055167593817778</v>
      </c>
      <c r="N171" s="13">
        <f t="shared" si="19"/>
        <v>7.9705972622965415E-3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5.8189264634968243</v>
      </c>
      <c r="H172" s="10">
        <f t="shared" si="20"/>
        <v>-1.0518947290806648</v>
      </c>
      <c r="I172">
        <f t="shared" si="17"/>
        <v>-8.4151578326453187</v>
      </c>
      <c r="K172">
        <f t="shared" si="18"/>
        <v>-0.84173381920263901</v>
      </c>
      <c r="M172">
        <f t="shared" si="15"/>
        <v>-1.0437959597709072</v>
      </c>
      <c r="N172" s="13">
        <f t="shared" si="19"/>
        <v>8.0987693097576141E-3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5.8368052215975395</v>
      </c>
      <c r="H173" s="10">
        <f t="shared" si="20"/>
        <v>-1.0407525727435876</v>
      </c>
      <c r="I173">
        <f t="shared" si="17"/>
        <v>-8.3260205819487005</v>
      </c>
      <c r="K173">
        <f t="shared" si="18"/>
        <v>-0.83120485064129768</v>
      </c>
      <c r="M173">
        <f t="shared" si="15"/>
        <v>-1.0325282533236242</v>
      </c>
      <c r="N173" s="13">
        <f t="shared" si="19"/>
        <v>8.2243194199633773E-3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5.8546839796982537</v>
      </c>
      <c r="H174" s="10">
        <f t="shared" si="20"/>
        <v>-1.0297113689808177</v>
      </c>
      <c r="I174">
        <f t="shared" si="17"/>
        <v>-8.2376909518465418</v>
      </c>
      <c r="K174">
        <f t="shared" si="18"/>
        <v>-0.82080312746466921</v>
      </c>
      <c r="M174">
        <f t="shared" si="15"/>
        <v>-1.0213641968932672</v>
      </c>
      <c r="N174" s="13">
        <f t="shared" si="19"/>
        <v>8.3471720875505362E-3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5.8725627377989698</v>
      </c>
      <c r="H175" s="10">
        <f t="shared" si="20"/>
        <v>-1.0187707400752202</v>
      </c>
      <c r="I175">
        <f t="shared" si="17"/>
        <v>-8.1501659206017614</v>
      </c>
      <c r="K175">
        <f t="shared" si="18"/>
        <v>-0.8105273401140638</v>
      </c>
      <c r="M175">
        <f t="shared" si="15"/>
        <v>-1.0103034850281754</v>
      </c>
      <c r="N175" s="13">
        <f t="shared" si="19"/>
        <v>8.4672550470448193E-3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5.8904414958996849</v>
      </c>
      <c r="H176" s="10">
        <f t="shared" si="20"/>
        <v>-1.0079302850443659</v>
      </c>
      <c r="I176">
        <f t="shared" si="17"/>
        <v>-8.063442280354927</v>
      </c>
      <c r="K176">
        <f t="shared" si="18"/>
        <v>-0.80037618041387926</v>
      </c>
      <c r="M176">
        <f t="shared" si="15"/>
        <v>-0.99934578577621025</v>
      </c>
      <c r="N176" s="13">
        <f t="shared" si="19"/>
        <v>8.584499268155632E-3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5.9083202540003992</v>
      </c>
      <c r="H177" s="10">
        <f t="shared" si="20"/>
        <v>-0.99718958094966115</v>
      </c>
      <c r="I177">
        <f t="shared" si="17"/>
        <v>-7.9775166475972892</v>
      </c>
      <c r="K177">
        <f t="shared" si="18"/>
        <v>-0.79034834232272178</v>
      </c>
      <c r="M177">
        <f t="shared" si="15"/>
        <v>-0.98849074200221321</v>
      </c>
      <c r="N177" s="13">
        <f t="shared" si="19"/>
        <v>8.69883894744794E-3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5.9261990121011152</v>
      </c>
      <c r="H178" s="10">
        <f t="shared" si="20"/>
        <v>-0.98654818415272783</v>
      </c>
      <c r="I178">
        <f t="shared" si="17"/>
        <v>-7.8923854732218226</v>
      </c>
      <c r="K178">
        <f t="shared" si="18"/>
        <v>-0.78044252263611591</v>
      </c>
      <c r="M178">
        <f t="shared" si="15"/>
        <v>-0.97773797265618378</v>
      </c>
      <c r="N178" s="13">
        <f t="shared" si="19"/>
        <v>8.8102114965440403E-3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5.9440777702018304</v>
      </c>
      <c r="H179" s="10">
        <f t="shared" si="20"/>
        <v>-0.97600563152091691</v>
      </c>
      <c r="I179">
        <f t="shared" si="17"/>
        <v>-7.8080450521673352</v>
      </c>
      <c r="K179">
        <f t="shared" si="18"/>
        <v>-0.77065742164337603</v>
      </c>
      <c r="M179">
        <f t="shared" si="15"/>
        <v>-0.96708707399389193</v>
      </c>
      <c r="N179" s="13">
        <f t="shared" si="19"/>
        <v>8.9185575270249728E-3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5.9619565283025446</v>
      </c>
      <c r="H180" s="10">
        <f t="shared" si="20"/>
        <v>-0.965561441583769</v>
      </c>
      <c r="I180">
        <f t="shared" si="17"/>
        <v>-7.724491532670152</v>
      </c>
      <c r="K180">
        <f t="shared" si="18"/>
        <v>-0.76099174374109024</v>
      </c>
      <c r="M180">
        <f t="shared" si="15"/>
        <v>-0.95653762075157966</v>
      </c>
      <c r="N180" s="13">
        <f t="shared" si="19"/>
        <v>9.0238208321893332E-3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5.9798352864032607</v>
      </c>
      <c r="H181" s="10">
        <f t="shared" si="20"/>
        <v>-0.95521511564218364</v>
      </c>
      <c r="I181">
        <f t="shared" si="17"/>
        <v>-7.6417209251374691</v>
      </c>
      <c r="K181">
        <f t="shared" si="18"/>
        <v>-0.75144419800554763</v>
      </c>
      <c r="M181">
        <f t="shared" si="15"/>
        <v>-0.94608916727635906</v>
      </c>
      <c r="N181" s="13">
        <f t="shared" si="19"/>
        <v>9.1259483658245877E-3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5.9977140445039749</v>
      </c>
      <c r="H182" s="10">
        <f t="shared" si="20"/>
        <v>-0.94496613883198932</v>
      </c>
      <c r="I182">
        <f t="shared" si="17"/>
        <v>-7.5597291106559146</v>
      </c>
      <c r="K182">
        <f t="shared" si="18"/>
        <v>-0.74201349872631106</v>
      </c>
      <c r="M182">
        <f t="shared" si="15"/>
        <v>-0.93574124861385499</v>
      </c>
      <c r="N182" s="13">
        <f t="shared" si="19"/>
        <v>9.2248902181343295E-3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6.0155928026046901</v>
      </c>
      <c r="H183" s="10">
        <f t="shared" si="20"/>
        <v>-0.93481398114356351</v>
      </c>
      <c r="I183">
        <f t="shared" si="17"/>
        <v>-7.4785118491485081</v>
      </c>
      <c r="K183">
        <f t="shared" si="18"/>
        <v>-0.73269836590302073</v>
      </c>
      <c r="M183">
        <f t="shared" si="15"/>
        <v>-0.92549338155457128</v>
      </c>
      <c r="N183" s="13">
        <f t="shared" si="19"/>
        <v>9.3205995889922288E-3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6.0334715607054044</v>
      </c>
      <c r="H184" s="10">
        <f t="shared" si="20"/>
        <v>-0.92475809839908707</v>
      </c>
      <c r="I184">
        <f t="shared" si="17"/>
        <v>-7.3980647871926966</v>
      </c>
      <c r="K184">
        <f t="shared" si="18"/>
        <v>-0.72349752570743175</v>
      </c>
      <c r="M184">
        <f t="shared" si="15"/>
        <v>-0.91534506564045404</v>
      </c>
      <c r="N184" s="13">
        <f t="shared" si="19"/>
        <v>9.4130327586330331E-3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6.0513503188061195</v>
      </c>
      <c r="H185" s="10">
        <f t="shared" si="20"/>
        <v>-0.91479793318897074</v>
      </c>
      <c r="I185">
        <f t="shared" si="17"/>
        <v>-7.3183834655117659</v>
      </c>
      <c r="K185">
        <f t="shared" si="18"/>
        <v>-0.71440971091254268</v>
      </c>
      <c r="M185">
        <f t="shared" si="15"/>
        <v>-0.90529578413300738</v>
      </c>
      <c r="N185" s="13">
        <f t="shared" si="19"/>
        <v>9.5021490559633603E-3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6.0692290769068347</v>
      </c>
      <c r="H186" s="10">
        <f t="shared" si="20"/>
        <v>-0.90493291576893464</v>
      </c>
      <c r="I186">
        <f t="shared" si="17"/>
        <v>-7.2394633261514771</v>
      </c>
      <c r="K186">
        <f t="shared" si="18"/>
        <v>-0.70543366129062823</v>
      </c>
      <c r="M186">
        <f t="shared" si="15"/>
        <v>-0.89534500494434843</v>
      </c>
      <c r="N186" s="13">
        <f t="shared" si="19"/>
        <v>9.5879108245862099E-3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6.0871078350075498</v>
      </c>
      <c r="H187" s="10">
        <f t="shared" si="20"/>
        <v>-0.89516246491918061</v>
      </c>
      <c r="I187">
        <f t="shared" si="17"/>
        <v>-7.1612997193534449</v>
      </c>
      <c r="K187">
        <f t="shared" si="18"/>
        <v>-0.69656812398184509</v>
      </c>
      <c r="M187">
        <f t="shared" si="15"/>
        <v>-0.88549218153246723</v>
      </c>
      <c r="N187" s="13">
        <f t="shared" si="19"/>
        <v>9.6702833867133853E-3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6.104986593108265</v>
      </c>
      <c r="H188" s="10">
        <f t="shared" si="20"/>
        <v>-0.88548598876704077</v>
      </c>
      <c r="I188">
        <f t="shared" si="17"/>
        <v>-7.0838879101363261</v>
      </c>
      <c r="K188">
        <f t="shared" si="18"/>
        <v>-0.68781185383503574</v>
      </c>
      <c r="M188">
        <f t="shared" si="15"/>
        <v>-0.87573675376197058</v>
      </c>
      <c r="N188" s="13">
        <f t="shared" si="19"/>
        <v>9.7492350050701893E-3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6.1228653512089801</v>
      </c>
      <c r="H189" s="10">
        <f t="shared" si="20"/>
        <v>-0.87590288557444074</v>
      </c>
      <c r="I189">
        <f t="shared" si="17"/>
        <v>-7.0072230845955259</v>
      </c>
      <c r="K189">
        <f t="shared" si="18"/>
        <v>-0.67916361372224621</v>
      </c>
      <c r="M189">
        <f t="shared" si="15"/>
        <v>-0.8660781487315159</v>
      </c>
      <c r="N189" s="13">
        <f t="shared" si="19"/>
        <v>9.8247368429248416E-3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6.1407441093096953</v>
      </c>
      <c r="H190" s="10">
        <f t="shared" si="20"/>
        <v>-0.86641254449148064</v>
      </c>
      <c r="I190">
        <f t="shared" si="17"/>
        <v>-6.9313003559318451</v>
      </c>
      <c r="K190">
        <f t="shared" si="18"/>
        <v>-0.67062217482840059</v>
      </c>
      <c r="M190">
        <f t="shared" si="15"/>
        <v>-0.85651578156910235</v>
      </c>
      <c r="N190" s="13">
        <f t="shared" si="19"/>
        <v>9.8967629223782883E-3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6.1586228674104104</v>
      </c>
      <c r="H191" s="10">
        <f t="shared" si="20"/>
        <v>-0.85701434627737472</v>
      </c>
      <c r="I191">
        <f t="shared" si="17"/>
        <v>-6.8561147702189977</v>
      </c>
      <c r="K191">
        <f t="shared" si="18"/>
        <v>-0.66218631691750818</v>
      </c>
      <c r="M191">
        <f t="shared" si="15"/>
        <v>-0.84704905619635995</v>
      </c>
      <c r="N191" s="13">
        <f t="shared" si="19"/>
        <v>9.965290081014766E-3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6.1765016255111247</v>
      </c>
      <c r="H192" s="10">
        <f t="shared" si="20"/>
        <v>-0.84770766398996877</v>
      </c>
      <c r="I192">
        <f t="shared" si="17"/>
        <v>-6.7816613119197502</v>
      </c>
      <c r="K192">
        <f t="shared" si="18"/>
        <v>-0.65385482857670341</v>
      </c>
      <c r="M192">
        <f t="shared" si="15"/>
        <v>-0.83767736606292331</v>
      </c>
      <c r="N192" s="13">
        <f t="shared" si="19"/>
        <v>1.0030297927045462E-2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6.1943803836118407</v>
      </c>
      <c r="H193" s="10">
        <f t="shared" si="20"/>
        <v>-0.83849186364499828</v>
      </c>
      <c r="I193">
        <f t="shared" si="17"/>
        <v>-6.7079349091599862</v>
      </c>
      <c r="K193">
        <f t="shared" si="18"/>
        <v>-0.64562650743934091</v>
      </c>
      <c r="M193">
        <f t="shared" si="15"/>
        <v>-0.82840009485194399</v>
      </c>
      <c r="N193" s="13">
        <f t="shared" si="19"/>
        <v>1.009176879305429E-2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6.212259141712555</v>
      </c>
      <c r="H194" s="10">
        <f t="shared" si="20"/>
        <v>-0.82936630484621743</v>
      </c>
      <c r="I194">
        <f t="shared" si="17"/>
        <v>-6.6349304387697394</v>
      </c>
      <c r="K194">
        <f t="shared" si="18"/>
        <v>-0.63750016038833301</v>
      </c>
      <c r="M194">
        <f t="shared" si="15"/>
        <v>-0.81921661715777538</v>
      </c>
      <c r="N194" s="13">
        <f t="shared" si="19"/>
        <v>1.0149687688442044E-2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6.2301378998132702</v>
      </c>
      <c r="H195" s="10">
        <f t="shared" si="20"/>
        <v>-0.82033034138749117</v>
      </c>
      <c r="I195">
        <f t="shared" si="17"/>
        <v>-6.5626427310999293</v>
      </c>
      <c r="K195">
        <f t="shared" si="18"/>
        <v>-0.62947460374081443</v>
      </c>
      <c r="M195">
        <f t="shared" si="15"/>
        <v>-0.81012629913678991</v>
      </c>
      <c r="N195" s="13">
        <f t="shared" si="19"/>
        <v>1.0204042250701262E-2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6.2480166579139853</v>
      </c>
      <c r="H196" s="10">
        <f t="shared" si="20"/>
        <v>-0.81138332182790129</v>
      </c>
      <c r="I196">
        <f t="shared" si="17"/>
        <v>-6.4910665746232104</v>
      </c>
      <c r="K196">
        <f t="shared" si="18"/>
        <v>-0.62154866341520654</v>
      </c>
      <c r="M196">
        <f t="shared" si="15"/>
        <v>-0.80112849913230522</v>
      </c>
      <c r="N196" s="13">
        <f t="shared" si="19"/>
        <v>1.0254822695596078E-2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6.2658954160146996</v>
      </c>
      <c r="H197" s="10">
        <f t="shared" si="20"/>
        <v>-0.80252459004088583</v>
      </c>
      <c r="I197">
        <f t="shared" si="17"/>
        <v>-6.4201967203270867</v>
      </c>
      <c r="K197">
        <f t="shared" si="18"/>
        <v>-0.61372117508166479</v>
      </c>
      <c r="M197">
        <f t="shared" si="15"/>
        <v>-0.79222256827452364</v>
      </c>
      <c r="N197" s="13">
        <f t="shared" si="19"/>
        <v>1.030202176636219E-2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6.2837741741154156</v>
      </c>
      <c r="H198" s="10">
        <f t="shared" si="20"/>
        <v>-0.79375348573839433</v>
      </c>
      <c r="I198">
        <f t="shared" si="17"/>
        <v>-6.3500278859071546</v>
      </c>
      <c r="K198">
        <f t="shared" si="18"/>
        <v>-0.60599098429685261</v>
      </c>
      <c r="M198">
        <f t="shared" si="15"/>
        <v>-0.78340785105636845</v>
      </c>
      <c r="N198" s="13">
        <f t="shared" si="19"/>
        <v>1.0345634682025873E-2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6.3016529322161299</v>
      </c>
      <c r="H199" s="10">
        <f t="shared" si="20"/>
        <v>-0.78506934497100633</v>
      </c>
      <c r="I199">
        <f t="shared" si="17"/>
        <v>-6.2805547597680507</v>
      </c>
      <c r="K199">
        <f t="shared" si="18"/>
        <v>-0.59835694662395045</v>
      </c>
      <c r="M199">
        <f t="shared" si="15"/>
        <v>-0.77468368588609049</v>
      </c>
      <c r="N199" s="13">
        <f t="shared" si="19"/>
        <v>1.0385659084915844E-2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6.319531690316845</v>
      </c>
      <c r="H200" s="10">
        <f t="shared" si="20"/>
        <v>-0.77647150060493109</v>
      </c>
      <c r="I200">
        <f t="shared" si="17"/>
        <v>-6.2117720048394487</v>
      </c>
      <c r="K200">
        <f t="shared" si="18"/>
        <v>-0.5908179277387291</v>
      </c>
      <c r="M200">
        <f t="shared" si="15"/>
        <v>-0.76604940561745272</v>
      </c>
      <c r="N200" s="13">
        <f t="shared" si="19"/>
        <v>1.042209498747837E-2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6.3374104484175611</v>
      </c>
      <c r="H201" s="10">
        <f t="shared" si="20"/>
        <v>-0.76795928277677339</v>
      </c>
      <c r="I201">
        <f t="shared" si="17"/>
        <v>-6.1436742622141871</v>
      </c>
      <c r="K201">
        <f t="shared" si="18"/>
        <v>-0.5833728035225092</v>
      </c>
      <c r="M201">
        <f t="shared" si="15"/>
        <v>-0.75750433805830419</v>
      </c>
      <c r="N201" s="13">
        <f t="shared" si="19"/>
        <v>1.0454944718469195E-2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6.3552892065182753</v>
      </c>
      <c r="H202" s="10">
        <f t="shared" si="20"/>
        <v>-0.75953201932691772</v>
      </c>
      <c r="I202">
        <f t="shared" si="17"/>
        <v>-6.0762561546153417</v>
      </c>
      <c r="K202">
        <f t="shared" si="18"/>
        <v>-0.57602046014275954</v>
      </c>
      <c r="M202">
        <f t="shared" si="15"/>
        <v>-0.74904780645831226</v>
      </c>
      <c r="N202" s="13">
        <f t="shared" si="19"/>
        <v>1.0484212868605458E-2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6.3731679646189905</v>
      </c>
      <c r="H203" s="10">
        <f t="shared" si="20"/>
        <v>-0.751189036212357</v>
      </c>
      <c r="I203">
        <f t="shared" si="17"/>
        <v>-6.009512289698856</v>
      </c>
      <c r="K203">
        <f t="shared" si="18"/>
        <v>-0.56875979412205779</v>
      </c>
      <c r="M203">
        <f t="shared" si="15"/>
        <v>-0.74067912997659358</v>
      </c>
      <c r="N203" s="13">
        <f t="shared" si="19"/>
        <v>1.0509906235763422E-2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6.3910467227197065</v>
      </c>
      <c r="H204" s="10">
        <f t="shared" si="20"/>
        <v>-0.74292965789976129</v>
      </c>
      <c r="I204">
        <f t="shared" si="17"/>
        <v>-5.9434372631980903</v>
      </c>
      <c r="K204">
        <f t="shared" si="18"/>
        <v>-0.56158971239610178</v>
      </c>
      <c r="M204">
        <f t="shared" si="15"/>
        <v>-0.73239762412996878</v>
      </c>
      <c r="N204" s="13">
        <f t="shared" si="19"/>
        <v>1.0532033769792504E-2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6.4089254808204199</v>
      </c>
      <c r="H205" s="10">
        <f t="shared" si="20"/>
        <v>-0.7347532077395551</v>
      </c>
      <c r="I205">
        <f t="shared" si="17"/>
        <v>-5.8780256619164408</v>
      </c>
      <c r="K205">
        <f t="shared" si="18"/>
        <v>-0.5545091323614193</v>
      </c>
      <c r="M205">
        <f t="shared" si="15"/>
        <v>-0.72420260122253366</v>
      </c>
      <c r="N205" s="13">
        <f t="shared" si="19"/>
        <v>1.0550606517021444E-2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6.4268042389211359</v>
      </c>
      <c r="H206" s="10">
        <f t="shared" si="20"/>
        <v>-0.72665900832174335</v>
      </c>
      <c r="I206">
        <f t="shared" si="17"/>
        <v>-5.8132720665739468</v>
      </c>
      <c r="K206">
        <f t="shared" si="18"/>
        <v>-0.54751698191338505</v>
      </c>
      <c r="M206">
        <f t="shared" si="15"/>
        <v>-0.7160933707572128</v>
      </c>
      <c r="N206" s="13">
        <f t="shared" si="19"/>
        <v>1.056563756453055E-2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6.4446829970218502</v>
      </c>
      <c r="H207" s="10">
        <f t="shared" si="20"/>
        <v>-0.71864638181420393</v>
      </c>
      <c r="I207">
        <f t="shared" si="17"/>
        <v>-5.7491710545136314</v>
      </c>
      <c r="K207">
        <f t="shared" si="18"/>
        <v>-0.54061219947514028</v>
      </c>
      <c r="M207">
        <f t="shared" si="15"/>
        <v>-0.7080692398299564</v>
      </c>
      <c r="N207" s="13">
        <f t="shared" si="19"/>
        <v>1.0577141984247529E-2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6.4625617551225654</v>
      </c>
      <c r="H208" s="10">
        <f t="shared" si="20"/>
        <v>-0.71071465028413239</v>
      </c>
      <c r="I208">
        <f t="shared" si="17"/>
        <v>-5.6857172022730591</v>
      </c>
      <c r="K208">
        <f t="shared" si="18"/>
        <v>-0.53379373401794994</v>
      </c>
      <c r="M208">
        <f t="shared" si="15"/>
        <v>-0.70012951350718422</v>
      </c>
      <c r="N208" s="13">
        <f t="shared" si="19"/>
        <v>1.0585136776948167E-2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6.4804405132232805</v>
      </c>
      <c r="H209" s="10">
        <f t="shared" si="20"/>
        <v>-0.7028631360033113</v>
      </c>
      <c r="I209">
        <f t="shared" si="17"/>
        <v>-5.6229050880264904</v>
      </c>
      <c r="K209">
        <f t="shared" si="18"/>
        <v>-0.52706054507353894</v>
      </c>
      <c r="M209">
        <f t="shared" si="15"/>
        <v>-0.69227349518710735</v>
      </c>
      <c r="N209" s="13">
        <f t="shared" si="19"/>
        <v>1.0589640816203949E-2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6.4983192713239948</v>
      </c>
      <c r="H210" s="10">
        <f t="shared" si="20"/>
        <v>-0.69509116173784202</v>
      </c>
      <c r="I210">
        <f t="shared" si="17"/>
        <v>-5.5607292939027362</v>
      </c>
      <c r="K210">
        <f t="shared" si="18"/>
        <v>-0.52041160273888376</v>
      </c>
      <c r="M210">
        <f t="shared" si="15"/>
        <v>-0.68450048694548504</v>
      </c>
      <c r="N210" s="13">
        <f t="shared" si="19"/>
        <v>1.059067479235698E-2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6.5161980294247108</v>
      </c>
      <c r="H211" s="10">
        <f t="shared" si="20"/>
        <v>-0.6873980510229587</v>
      </c>
      <c r="I211">
        <f t="shared" si="17"/>
        <v>-5.4991844081836696</v>
      </c>
      <c r="K211">
        <f t="shared" si="18"/>
        <v>-0.51384588767394379</v>
      </c>
      <c r="M211">
        <f t="shared" ref="M211:M274" si="22">$L$9*$O$6*EXP(-$O$7*(G211/$L$10-1))-SQRT($L$9)*$O$8*EXP(-$O$4*(G211/$L$10-1))</f>
        <v>-0.67680978986639717</v>
      </c>
      <c r="N211" s="13">
        <f t="shared" si="19"/>
        <v>1.0588261156561529E-2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6.534076787525426</v>
      </c>
      <c r="H212" s="10">
        <f t="shared" si="20"/>
        <v>-0.67978312842352517</v>
      </c>
      <c r="I212">
        <f t="shared" ref="I212:I275" si="24">H212*$E$6</f>
        <v>-5.4382650273882014</v>
      </c>
      <c r="K212">
        <f t="shared" ref="K212:K275" si="25">$L$9*$L$4*EXP(-$L$6*(G212/$L$10-1))-SQRT($L$9)*$L$5*EXP(-$L$7*(G212/$L$10-1))</f>
        <v>-0.50736239109276904</v>
      </c>
      <c r="M212">
        <f t="shared" si="22"/>
        <v>-0.66920070435856949</v>
      </c>
      <c r="N212" s="13">
        <f t="shared" ref="N212:N275" si="26">(M212-H212)*O212</f>
        <v>1.0582424064955687E-2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6.5519555456261402</v>
      </c>
      <c r="H213" s="10">
        <f t="shared" ref="H213:H276" si="27">-(-$B$4)*(1+D213+$E$5*D213^3)*EXP(-D213)</f>
        <v>-0.67224571978078862</v>
      </c>
      <c r="I213">
        <f t="shared" si="24"/>
        <v>-5.377965758246309</v>
      </c>
      <c r="K213">
        <f t="shared" si="25"/>
        <v>-0.50096011474840307</v>
      </c>
      <c r="M213">
        <f t="shared" si="22"/>
        <v>-0.66167253045777441</v>
      </c>
      <c r="N213" s="13">
        <f t="shared" si="26"/>
        <v>1.0573189323014209E-2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6.5698343037268563</v>
      </c>
      <c r="H214" s="10">
        <f t="shared" si="27"/>
        <v>-0.66478515244594671</v>
      </c>
      <c r="I214">
        <f t="shared" si="24"/>
        <v>-5.3182812195675737</v>
      </c>
      <c r="K214">
        <f t="shared" si="25"/>
        <v>-0.49463807091198619</v>
      </c>
      <c r="M214">
        <f t="shared" si="22"/>
        <v>-0.65422456811581831</v>
      </c>
      <c r="N214" s="13">
        <f t="shared" si="26"/>
        <v>1.0560584330128409E-2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6.5877130618275705</v>
      </c>
      <c r="H215" s="10">
        <f t="shared" si="27"/>
        <v>-0.65740075550106414</v>
      </c>
      <c r="I215">
        <f t="shared" si="24"/>
        <v>-5.2592060440085131</v>
      </c>
      <c r="K215">
        <f t="shared" si="25"/>
        <v>-0.48839528234643059</v>
      </c>
      <c r="M215">
        <f t="shared" si="22"/>
        <v>-0.6468561174766051</v>
      </c>
      <c r="N215" s="13">
        <f t="shared" si="26"/>
        <v>1.0544638024459041E-2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6.6055918199282857</v>
      </c>
      <c r="H216" s="10">
        <f t="shared" si="27"/>
        <v>-0.65009185996785668</v>
      </c>
      <c r="I216">
        <f t="shared" si="24"/>
        <v>-5.2007348797428534</v>
      </c>
      <c r="K216">
        <f t="shared" si="25"/>
        <v>-0.48223078227502253</v>
      </c>
      <c r="M216">
        <f t="shared" si="22"/>
        <v>-0.63956647913973697</v>
      </c>
      <c r="N216" s="13">
        <f t="shared" si="26"/>
        <v>1.0525380828119713E-2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6.6234705780290009</v>
      </c>
      <c r="H217" s="10">
        <f t="shared" si="27"/>
        <v>-0.64285779900483619</v>
      </c>
      <c r="I217">
        <f t="shared" si="24"/>
        <v>-5.1428623920386896</v>
      </c>
      <c r="K217">
        <f t="shared" si="25"/>
        <v>-0.47614361434529812</v>
      </c>
      <c r="M217">
        <f t="shared" si="22"/>
        <v>-0.63235495441213063</v>
      </c>
      <c r="N217" s="13">
        <f t="shared" si="26"/>
        <v>1.0502844592705562E-2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6.641349336129716</v>
      </c>
      <c r="H218" s="10">
        <f t="shared" si="27"/>
        <v>-0.63569790809330451</v>
      </c>
      <c r="I218">
        <f t="shared" si="24"/>
        <v>-5.0855832647464361</v>
      </c>
      <c r="K218">
        <f t="shared" si="25"/>
        <v>-0.47013283258850114</v>
      </c>
      <c r="M218">
        <f t="shared" si="22"/>
        <v>-0.6252208455480629</v>
      </c>
      <c r="N218" s="13">
        <f t="shared" si="26"/>
        <v>1.0477062545241611E-2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6.6592280942304312</v>
      </c>
      <c r="H219" s="10">
        <f t="shared" si="27"/>
        <v>-0.62861152521265007</v>
      </c>
      <c r="I219">
        <f t="shared" si="24"/>
        <v>-5.0288922017012005</v>
      </c>
      <c r="K219">
        <f t="shared" si="25"/>
        <v>-0.46419750137493304</v>
      </c>
      <c r="M219">
        <f t="shared" si="22"/>
        <v>-0.61816345597809153</v>
      </c>
      <c r="N219" s="13">
        <f t="shared" si="26"/>
        <v>1.0448069234558544E-2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6.6771068523311463</v>
      </c>
      <c r="H220" s="10">
        <f t="shared" si="27"/>
        <v>-0.62159799100540036</v>
      </c>
      <c r="I220">
        <f t="shared" si="24"/>
        <v>-4.9727839280432029</v>
      </c>
      <c r="K220">
        <f t="shared" si="25"/>
        <v>-0.45833669536547927</v>
      </c>
      <c r="M220">
        <f t="shared" si="22"/>
        <v>-0.6111820905272507</v>
      </c>
      <c r="N220" s="13">
        <f t="shared" si="26"/>
        <v>1.0415900478149664E-2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6.6949856104318615</v>
      </c>
      <c r="H221" s="10">
        <f t="shared" si="27"/>
        <v>-0.61465664893245553</v>
      </c>
      <c r="I221">
        <f t="shared" si="24"/>
        <v>-4.9172531914596442</v>
      </c>
      <c r="K221">
        <f t="shared" si="25"/>
        <v>-0.45254949945957956</v>
      </c>
      <c r="M221">
        <f t="shared" si="22"/>
        <v>-0.60427605562291753</v>
      </c>
      <c r="N221" s="13">
        <f t="shared" si="26"/>
        <v>1.0380593309538E-2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6.7128643685325766</v>
      </c>
      <c r="H222" s="10">
        <f t="shared" si="27"/>
        <v>-0.60778684541891892</v>
      </c>
      <c r="I222">
        <f t="shared" si="24"/>
        <v>-4.8622947633513514</v>
      </c>
      <c r="K222">
        <f t="shared" si="25"/>
        <v>-0.44683500873990284</v>
      </c>
      <c r="M222">
        <f t="shared" si="22"/>
        <v>-0.59744465949273828</v>
      </c>
      <c r="N222" s="13">
        <f t="shared" si="26"/>
        <v>1.0342185926180636E-2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6.7307431266332909</v>
      </c>
      <c r="H223" s="10">
        <f t="shared" si="27"/>
        <v>-0.60098792999092199</v>
      </c>
      <c r="I223">
        <f t="shared" si="24"/>
        <v>-4.8079034399273759</v>
      </c>
      <c r="K223">
        <f t="shared" si="25"/>
        <v>-0.44119232841396627</v>
      </c>
      <c r="M223">
        <f t="shared" si="22"/>
        <v>-0.59068721235297716</v>
      </c>
      <c r="N223" s="13">
        <f t="shared" si="26"/>
        <v>1.0300717637944823E-2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6.748621884734006</v>
      </c>
      <c r="H224" s="10">
        <f t="shared" si="27"/>
        <v>-0.59425925540382996</v>
      </c>
      <c r="I224">
        <f t="shared" si="24"/>
        <v>-4.7540740432306396</v>
      </c>
      <c r="K224">
        <f t="shared" si="25"/>
        <v>-0.43562057375292451</v>
      </c>
      <c r="M224">
        <f t="shared" si="22"/>
        <v>-0.58400302658764214</v>
      </c>
      <c r="N224" s="13">
        <f t="shared" si="26"/>
        <v>1.0256228816187818E-2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6.7665006428347212</v>
      </c>
      <c r="H225" s="10">
        <f t="shared" si="27"/>
        <v>-0.5876001777621942</v>
      </c>
      <c r="I225">
        <f t="shared" si="24"/>
        <v>-4.7008014220975536</v>
      </c>
      <c r="K225">
        <f t="shared" si="25"/>
        <v>-0.43011887002775373</v>
      </c>
      <c r="M225">
        <f t="shared" si="22"/>
        <v>-0.57739141691874263</v>
      </c>
      <c r="N225" s="13">
        <f t="shared" si="26"/>
        <v>1.020876084345157E-2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6.7843794009354363</v>
      </c>
      <c r="H226" s="10">
        <f t="shared" si="27"/>
        <v>-0.58101005663181116</v>
      </c>
      <c r="I226">
        <f t="shared" si="24"/>
        <v>-4.6480804530544892</v>
      </c>
      <c r="K226">
        <f t="shared" si="25"/>
        <v>-0.42468635244302338</v>
      </c>
      <c r="M226">
        <f t="shared" si="22"/>
        <v>-0.57085170056799539</v>
      </c>
      <c r="N226" s="13">
        <f t="shared" si="26"/>
        <v>1.0158356063815766E-2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6.8022581590361515</v>
      </c>
      <c r="H227" s="10">
        <f t="shared" si="27"/>
        <v>-0.57448825514422841</v>
      </c>
      <c r="I227">
        <f t="shared" si="24"/>
        <v>-4.5959060411538273</v>
      </c>
      <c r="K227">
        <f t="shared" si="25"/>
        <v>-0.41932216606845946</v>
      </c>
      <c r="M227">
        <f t="shared" si="22"/>
        <v>-0.56438319741031118</v>
      </c>
      <c r="N227" s="13">
        <f t="shared" si="26"/>
        <v>1.0105057733917233E-2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6.8201369171368666</v>
      </c>
      <c r="H228" s="10">
        <f t="shared" si="27"/>
        <v>-0.56803414009402908</v>
      </c>
      <c r="I228">
        <f t="shared" si="24"/>
        <v>-4.5442731207522327</v>
      </c>
      <c r="K228">
        <f t="shared" si="25"/>
        <v>-0.41402546576847576</v>
      </c>
      <c r="M228">
        <f t="shared" si="22"/>
        <v>-0.55798523011936696</v>
      </c>
      <c r="N228" s="13">
        <f t="shared" si="26"/>
        <v>1.0048909974662124E-2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6.8380156752375818</v>
      </c>
      <c r="H229" s="10">
        <f t="shared" si="27"/>
        <v>-0.56164708202921221</v>
      </c>
      <c r="I229">
        <f t="shared" si="24"/>
        <v>-4.4931766562336977</v>
      </c>
      <c r="K229">
        <f t="shared" si="25"/>
        <v>-0.40879541612984527</v>
      </c>
      <c r="M229">
        <f t="shared" si="22"/>
        <v>-0.5516571243055588</v>
      </c>
      <c r="N229" s="13">
        <f t="shared" si="26"/>
        <v>9.9899577236534087E-3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6.8558944333382961</v>
      </c>
      <c r="H230" s="10">
        <f t="shared" si="27"/>
        <v>-0.55532645533497182</v>
      </c>
      <c r="I230">
        <f t="shared" si="24"/>
        <v>-4.4426116426797746</v>
      </c>
      <c r="K230">
        <f t="shared" si="25"/>
        <v>-0.40363119138767795</v>
      </c>
      <c r="M230">
        <f t="shared" si="22"/>
        <v>-0.54539820864662847</v>
      </c>
      <c r="N230" s="13">
        <f t="shared" si="26"/>
        <v>9.9282466883433562E-3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6.8737731914390112</v>
      </c>
      <c r="H231" s="10">
        <f t="shared" si="27"/>
        <v>-0.54907163831117578</v>
      </c>
      <c r="I231">
        <f t="shared" si="24"/>
        <v>-4.3925731064894062</v>
      </c>
      <c r="K231">
        <f t="shared" si="25"/>
        <v>-0.39853197534985718</v>
      </c>
      <c r="M231">
        <f t="shared" si="22"/>
        <v>-0.53920781501123916</v>
      </c>
      <c r="N231" s="13">
        <f t="shared" si="26"/>
        <v>9.8638232999366249E-3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6.8916519495397273</v>
      </c>
      <c r="H232" s="10">
        <f t="shared" si="27"/>
        <v>-0.54288201324381924</v>
      </c>
      <c r="I232">
        <f t="shared" si="24"/>
        <v>-4.3430561059505539</v>
      </c>
      <c r="K232">
        <f t="shared" si="25"/>
        <v>-0.39349696132007589</v>
      </c>
      <c r="M232">
        <f t="shared" si="22"/>
        <v>-0.53308527857576826</v>
      </c>
      <c r="N232" s="13">
        <f t="shared" si="26"/>
        <v>9.796734668050977E-3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6.9095307076404406</v>
      </c>
      <c r="H233" s="10">
        <f t="shared" si="27"/>
        <v>-0.53675696647073046</v>
      </c>
      <c r="I233">
        <f t="shared" si="24"/>
        <v>-4.2940557317658437</v>
      </c>
      <c r="K233">
        <f t="shared" si="25"/>
        <v>-0.38852535201961697</v>
      </c>
      <c r="M233">
        <f t="shared" si="22"/>
        <v>-0.52702993793457786</v>
      </c>
      <c r="N233" s="13">
        <f t="shared" si="26"/>
        <v>9.7270285361525932E-3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6.9274094657411567</v>
      </c>
      <c r="H234" s="10">
        <f t="shared" si="27"/>
        <v>-0.53069588844179039</v>
      </c>
      <c r="I234">
        <f t="shared" si="24"/>
        <v>-4.2455671075343231</v>
      </c>
      <c r="K234">
        <f t="shared" si="25"/>
        <v>-0.38361635950799794</v>
      </c>
      <c r="M234">
        <f t="shared" si="22"/>
        <v>-0.5210411352040053</v>
      </c>
      <c r="N234" s="13">
        <f t="shared" si="26"/>
        <v>9.6547532377850853E-3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6.9452882238418718</v>
      </c>
      <c r="H235" s="10">
        <f t="shared" si="27"/>
        <v>-0.52469817377391403</v>
      </c>
      <c r="I235">
        <f t="shared" si="24"/>
        <v>-4.1975853901913123</v>
      </c>
      <c r="K235">
        <f t="shared" si="25"/>
        <v>-0.3787692051026112</v>
      </c>
      <c r="M235">
        <f t="shared" si="22"/>
        <v>-0.5151182161203306</v>
      </c>
      <c r="N235" s="13">
        <f t="shared" si="26"/>
        <v>9.5799576535834374E-3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6.9631669819425861</v>
      </c>
      <c r="H236" s="10">
        <f t="shared" si="27"/>
        <v>-0.51876322130104091</v>
      </c>
      <c r="I236">
        <f t="shared" si="24"/>
        <v>-4.1501057704083273</v>
      </c>
      <c r="K236">
        <f t="shared" si="25"/>
        <v>-0.37398311929746453</v>
      </c>
      <c r="M236">
        <f t="shared" si="22"/>
        <v>-0.50926053013193195</v>
      </c>
      <c r="N236" s="13">
        <f t="shared" si="26"/>
        <v>9.5026911691089566E-3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6.9810457400433021</v>
      </c>
      <c r="H237" s="10">
        <f t="shared" si="27"/>
        <v>-0.51289043411936353</v>
      </c>
      <c r="I237">
        <f t="shared" si="24"/>
        <v>-4.1031234729549082</v>
      </c>
      <c r="K237">
        <f t="shared" si="25"/>
        <v>-0.36925734168113816</v>
      </c>
      <c r="M237">
        <f t="shared" si="22"/>
        <v>-0.50346743048587339</v>
      </c>
      <c r="N237" s="13">
        <f t="shared" si="26"/>
        <v>9.4230036334901346E-3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6.9989244981440155</v>
      </c>
      <c r="H238" s="10">
        <f t="shared" si="27"/>
        <v>-0.50707921962801994</v>
      </c>
      <c r="I238">
        <f t="shared" si="24"/>
        <v>-4.0566337570241595</v>
      </c>
      <c r="K238">
        <f t="shared" si="25"/>
        <v>-0.36459112085405732</v>
      </c>
      <c r="M238">
        <f t="shared" si="22"/>
        <v>-0.49773827430912743</v>
      </c>
      <c r="N238" s="13">
        <f t="shared" si="26"/>
        <v>9.3409453188925129E-3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7.0168032562447316</v>
      </c>
      <c r="H239" s="10">
        <f t="shared" si="27"/>
        <v>-0.50132898956546335</v>
      </c>
      <c r="I239">
        <f t="shared" si="24"/>
        <v>-4.0106319165237068</v>
      </c>
      <c r="K239">
        <f t="shared" si="25"/>
        <v>-0.35998371434517179</v>
      </c>
      <c r="M239">
        <f t="shared" si="22"/>
        <v>-0.49207242268464585</v>
      </c>
      <c r="N239" s="13">
        <f t="shared" si="26"/>
        <v>9.2565668808174961E-3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7.0346820143454467</v>
      </c>
      <c r="H240" s="10">
        <f t="shared" si="27"/>
        <v>-0.49563916004171799</v>
      </c>
      <c r="I240">
        <f t="shared" si="24"/>
        <v>-3.9651132803337439</v>
      </c>
      <c r="K240">
        <f t="shared" si="25"/>
        <v>-0.35543438852814252</v>
      </c>
      <c r="M240">
        <f t="shared" si="22"/>
        <v>-0.48646924072248632</v>
      </c>
      <c r="N240" s="13">
        <f t="shared" si="26"/>
        <v>9.1699193192316675E-3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7.052560772446161</v>
      </c>
      <c r="H241" s="10">
        <f t="shared" si="27"/>
        <v>-0.49000915156671643</v>
      </c>
      <c r="I241">
        <f t="shared" si="24"/>
        <v>-3.9200732125337314</v>
      </c>
      <c r="K241">
        <f t="shared" si="25"/>
        <v>-0.35094241853710911</v>
      </c>
      <c r="M241">
        <f t="shared" si="22"/>
        <v>-0.480928097626175</v>
      </c>
      <c r="N241" s="13">
        <f t="shared" si="26"/>
        <v>9.0810539405414281E-3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7.070439530546877</v>
      </c>
      <c r="H242" s="10">
        <f t="shared" si="27"/>
        <v>-0.48443838907491443</v>
      </c>
      <c r="I242">
        <f t="shared" si="24"/>
        <v>-3.8755071125993155</v>
      </c>
      <c r="K242">
        <f t="shared" si="25"/>
        <v>-0.34650708818212755</v>
      </c>
      <c r="M242">
        <f t="shared" si="22"/>
        <v>-0.4754483667545073</v>
      </c>
      <c r="N242" s="13">
        <f t="shared" si="26"/>
        <v>8.9900223204071317E-3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7.0883182886475922</v>
      </c>
      <c r="H243" s="10">
        <f t="shared" si="27"/>
        <v>-0.47892630194635788</v>
      </c>
      <c r="I243">
        <f t="shared" si="24"/>
        <v>-3.831410415570863</v>
      </c>
      <c r="K243">
        <f t="shared" si="25"/>
        <v>-0.34212768986434611</v>
      </c>
      <c r="M243">
        <f t="shared" si="22"/>
        <v>-0.47002942567895911</v>
      </c>
      <c r="N243" s="13">
        <f t="shared" si="26"/>
        <v>8.8968762673987678E-3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7.1061970467483064</v>
      </c>
      <c r="H244" s="10">
        <f t="shared" si="27"/>
        <v>-0.47347232402438738</v>
      </c>
      <c r="I244">
        <f t="shared" si="24"/>
        <v>-3.787778592195099</v>
      </c>
      <c r="K244">
        <f t="shared" si="25"/>
        <v>-0.33780352449099471</v>
      </c>
      <c r="M244">
        <f t="shared" si="22"/>
        <v>-0.46467065623688364</v>
      </c>
      <c r="N244" s="13">
        <f t="shared" si="26"/>
        <v>8.8016677875037419E-3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7.1240758048490225</v>
      </c>
      <c r="H245" s="10">
        <f t="shared" si="27"/>
        <v>-0.4680758936301424</v>
      </c>
      <c r="I245">
        <f t="shared" si="24"/>
        <v>-3.7446071490411392</v>
      </c>
      <c r="K245">
        <f t="shared" si="25"/>
        <v>-0.33353390139025074</v>
      </c>
      <c r="M245">
        <f t="shared" si="22"/>
        <v>-0.45937144458066526</v>
      </c>
      <c r="N245" s="13">
        <f t="shared" si="26"/>
        <v>8.7044490494771476E-3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7.1419545629497367</v>
      </c>
      <c r="H246" s="10">
        <f t="shared" si="27"/>
        <v>-0.46273645357402932</v>
      </c>
      <c r="I246">
        <f t="shared" si="24"/>
        <v>-3.7018916285922345</v>
      </c>
      <c r="K246">
        <f t="shared" si="25"/>
        <v>-0.32931813822604716</v>
      </c>
      <c r="M246">
        <f t="shared" si="22"/>
        <v>-0.45413118122299118</v>
      </c>
      <c r="N246" s="13">
        <f t="shared" si="26"/>
        <v>8.6052723510381401E-3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7.1598333210504519</v>
      </c>
      <c r="H247" s="10">
        <f t="shared" si="27"/>
        <v>-0.45745345116430913</v>
      </c>
      <c r="I247">
        <f t="shared" si="24"/>
        <v>-3.6596276093144731</v>
      </c>
      <c r="K247">
        <f t="shared" si="25"/>
        <v>-0.32515556091287573</v>
      </c>
      <c r="M247">
        <f t="shared" si="22"/>
        <v>-0.44894926107839295</v>
      </c>
      <c r="N247" s="13">
        <f t="shared" si="26"/>
        <v>8.5041900859161856E-3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7.177712079151167</v>
      </c>
      <c r="H248" s="10">
        <f t="shared" si="27"/>
        <v>-0.45222633821295333</v>
      </c>
      <c r="I248">
        <f t="shared" si="24"/>
        <v>-3.6178107057036266</v>
      </c>
      <c r="K248">
        <f t="shared" si="25"/>
        <v>-0.32104550353064754</v>
      </c>
      <c r="M248">
        <f t="shared" si="22"/>
        <v>-0.44382508350122107</v>
      </c>
      <c r="N248" s="13">
        <f t="shared" si="26"/>
        <v>8.4012547117322534E-3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7.1955908372518822</v>
      </c>
      <c r="H249" s="10">
        <f t="shared" si="27"/>
        <v>-0.44705457103891205</v>
      </c>
      <c r="I249">
        <f t="shared" si="24"/>
        <v>-3.5764365683112964</v>
      </c>
      <c r="K249">
        <f t="shared" si="25"/>
        <v>-0.31698730823965326</v>
      </c>
      <c r="M249">
        <f t="shared" si="22"/>
        <v>-0.43875805232017984</v>
      </c>
      <c r="N249" s="13">
        <f t="shared" si="26"/>
        <v>8.2965187187322154E-3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7.2134695953525974</v>
      </c>
      <c r="H250" s="10">
        <f t="shared" si="27"/>
        <v>-0.44193761046892988</v>
      </c>
      <c r="I250">
        <f t="shared" si="24"/>
        <v>-3.535500883751439</v>
      </c>
      <c r="K250">
        <f t="shared" si="25"/>
        <v>-0.31298032519567875</v>
      </c>
      <c r="M250">
        <f t="shared" si="22"/>
        <v>-0.43374757586958052</v>
      </c>
      <c r="N250" s="13">
        <f t="shared" si="26"/>
        <v>8.1900345993493606E-3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7.2313483534533125</v>
      </c>
      <c r="H251" s="10">
        <f t="shared" si="27"/>
        <v>-0.43687492183604282</v>
      </c>
      <c r="I251">
        <f t="shared" si="24"/>
        <v>-3.4949993746883425</v>
      </c>
      <c r="K251">
        <f t="shared" si="25"/>
        <v>-0.30902391246531735</v>
      </c>
      <c r="M251">
        <f t="shared" si="22"/>
        <v>-0.42879306701743969</v>
      </c>
      <c r="N251" s="13">
        <f t="shared" si="26"/>
        <v>8.0818548186031292E-3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7.2492271115540268</v>
      </c>
      <c r="H252" s="10">
        <f t="shared" si="27"/>
        <v>-0.43186597497588103</v>
      </c>
      <c r="I252">
        <f t="shared" si="24"/>
        <v>-3.4549277998070482</v>
      </c>
      <c r="K252">
        <f t="shared" si="25"/>
        <v>-0.3051174359415188</v>
      </c>
      <c r="M252">
        <f t="shared" si="22"/>
        <v>-0.42389394319054863</v>
      </c>
      <c r="N252" s="13">
        <f t="shared" si="26"/>
        <v>7.9720317853324008E-3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7.2671058696547428</v>
      </c>
      <c r="H253" s="10">
        <f t="shared" si="27"/>
        <v>-0.42691024422089974</v>
      </c>
      <c r="I253">
        <f t="shared" si="24"/>
        <v>-3.4152819537671979</v>
      </c>
      <c r="K253">
        <f t="shared" si="25"/>
        <v>-0.30126026925941879</v>
      </c>
      <c r="M253">
        <f t="shared" si="22"/>
        <v>-0.41904962639665239</v>
      </c>
      <c r="N253" s="13">
        <f t="shared" si="26"/>
        <v>7.8606178242473512E-3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7.2849846277554571</v>
      </c>
      <c r="H254" s="10">
        <f t="shared" si="27"/>
        <v>-0.42200720839265243</v>
      </c>
      <c r="I254">
        <f t="shared" si="24"/>
        <v>-3.3760576671412195</v>
      </c>
      <c r="K254">
        <f t="shared" si="25"/>
        <v>-0.29745179371248298</v>
      </c>
      <c r="M254">
        <f t="shared" si="22"/>
        <v>-0.41425954324384923</v>
      </c>
      <c r="N254" s="13">
        <f t="shared" si="26"/>
        <v>7.7476651488032067E-3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7.3028633858561722</v>
      </c>
      <c r="H255" s="10">
        <f t="shared" si="27"/>
        <v>-0.41715635079221847</v>
      </c>
      <c r="I255">
        <f t="shared" si="24"/>
        <v>-3.3372508063377477</v>
      </c>
      <c r="K255">
        <f t="shared" si="25"/>
        <v>-0.2936913981689957</v>
      </c>
      <c r="M255">
        <f t="shared" si="22"/>
        <v>-0.40952312495732857</v>
      </c>
      <c r="N255" s="13">
        <f t="shared" si="26"/>
        <v>7.6332258348899007E-3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7.3207421439568874</v>
      </c>
      <c r="H256" s="10">
        <f t="shared" si="27"/>
        <v>-0.41235715918889115</v>
      </c>
      <c r="I256">
        <f t="shared" si="24"/>
        <v>-3.2988572735111292</v>
      </c>
      <c r="K256">
        <f t="shared" si="25"/>
        <v>-0.2899784789889352</v>
      </c>
      <c r="M256">
        <f t="shared" si="22"/>
        <v>-0.4048398073935679</v>
      </c>
      <c r="N256" s="13">
        <f t="shared" si="26"/>
        <v>7.5173517953232571E-3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7.3386209020576025</v>
      </c>
      <c r="H257" s="10">
        <f t="shared" si="27"/>
        <v>-0.40760912580722714</v>
      </c>
      <c r="I257">
        <f t="shared" si="24"/>
        <v>-3.2608730064578171</v>
      </c>
      <c r="K257">
        <f t="shared" si="25"/>
        <v>-0.28631243994125222</v>
      </c>
      <c r="M257">
        <f t="shared" si="22"/>
        <v>-0.40020903105208638</v>
      </c>
      <c r="N257" s="13">
        <f t="shared" si="26"/>
        <v>7.4000947551407514E-3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7.3564996601583168</v>
      </c>
      <c r="H258" s="10">
        <f t="shared" si="27"/>
        <v>-0.4029117473125563</v>
      </c>
      <c r="I258">
        <f t="shared" si="24"/>
        <v>-3.2232939785004504</v>
      </c>
      <c r="K258">
        <f t="shared" si="25"/>
        <v>-0.28269269212158982</v>
      </c>
      <c r="M258">
        <f t="shared" si="22"/>
        <v>-0.39563024108486822</v>
      </c>
      <c r="N258" s="13">
        <f t="shared" si="26"/>
        <v>7.2815062276880838E-3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7.374378418259032</v>
      </c>
      <c r="H259" s="10">
        <f t="shared" si="27"/>
        <v>-0.3982645247950431</v>
      </c>
      <c r="I259">
        <f t="shared" si="24"/>
        <v>-3.1861161983603448</v>
      </c>
      <c r="K259">
        <f t="shared" si="25"/>
        <v>-0.27911865387046303</v>
      </c>
      <c r="M259">
        <f t="shared" si="22"/>
        <v>-0.3911028873035533</v>
      </c>
      <c r="N259" s="13">
        <f t="shared" si="26"/>
        <v>7.1616374914897918E-3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7.392257176359748</v>
      </c>
      <c r="H260" s="10">
        <f t="shared" si="27"/>
        <v>-0.39366696375238996</v>
      </c>
      <c r="I260">
        <f t="shared" si="24"/>
        <v>-3.1493357100191197</v>
      </c>
      <c r="K260">
        <f t="shared" si="25"/>
        <v>-0.27558975069192498</v>
      </c>
      <c r="M260">
        <f t="shared" si="22"/>
        <v>-0.38662642418449261</v>
      </c>
      <c r="N260" s="13">
        <f t="shared" si="26"/>
        <v>7.0405395678973526E-3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7.4101359344604623</v>
      </c>
      <c r="H261" s="10">
        <f t="shared" si="27"/>
        <v>-0.38911857407126799</v>
      </c>
      <c r="I261">
        <f t="shared" si="24"/>
        <v>-3.1129485925701439</v>
      </c>
      <c r="K261">
        <f t="shared" si="25"/>
        <v>-0.27210541517274139</v>
      </c>
      <c r="M261">
        <f t="shared" si="22"/>
        <v>-0.38220031087176326</v>
      </c>
      <c r="N261" s="13">
        <f t="shared" si="26"/>
        <v>6.9182631995047261E-3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7.4280146925611774</v>
      </c>
      <c r="H262" s="10">
        <f t="shared" si="27"/>
        <v>-0.38461887000755512</v>
      </c>
      <c r="I262">
        <f t="shared" si="24"/>
        <v>-3.076950960060441</v>
      </c>
      <c r="K262">
        <f t="shared" si="25"/>
        <v>-0.26866508690208968</v>
      </c>
      <c r="M262">
        <f t="shared" si="22"/>
        <v>-0.37782401117823133</v>
      </c>
      <c r="N262" s="13">
        <f t="shared" si="26"/>
        <v>6.794858829323791E-3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7.4458934506618926</v>
      </c>
      <c r="H263" s="10">
        <f t="shared" si="27"/>
        <v>-0.38016737016546154</v>
      </c>
      <c r="I263">
        <f t="shared" si="24"/>
        <v>-3.0413389613236923</v>
      </c>
      <c r="K263">
        <f t="shared" si="25"/>
        <v>-0.26526821239180631</v>
      </c>
      <c r="M263">
        <f t="shared" si="22"/>
        <v>-0.3734969935847523</v>
      </c>
      <c r="N263" s="13">
        <f t="shared" si="26"/>
        <v>6.6703765807092363E-3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7.4637722087626068</v>
      </c>
      <c r="H264" s="10">
        <f t="shared" si="27"/>
        <v>-0.37576359747561511</v>
      </c>
      <c r="I264">
        <f t="shared" si="24"/>
        <v>-3.0061087798049209</v>
      </c>
      <c r="K264">
        <f t="shared" si="25"/>
        <v>-0.26191424499719651</v>
      </c>
      <c r="M264">
        <f t="shared" si="22"/>
        <v>-0.36921873123759191</v>
      </c>
      <c r="N264" s="13">
        <f t="shared" si="26"/>
        <v>6.5448662380231948E-3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7.4816509668633229</v>
      </c>
      <c r="H265" s="10">
        <f t="shared" si="27"/>
        <v>-0.37140707917217891</v>
      </c>
      <c r="I265">
        <f t="shared" si="24"/>
        <v>-2.9712566333774313</v>
      </c>
      <c r="K265">
        <f t="shared" si="25"/>
        <v>-0.25860264483841972</v>
      </c>
      <c r="M265">
        <f t="shared" si="22"/>
        <v>-0.36498870194414584</v>
      </c>
      <c r="N265" s="13">
        <f t="shared" si="26"/>
        <v>6.4183772280330675E-3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7.4995297249640371</v>
      </c>
      <c r="H266" s="10">
        <f t="shared" si="27"/>
        <v>-0.36709734676906836</v>
      </c>
      <c r="I266">
        <f t="shared" si="24"/>
        <v>-2.9367787741525468</v>
      </c>
      <c r="K266">
        <f t="shared" si="25"/>
        <v>-0.25533287872247051</v>
      </c>
      <c r="M266">
        <f t="shared" si="22"/>
        <v>-0.36080638816704136</v>
      </c>
      <c r="N266" s="13">
        <f t="shared" si="26"/>
        <v>6.290958602026997E-3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7.5174084830647523</v>
      </c>
      <c r="H267" s="10">
        <f t="shared" si="27"/>
        <v>-0.3628339360353327</v>
      </c>
      <c r="I267">
        <f t="shared" si="24"/>
        <v>-2.9026714882826616</v>
      </c>
      <c r="K267">
        <f t="shared" si="25"/>
        <v>-0.25210442006576206</v>
      </c>
      <c r="M267">
        <f t="shared" si="22"/>
        <v>-0.35667127701669016</v>
      </c>
      <c r="N267" s="13">
        <f t="shared" si="26"/>
        <v>6.1626590186425467E-3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7.5352872411654683</v>
      </c>
      <c r="H268" s="10">
        <f t="shared" si="27"/>
        <v>-0.35861638696976261</v>
      </c>
      <c r="I268">
        <f t="shared" si="24"/>
        <v>-2.8689310957581009</v>
      </c>
      <c r="K268">
        <f t="shared" si="25"/>
        <v>-0.24891674881732753</v>
      </c>
      <c r="M268">
        <f t="shared" si="22"/>
        <v>-0.35258286024236879</v>
      </c>
      <c r="N268" s="13">
        <f t="shared" si="26"/>
        <v>6.0335267273938231E-3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7.5531659992661826</v>
      </c>
      <c r="H269" s="10">
        <f t="shared" si="27"/>
        <v>-0.35444424377478378</v>
      </c>
      <c r="I269">
        <f t="shared" si="24"/>
        <v>-2.8355539501982703</v>
      </c>
      <c r="K269">
        <f t="shared" si="25"/>
        <v>-0.24576935138264888</v>
      </c>
      <c r="M269">
        <f t="shared" si="22"/>
        <v>-0.34854063422189396</v>
      </c>
      <c r="N269" s="13">
        <f t="shared" si="26"/>
        <v>5.9036095528898214E-3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7.5710447573668977</v>
      </c>
      <c r="H270" s="10">
        <f t="shared" si="27"/>
        <v>-0.35031705482969139</v>
      </c>
      <c r="I270">
        <f t="shared" si="24"/>
        <v>-2.8025364386375311</v>
      </c>
      <c r="K270">
        <f t="shared" si="25"/>
        <v>-0.24266172054812116</v>
      </c>
      <c r="M270">
        <f t="shared" si="22"/>
        <v>-0.34454409994996094</v>
      </c>
      <c r="N270" s="13">
        <f t="shared" si="26"/>
        <v>5.772954879730452E-3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7.5889235154676138</v>
      </c>
      <c r="H271" s="10">
        <f t="shared" si="27"/>
        <v>-0.34623437266327883</v>
      </c>
      <c r="I271">
        <f t="shared" si="24"/>
        <v>-2.7698749813062307</v>
      </c>
      <c r="K271">
        <f t="shared" si="25"/>
        <v>-0.23959335540616394</v>
      </c>
      <c r="M271">
        <f t="shared" si="22"/>
        <v>-0.34059276302520858</v>
      </c>
      <c r="N271" s="13">
        <f t="shared" si="26"/>
        <v>5.6416096380702552E-3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7.6068022735683272</v>
      </c>
      <c r="H272" s="10">
        <f t="shared" si="27"/>
        <v>-0.342195753925915</v>
      </c>
      <c r="I272">
        <f t="shared" si="24"/>
        <v>-2.73756603140732</v>
      </c>
      <c r="K272">
        <f t="shared" si="25"/>
        <v>-0.2365637612809843</v>
      </c>
      <c r="M272">
        <f t="shared" si="22"/>
        <v>-0.33668613363607475</v>
      </c>
      <c r="N272" s="13">
        <f t="shared" si="26"/>
        <v>5.5096202898402558E-3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7.6246810316690432</v>
      </c>
      <c r="H273" s="10">
        <f t="shared" si="27"/>
        <v>-0.3382007593611131</v>
      </c>
      <c r="I273">
        <f t="shared" si="24"/>
        <v>-2.7056060748889048</v>
      </c>
      <c r="K273">
        <f t="shared" si="25"/>
        <v>-0.23357244965499871</v>
      </c>
      <c r="M273">
        <f t="shared" si="22"/>
        <v>-0.33282372654549786</v>
      </c>
      <c r="N273" s="13">
        <f t="shared" si="26"/>
        <v>5.3770328156152458E-3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7.6425597897697575</v>
      </c>
      <c r="H274" s="10">
        <f t="shared" si="27"/>
        <v>-0.33424895377664332</v>
      </c>
      <c r="I274">
        <f t="shared" si="24"/>
        <v>-2.6739916302131466</v>
      </c>
      <c r="K274">
        <f t="shared" si="25"/>
        <v>-0.23061893809592279</v>
      </c>
      <c r="M274">
        <f t="shared" si="22"/>
        <v>-0.32900506107453031</v>
      </c>
      <c r="N274" s="13">
        <f t="shared" si="26"/>
        <v>5.2438927021130066E-3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7.6604385478704726</v>
      </c>
      <c r="H275" s="10">
        <f t="shared" si="27"/>
        <v>-0.3303399060152285</v>
      </c>
      <c r="I275">
        <f t="shared" si="24"/>
        <v>-2.642719248121828</v>
      </c>
      <c r="K275">
        <f t="shared" si="25"/>
        <v>-0.22770275018452762</v>
      </c>
      <c r="M275">
        <f t="shared" ref="M275:M338" si="29">$L$9*$O$6*EXP(-$O$7*(G275/$L$10-1))-SQRT($L$9)*$O$8*EXP(-$O$4*(G275/$L$10-1))</f>
        <v>-0.32522966108490703</v>
      </c>
      <c r="N275" s="13">
        <f t="shared" si="26"/>
        <v>5.1102449303214725E-3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7.6783173059711878</v>
      </c>
      <c r="H276" s="10">
        <f t="shared" si="27"/>
        <v>-0.32647318892486854</v>
      </c>
      <c r="I276">
        <f t="shared" ref="I276:I339" si="31">H276*$E$6</f>
        <v>-2.6117855113989483</v>
      </c>
      <c r="K276">
        <f t="shared" ref="K276:K339" si="32">$L$9*$L$4*EXP(-$L$6*(G276/$L$10-1))-SQRT($L$9)*$L$5*EXP(-$L$7*(G276/$L$10-1))</f>
        <v>-0.22482341544307391</v>
      </c>
      <c r="M276">
        <f t="shared" si="29"/>
        <v>-0.32149705496063613</v>
      </c>
      <c r="N276" s="13">
        <f t="shared" ref="N276:N339" si="33">(M276-H276)*O276</f>
        <v>4.9761339642324098E-3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7.696196064071902</v>
      </c>
      <c r="H277" s="10">
        <f t="shared" ref="H277:H340" si="34">-(-$B$4)*(1+D277+$E$5*D277^3)*EXP(-D277)</f>
        <v>-0.322648379328829</v>
      </c>
      <c r="I277">
        <f t="shared" si="31"/>
        <v>-2.581187034630632</v>
      </c>
      <c r="K277">
        <f t="shared" si="32"/>
        <v>-0.22198046926442247</v>
      </c>
      <c r="M277">
        <f t="shared" si="29"/>
        <v>-0.31780677558865117</v>
      </c>
      <c r="N277" s="13">
        <f t="shared" si="33"/>
        <v>4.8416037401778356E-3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7.714074822172627</v>
      </c>
      <c r="H278" s="10">
        <f t="shared" si="34"/>
        <v>-0.31886505799533565</v>
      </c>
      <c r="I278">
        <f t="shared" si="31"/>
        <v>-2.5509204639626852</v>
      </c>
      <c r="K278">
        <f t="shared" si="32"/>
        <v>-0.21917345284182477</v>
      </c>
      <c r="M278">
        <f t="shared" si="29"/>
        <v>-0.31415836033857991</v>
      </c>
      <c r="N278" s="13">
        <f t="shared" si="33"/>
        <v>4.7066976567557428E-3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7.7319535802733332</v>
      </c>
      <c r="H279" s="10">
        <f t="shared" si="34"/>
        <v>-0.3151228096070175</v>
      </c>
      <c r="I279">
        <f t="shared" si="31"/>
        <v>-2.52098247685614</v>
      </c>
      <c r="K279">
        <f t="shared" si="32"/>
        <v>-0.21640191309940551</v>
      </c>
      <c r="M279">
        <f t="shared" si="29"/>
        <v>-0.31055135104168774</v>
      </c>
      <c r="N279" s="13">
        <f t="shared" si="33"/>
        <v>4.5714585653297557E-3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7.7498323383740475</v>
      </c>
      <c r="H280" s="10">
        <f t="shared" si="34"/>
        <v>-0.31142122273009826</v>
      </c>
      <c r="I280">
        <f t="shared" si="31"/>
        <v>-2.4913697818407861</v>
      </c>
      <c r="K280">
        <f t="shared" si="32"/>
        <v>-0.21366540262330874</v>
      </c>
      <c r="M280">
        <f t="shared" si="29"/>
        <v>-0.30698529396900176</v>
      </c>
      <c r="N280" s="13">
        <f t="shared" si="33"/>
        <v>4.435928761096497E-3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7.7677110964747635</v>
      </c>
      <c r="H281" s="10">
        <f t="shared" si="34"/>
        <v>-0.30775988978343088</v>
      </c>
      <c r="I281">
        <f t="shared" si="31"/>
        <v>-2.4620791182674471</v>
      </c>
      <c r="K281">
        <f t="shared" si="32"/>
        <v>-0.21096347959355902</v>
      </c>
      <c r="M281">
        <f t="shared" si="29"/>
        <v>-0.30345973980872504</v>
      </c>
      <c r="N281" s="13">
        <f t="shared" si="33"/>
        <v>4.3001499747058469E-3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7.7855898545754867</v>
      </c>
      <c r="H282" s="10">
        <f t="shared" si="34"/>
        <v>-0.3041384070073414</v>
      </c>
      <c r="I282">
        <f t="shared" si="31"/>
        <v>-2.4331072560587312</v>
      </c>
      <c r="K282">
        <f t="shared" si="32"/>
        <v>-0.20829570771658629</v>
      </c>
      <c r="M282">
        <f t="shared" si="29"/>
        <v>-0.29997424364291853</v>
      </c>
      <c r="N282" s="13">
        <f t="shared" si="33"/>
        <v>4.1641633644228793E-3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7.803468612676193</v>
      </c>
      <c r="H283" s="10">
        <f t="shared" si="34"/>
        <v>-0.30055637443235828</v>
      </c>
      <c r="I283">
        <f t="shared" si="31"/>
        <v>-2.4044509954588662</v>
      </c>
      <c r="K283">
        <f t="shared" si="32"/>
        <v>-0.20566165615845405</v>
      </c>
      <c r="M283">
        <f t="shared" si="29"/>
        <v>-0.29652836492353724</v>
      </c>
      <c r="N283" s="13">
        <f t="shared" si="33"/>
        <v>4.0280095088210399E-3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7.8213473707769081</v>
      </c>
      <c r="H284" s="10">
        <f t="shared" si="34"/>
        <v>-0.29701339584781034</v>
      </c>
      <c r="I284">
        <f t="shared" si="31"/>
        <v>-2.3761071667824827</v>
      </c>
      <c r="K284">
        <f t="shared" si="32"/>
        <v>-0.20306089947875519</v>
      </c>
      <c r="M284">
        <f t="shared" si="29"/>
        <v>-0.2931216674478182</v>
      </c>
      <c r="N284" s="13">
        <f t="shared" si="33"/>
        <v>3.8917283999921337E-3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7.8392261288776233</v>
      </c>
      <c r="H285" s="10">
        <f t="shared" si="34"/>
        <v>-0.29350907877037696</v>
      </c>
      <c r="I285">
        <f t="shared" si="31"/>
        <v>-2.3480726301630157</v>
      </c>
      <c r="K285">
        <f t="shared" si="32"/>
        <v>-0.20049301756521684</v>
      </c>
      <c r="M285">
        <f t="shared" si="29"/>
        <v>-0.28975371933311211</v>
      </c>
      <c r="N285" s="13">
        <f t="shared" si="33"/>
        <v>3.7553594372648491E-3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7.8571048869783473</v>
      </c>
      <c r="H286" s="10">
        <f t="shared" si="34"/>
        <v>-0.29004303441255741</v>
      </c>
      <c r="I286">
        <f t="shared" si="31"/>
        <v>-2.3203442753004593</v>
      </c>
      <c r="K286">
        <f t="shared" si="32"/>
        <v>-0.19795759556897216</v>
      </c>
      <c r="M286">
        <f t="shared" si="29"/>
        <v>-0.28642409299113775</v>
      </c>
      <c r="N286" s="13">
        <f t="shared" si="33"/>
        <v>3.6189414214196636E-3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7.8749836450790536</v>
      </c>
      <c r="H287" s="10">
        <f t="shared" si="34"/>
        <v>-0.28661487765112581</v>
      </c>
      <c r="I287">
        <f t="shared" si="31"/>
        <v>-2.2929190212090065</v>
      </c>
      <c r="K287">
        <f t="shared" si="32"/>
        <v>-0.19545422384053016</v>
      </c>
      <c r="M287">
        <f t="shared" si="29"/>
        <v>-0.28313236510174128</v>
      </c>
      <c r="N287" s="13">
        <f t="shared" si="33"/>
        <v>3.482512549384531E-3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7.8928624031797687</v>
      </c>
      <c r="H288" s="10">
        <f t="shared" si="34"/>
        <v>-0.2832242269955505</v>
      </c>
      <c r="I288">
        <f t="shared" si="31"/>
        <v>-2.265793815964404</v>
      </c>
      <c r="K288">
        <f t="shared" si="32"/>
        <v>-0.19298249786640642</v>
      </c>
      <c r="M288">
        <f t="shared" si="29"/>
        <v>-0.27987811658614448</v>
      </c>
      <c r="N288" s="13">
        <f t="shared" si="33"/>
        <v>3.3461104094060223E-3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7.9107411612804839</v>
      </c>
      <c r="H289" s="10">
        <f t="shared" si="34"/>
        <v>-0.27987070455645607</v>
      </c>
      <c r="I289">
        <f t="shared" si="31"/>
        <v>-2.2389656364516486</v>
      </c>
      <c r="K289">
        <f t="shared" si="32"/>
        <v>-0.19054201820645919</v>
      </c>
      <c r="M289">
        <f t="shared" si="29"/>
        <v>-0.27666093257977542</v>
      </c>
      <c r="N289" s="13">
        <f t="shared" si="33"/>
        <v>3.2097719766806532E-3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7.928619919381207</v>
      </c>
      <c r="H290" s="10">
        <f t="shared" si="34"/>
        <v>-0.27655393601408879</v>
      </c>
      <c r="I290">
        <f t="shared" si="31"/>
        <v>-2.2124314881127103</v>
      </c>
      <c r="K290">
        <f t="shared" si="32"/>
        <v>-0.18813239043188354</v>
      </c>
      <c r="M290">
        <f t="shared" si="29"/>
        <v>-0.27348040240465438</v>
      </c>
      <c r="N290" s="13">
        <f t="shared" si="33"/>
        <v>3.073533609434409E-3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7.9464986774819133</v>
      </c>
      <c r="H291" s="10">
        <f t="shared" si="34"/>
        <v>-0.27327355058684882</v>
      </c>
      <c r="I291">
        <f t="shared" si="31"/>
        <v>-2.1861884046947906</v>
      </c>
      <c r="K291">
        <f t="shared" si="32"/>
        <v>-0.18575322506389175</v>
      </c>
      <c r="M291">
        <f t="shared" si="29"/>
        <v>-0.27033611954140474</v>
      </c>
      <c r="N291" s="13">
        <f t="shared" si="33"/>
        <v>2.9374310454440833E-3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7.9643774355826293</v>
      </c>
      <c r="H292" s="10">
        <f t="shared" si="34"/>
        <v>-0.27002918099986267</v>
      </c>
      <c r="I292">
        <f t="shared" si="31"/>
        <v>-2.1602334479989014</v>
      </c>
      <c r="K292">
        <f t="shared" si="32"/>
        <v>-0.18340413751305004</v>
      </c>
      <c r="M292">
        <f t="shared" si="29"/>
        <v>-0.26722768160088195</v>
      </c>
      <c r="N292" s="13">
        <f t="shared" si="33"/>
        <v>2.8014993989807224E-3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7.9822561936833454</v>
      </c>
      <c r="H293" s="10">
        <f t="shared" si="34"/>
        <v>-0.26682046345366767</v>
      </c>
      <c r="I293">
        <f t="shared" si="31"/>
        <v>-2.1345637076293413</v>
      </c>
      <c r="K293">
        <f t="shared" si="32"/>
        <v>-0.18108474801930433</v>
      </c>
      <c r="M293">
        <f t="shared" si="29"/>
        <v>-0.26415469029549371</v>
      </c>
      <c r="N293" s="13">
        <f t="shared" si="33"/>
        <v>2.6657731581739563E-3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8.0001349517840676</v>
      </c>
      <c r="H294" s="10">
        <f t="shared" si="34"/>
        <v>-0.26364703759296854</v>
      </c>
      <c r="I294">
        <f t="shared" si="31"/>
        <v>-2.1091763007437483</v>
      </c>
      <c r="K294">
        <f t="shared" si="32"/>
        <v>-0.17879468159265288</v>
      </c>
      <c r="M294">
        <f t="shared" si="29"/>
        <v>-0.26111675141018997</v>
      </c>
      <c r="N294" s="13">
        <f t="shared" si="33"/>
        <v>2.5302861827785628E-3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8.018013709884773</v>
      </c>
      <c r="H295" s="10">
        <f t="shared" si="34"/>
        <v>-0.26050854647552196</v>
      </c>
      <c r="I295">
        <f t="shared" si="31"/>
        <v>-2.0840683718041757</v>
      </c>
      <c r="K295">
        <f t="shared" si="32"/>
        <v>-0.17653356795449382</v>
      </c>
      <c r="M295">
        <f t="shared" si="29"/>
        <v>-0.25811347477318564</v>
      </c>
      <c r="N295" s="13">
        <f t="shared" si="33"/>
        <v>2.3950717023363266E-3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8.0358924679854891</v>
      </c>
      <c r="H296" s="10">
        <f t="shared" si="34"/>
        <v>-0.25740463654112083</v>
      </c>
      <c r="I296">
        <f t="shared" si="31"/>
        <v>-2.0592370923289667</v>
      </c>
      <c r="K296">
        <f t="shared" si="32"/>
        <v>-0.1743010414796122</v>
      </c>
      <c r="M296">
        <f t="shared" si="29"/>
        <v>-0.25514447422640091</v>
      </c>
      <c r="N296" s="13">
        <f t="shared" si="33"/>
        <v>2.2601623147199268E-3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8.0537712260862051</v>
      </c>
      <c r="H297" s="10">
        <f t="shared" si="34"/>
        <v>-0.25433495758074609</v>
      </c>
      <c r="I297">
        <f t="shared" si="31"/>
        <v>-2.0346796606459687</v>
      </c>
      <c r="K297">
        <f t="shared" si="32"/>
        <v>-0.1720967411388433</v>
      </c>
      <c r="M297">
        <f t="shared" si="29"/>
        <v>-0.25220936759569557</v>
      </c>
      <c r="N297" s="13">
        <f t="shared" si="33"/>
        <v>2.1255899850505244E-3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8.0716499841869265</v>
      </c>
      <c r="H298" s="10">
        <f t="shared" si="34"/>
        <v>-0.25129916270583968</v>
      </c>
      <c r="I298">
        <f t="shared" si="31"/>
        <v>-2.0103933016467175</v>
      </c>
      <c r="K298">
        <f t="shared" si="32"/>
        <v>-0.16992031044236558</v>
      </c>
      <c r="M298">
        <f t="shared" si="29"/>
        <v>-0.24930777666086468</v>
      </c>
      <c r="N298" s="13">
        <f t="shared" si="33"/>
        <v>1.9913860449750076E-3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8.0895287422876319</v>
      </c>
      <c r="H299" s="10">
        <f t="shared" si="34"/>
        <v>-0.24829690831775669</v>
      </c>
      <c r="I299">
        <f t="shared" si="31"/>
        <v>-1.9863752665420535</v>
      </c>
      <c r="K299">
        <f t="shared" si="32"/>
        <v>-0.16777139738365263</v>
      </c>
      <c r="M299">
        <f t="shared" si="29"/>
        <v>-0.24643932712545744</v>
      </c>
      <c r="N299" s="13">
        <f t="shared" si="33"/>
        <v>1.8575811922992569E-3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8.1074075003883479</v>
      </c>
      <c r="H300" s="10">
        <f t="shared" si="34"/>
        <v>-0.24532785407735946</v>
      </c>
      <c r="I300">
        <f t="shared" si="31"/>
        <v>-1.9626228326188757</v>
      </c>
      <c r="K300">
        <f t="shared" si="32"/>
        <v>-0.16564965438404788</v>
      </c>
      <c r="M300">
        <f t="shared" si="29"/>
        <v>-0.24360364858640318</v>
      </c>
      <c r="N300" s="13">
        <f t="shared" si="33"/>
        <v>1.7242054909562821E-3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8.1252862584890728</v>
      </c>
      <c r="H301" s="10">
        <f t="shared" si="34"/>
        <v>-0.24239166287482003</v>
      </c>
      <c r="I301">
        <f t="shared" si="31"/>
        <v>-1.9391333029985602</v>
      </c>
      <c r="K301">
        <f t="shared" si="32"/>
        <v>-0.16355473823799602</v>
      </c>
      <c r="M301">
        <f t="shared" si="29"/>
        <v>-0.24080037450351094</v>
      </c>
      <c r="N301" s="13">
        <f t="shared" si="33"/>
        <v>1.5912883713090908E-3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8.1431650165897871</v>
      </c>
      <c r="H302" s="10">
        <f t="shared" si="34"/>
        <v>-0.23948800079959212</v>
      </c>
      <c r="I302">
        <f t="shared" si="31"/>
        <v>-1.915904006396737</v>
      </c>
      <c r="K302">
        <f t="shared" si="32"/>
        <v>-0.16148631005889338</v>
      </c>
      <c r="M302">
        <f t="shared" si="29"/>
        <v>-0.23802914216881918</v>
      </c>
      <c r="N302" s="13">
        <f t="shared" si="33"/>
        <v>1.4588586307729412E-3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8.1610437746905031</v>
      </c>
      <c r="H303" s="10">
        <f t="shared" si="34"/>
        <v>-0.23661653711057218</v>
      </c>
      <c r="I303">
        <f t="shared" si="31"/>
        <v>-1.8929322968845774</v>
      </c>
      <c r="K303">
        <f t="shared" si="32"/>
        <v>-0.15944403522556025</v>
      </c>
      <c r="M303">
        <f t="shared" si="29"/>
        <v>-0.23528959267582406</v>
      </c>
      <c r="N303" s="13">
        <f t="shared" si="33"/>
        <v>1.326944434748123E-3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8.1789225327912085</v>
      </c>
      <c r="H304" s="10">
        <f t="shared" si="34"/>
        <v>-0.23377694420647716</v>
      </c>
      <c r="I304">
        <f t="shared" si="31"/>
        <v>-1.8702155536518172</v>
      </c>
      <c r="K304">
        <f t="shared" si="32"/>
        <v>-0.15742758332934637</v>
      </c>
      <c r="M304">
        <f t="shared" si="29"/>
        <v>-0.23258137088862418</v>
      </c>
      <c r="N304" s="13">
        <f t="shared" si="33"/>
        <v>1.1955733178529715E-3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8.1968012908919334</v>
      </c>
      <c r="H305" s="10">
        <f t="shared" si="34"/>
        <v>-0.23096889759641329</v>
      </c>
      <c r="I305">
        <f t="shared" si="31"/>
        <v>-1.8477511807713063</v>
      </c>
      <c r="K305">
        <f t="shared" si="32"/>
        <v>-0.15543662812183937</v>
      </c>
      <c r="M305">
        <f t="shared" si="29"/>
        <v>-0.22990412541096567</v>
      </c>
      <c r="N305" s="13">
        <f t="shared" si="33"/>
        <v>1.0647721854476211E-3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8.2146800489926477</v>
      </c>
      <c r="H306" s="10">
        <f t="shared" si="34"/>
        <v>-0.2281920758706833</v>
      </c>
      <c r="I306">
        <f t="shared" si="31"/>
        <v>-1.8255366069654664</v>
      </c>
      <c r="K306">
        <f t="shared" si="32"/>
        <v>-0.1534708474632013</v>
      </c>
      <c r="M306">
        <f t="shared" si="29"/>
        <v>-0.2272575085552431</v>
      </c>
      <c r="N306" s="13">
        <f t="shared" si="33"/>
        <v>9.34567315440199E-4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8.232558807093362</v>
      </c>
      <c r="H307" s="10">
        <f t="shared" si="34"/>
        <v>-0.22544616067178383</v>
      </c>
      <c r="I307">
        <f t="shared" si="31"/>
        <v>-1.8035692853742706</v>
      </c>
      <c r="K307">
        <f t="shared" si="32"/>
        <v>-0.15152992327109036</v>
      </c>
      <c r="M307">
        <f t="shared" si="29"/>
        <v>-0.2246411763114205</v>
      </c>
      <c r="N307" s="13">
        <f t="shared" si="33"/>
        <v>8.049843603633311E-4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8.2504375651940709</v>
      </c>
      <c r="H308" s="10">
        <f t="shared" si="34"/>
        <v>-0.22273083666565135</v>
      </c>
      <c r="I308">
        <f t="shared" si="31"/>
        <v>-1.7818466933252108</v>
      </c>
      <c r="K308">
        <f t="shared" si="32"/>
        <v>-0.14961354147019892</v>
      </c>
      <c r="M308">
        <f t="shared" si="29"/>
        <v>-0.22205478831593736</v>
      </c>
      <c r="N308" s="13">
        <f t="shared" si="33"/>
        <v>6.7604834971399241E-4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8.2683163232947923</v>
      </c>
      <c r="H309" s="10">
        <f t="shared" si="34"/>
        <v>-0.2200457915131212</v>
      </c>
      <c r="I309">
        <f t="shared" si="31"/>
        <v>-1.7603663321049696</v>
      </c>
      <c r="K309">
        <f t="shared" si="32"/>
        <v>-0.14772139194237793</v>
      </c>
      <c r="M309">
        <f t="shared" si="29"/>
        <v>-0.21949800782057655</v>
      </c>
      <c r="N309" s="13">
        <f t="shared" si="33"/>
        <v>5.4778369254465664E-4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8.2861950813955083</v>
      </c>
      <c r="H310" s="10">
        <f t="shared" si="34"/>
        <v>-0.21739071584164024</v>
      </c>
      <c r="I310">
        <f t="shared" si="31"/>
        <v>-1.7391257267331219</v>
      </c>
      <c r="K310">
        <f t="shared" si="32"/>
        <v>-0.14585316847736077</v>
      </c>
      <c r="M310">
        <f t="shared" si="29"/>
        <v>-0.21697050166133788</v>
      </c>
      <c r="N310" s="13">
        <f t="shared" si="33"/>
        <v>4.2021418030235846E-4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8.3040738394962226</v>
      </c>
      <c r="H311" s="10">
        <f t="shared" si="34"/>
        <v>-0.21476530321719228</v>
      </c>
      <c r="I311">
        <f t="shared" si="31"/>
        <v>-1.7181224257375383</v>
      </c>
      <c r="K311">
        <f t="shared" si="32"/>
        <v>-0.14400856872405837</v>
      </c>
      <c r="M311">
        <f t="shared" si="29"/>
        <v>-0.21447194022729352</v>
      </c>
      <c r="N311" s="13">
        <f t="shared" si="33"/>
        <v>2.9336298989876552E-4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8.3219525975969297</v>
      </c>
      <c r="H312" s="10">
        <f t="shared" si="34"/>
        <v>-0.2121692501164831</v>
      </c>
      <c r="I312">
        <f t="shared" si="31"/>
        <v>-1.6973540009318648</v>
      </c>
      <c r="K312">
        <f t="shared" si="32"/>
        <v>-0.14218729414244494</v>
      </c>
      <c r="M312">
        <f t="shared" si="29"/>
        <v>-0.21200199742947368</v>
      </c>
      <c r="N312" s="13">
        <f t="shared" si="33"/>
        <v>1.6725268700942819E-4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8.3398313556976529</v>
      </c>
      <c r="H313" s="10">
        <f t="shared" si="34"/>
        <v>-0.20960225589935549</v>
      </c>
      <c r="I313">
        <f t="shared" si="31"/>
        <v>-1.676818047194844</v>
      </c>
      <c r="K313">
        <f t="shared" si="32"/>
        <v>-0.14038904995600843</v>
      </c>
      <c r="M313">
        <f t="shared" si="29"/>
        <v>-0.209560350669766</v>
      </c>
      <c r="N313" s="13">
        <f t="shared" si="33"/>
        <v>4.1905229589495052E-5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8.3577101137983689</v>
      </c>
      <c r="H314" s="10">
        <f t="shared" si="34"/>
        <v>-0.20706402278146821</v>
      </c>
      <c r="I314">
        <f t="shared" si="31"/>
        <v>-1.6565121822517457</v>
      </c>
      <c r="K314">
        <f t="shared" si="32"/>
        <v>-0.13861354510478116</v>
      </c>
      <c r="M314">
        <f t="shared" si="29"/>
        <v>-0.20714668080986792</v>
      </c>
      <c r="N314" s="13">
        <f t="shared" si="33"/>
        <v>-8.265802839971248E-5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8.3755888718990832</v>
      </c>
      <c r="H315" s="10">
        <f t="shared" si="34"/>
        <v>-0.20455425580719991</v>
      </c>
      <c r="I315">
        <f t="shared" si="31"/>
        <v>-1.6364340464575993</v>
      </c>
      <c r="K315">
        <f t="shared" si="32"/>
        <v>-0.13686049219891788</v>
      </c>
      <c r="M315">
        <f t="shared" si="29"/>
        <v>-0.20476067214026558</v>
      </c>
      <c r="N315" s="13">
        <f t="shared" si="33"/>
        <v>-2.064163330656732E-4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8.3934676299997886</v>
      </c>
      <c r="H316" s="10">
        <f t="shared" si="34"/>
        <v>-0.2020726628228208</v>
      </c>
      <c r="I316">
        <f t="shared" si="31"/>
        <v>-1.6165813025825664</v>
      </c>
      <c r="K316">
        <f t="shared" si="32"/>
        <v>-0.13512960747284344</v>
      </c>
      <c r="M316">
        <f t="shared" si="29"/>
        <v>-0.20240201234928507</v>
      </c>
      <c r="N316" s="13">
        <f t="shared" si="33"/>
        <v>-3.2934952646426763E-4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8.4113463881005117</v>
      </c>
      <c r="H317" s="10">
        <f t="shared" si="34"/>
        <v>-0.19961895444990299</v>
      </c>
      <c r="I317">
        <f t="shared" si="31"/>
        <v>-1.5969516355992239</v>
      </c>
      <c r="K317">
        <f t="shared" si="32"/>
        <v>-0.13342061073994121</v>
      </c>
      <c r="M317">
        <f t="shared" si="29"/>
        <v>-0.2000703924921981</v>
      </c>
      <c r="N317" s="13">
        <f t="shared" si="33"/>
        <v>-4.5143804229511031E-4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8.4292251462012278</v>
      </c>
      <c r="H318" s="10">
        <f t="shared" si="34"/>
        <v>-0.19719284405900039</v>
      </c>
      <c r="I318">
        <f t="shared" si="31"/>
        <v>-1.5775427524720032</v>
      </c>
      <c r="K318">
        <f t="shared" si="32"/>
        <v>-0.13173322534780277</v>
      </c>
      <c r="M318">
        <f t="shared" si="29"/>
        <v>-0.19776550696042106</v>
      </c>
      <c r="N318" s="13">
        <f t="shared" si="33"/>
        <v>-5.726629014206619E-4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8.4471039043019438</v>
      </c>
      <c r="H319" s="10">
        <f t="shared" si="34"/>
        <v>-0.19479404774355966</v>
      </c>
      <c r="I319">
        <f t="shared" si="31"/>
        <v>-1.5583523819484772</v>
      </c>
      <c r="K319">
        <f t="shared" si="32"/>
        <v>-0.13006717813400046</v>
      </c>
      <c r="M319">
        <f t="shared" si="29"/>
        <v>-0.19548705345077602</v>
      </c>
      <c r="N319" s="13">
        <f t="shared" si="33"/>
        <v>-6.9300570721636534E-4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8.4649826624026492</v>
      </c>
      <c r="H320" s="10">
        <f t="shared" si="34"/>
        <v>-0.19242228429410296</v>
      </c>
      <c r="I320">
        <f t="shared" si="31"/>
        <v>-1.5393782743528237</v>
      </c>
      <c r="K320">
        <f t="shared" si="32"/>
        <v>-0.12842219938240804</v>
      </c>
      <c r="M320">
        <f t="shared" si="29"/>
        <v>-0.1932347329348606</v>
      </c>
      <c r="N320" s="13">
        <f t="shared" si="33"/>
        <v>-8.1244864075763479E-4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8.4828614205033723</v>
      </c>
      <c r="H321" s="10">
        <f t="shared" si="34"/>
        <v>-0.19007727517265119</v>
      </c>
      <c r="I321">
        <f t="shared" si="31"/>
        <v>-1.5206182013812095</v>
      </c>
      <c r="K321">
        <f t="shared" si="32"/>
        <v>-0.12679802278004026</v>
      </c>
      <c r="M321">
        <f t="shared" si="29"/>
        <v>-0.19100824962850513</v>
      </c>
      <c r="N321" s="13">
        <f t="shared" si="33"/>
        <v>-9.3097445585393901E-4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8.5007401786040884</v>
      </c>
      <c r="H322" s="10">
        <f t="shared" si="34"/>
        <v>-0.18775874448742105</v>
      </c>
      <c r="I322">
        <f t="shared" si="31"/>
        <v>-1.5020699558993684</v>
      </c>
      <c r="K322">
        <f t="shared" si="32"/>
        <v>-0.12519438537443153</v>
      </c>
      <c r="M322">
        <f t="shared" si="29"/>
        <v>-0.188807310961356</v>
      </c>
      <c r="N322" s="13">
        <f t="shared" si="33"/>
        <v>-1.0485664739349476E-3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8.5186189367048026</v>
      </c>
      <c r="H323" s="10">
        <f t="shared" si="34"/>
        <v>-0.18546641896775168</v>
      </c>
      <c r="I323">
        <f t="shared" si="31"/>
        <v>-1.4837313517420134</v>
      </c>
      <c r="K323">
        <f t="shared" si="32"/>
        <v>-0.12361102753151468</v>
      </c>
      <c r="M323">
        <f t="shared" si="29"/>
        <v>-0.18663162754654958</v>
      </c>
      <c r="N323" s="13">
        <f t="shared" si="33"/>
        <v>-1.1652085787978994E-3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8.5364976948055098</v>
      </c>
      <c r="H324" s="10">
        <f t="shared" si="34"/>
        <v>-0.18320002793930446</v>
      </c>
      <c r="I324">
        <f t="shared" si="31"/>
        <v>-1.4656002235144356</v>
      </c>
      <c r="K324">
        <f t="shared" si="32"/>
        <v>-0.12204769289402559</v>
      </c>
      <c r="M324">
        <f t="shared" si="29"/>
        <v>-0.18448091315052545</v>
      </c>
      <c r="N324" s="13">
        <f t="shared" si="33"/>
        <v>-1.2808852112209945E-3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8.5543764529062347</v>
      </c>
      <c r="H325" s="10">
        <f t="shared" si="34"/>
        <v>-0.18095930329950302</v>
      </c>
      <c r="I325">
        <f t="shared" si="31"/>
        <v>-1.4476744263960242</v>
      </c>
      <c r="K325">
        <f t="shared" si="32"/>
        <v>-0.12050412834040762</v>
      </c>
      <c r="M325">
        <f t="shared" si="29"/>
        <v>-0.18235488466295521</v>
      </c>
      <c r="N325" s="13">
        <f t="shared" si="33"/>
        <v>-1.3955813634521919E-3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8.572255211006949</v>
      </c>
      <c r="H326" s="10">
        <f t="shared" si="34"/>
        <v>-0.17874397949324325</v>
      </c>
      <c r="I326">
        <f t="shared" si="31"/>
        <v>-1.429951835945946</v>
      </c>
      <c r="K326">
        <f t="shared" si="32"/>
        <v>-0.11898008394422822</v>
      </c>
      <c r="M326">
        <f t="shared" si="29"/>
        <v>-0.18025326206681971</v>
      </c>
      <c r="N326" s="13">
        <f t="shared" si="33"/>
        <v>-1.5092825735764648E-3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8.5901339691076632</v>
      </c>
      <c r="H327" s="10">
        <f t="shared" si="34"/>
        <v>-0.17655379348883335</v>
      </c>
      <c r="I327">
        <f t="shared" si="31"/>
        <v>-1.4124303479106668</v>
      </c>
      <c r="K327">
        <f t="shared" si="32"/>
        <v>-0.11747531293407763</v>
      </c>
      <c r="M327">
        <f t="shared" si="29"/>
        <v>-0.17817576840860613</v>
      </c>
      <c r="N327" s="13">
        <f t="shared" si="33"/>
        <v>-1.621974919772784E-3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8.6080127272083775</v>
      </c>
      <c r="H328" s="10">
        <f t="shared" si="34"/>
        <v>-0.17438848475420038</v>
      </c>
      <c r="I328">
        <f t="shared" si="31"/>
        <v>-1.395107878033603</v>
      </c>
      <c r="K328">
        <f t="shared" si="32"/>
        <v>-0.11598957165396988</v>
      </c>
      <c r="M328">
        <f t="shared" si="29"/>
        <v>-0.17612212976866293</v>
      </c>
      <c r="N328" s="13">
        <f t="shared" si="33"/>
        <v>-1.7336450144625482E-3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8.6258914853090936</v>
      </c>
      <c r="H329" s="10">
        <f t="shared" si="34"/>
        <v>-0.17224779523334158</v>
      </c>
      <c r="I329">
        <f t="shared" si="31"/>
        <v>-1.3779823618667326</v>
      </c>
      <c r="K329">
        <f t="shared" si="32"/>
        <v>-0.11452261952422493</v>
      </c>
      <c r="M329">
        <f t="shared" si="29"/>
        <v>-0.17409207523170042</v>
      </c>
      <c r="N329" s="13">
        <f t="shared" si="33"/>
        <v>-1.8442799983588443E-3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8.6437702434098096</v>
      </c>
      <c r="H330" s="10">
        <f t="shared" si="34"/>
        <v>-0.17013146932302317</v>
      </c>
      <c r="I330">
        <f t="shared" si="31"/>
        <v>-1.3610517545841854</v>
      </c>
      <c r="K330">
        <f t="shared" si="32"/>
        <v>-0.1130742190028324</v>
      </c>
      <c r="M330">
        <f t="shared" si="29"/>
        <v>-0.17208533685744545</v>
      </c>
      <c r="N330" s="13">
        <f t="shared" si="33"/>
        <v>-1.9538675344222822E-3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8.6616490015105256</v>
      </c>
      <c r="H331" s="10">
        <f t="shared" si="34"/>
        <v>-0.16803925384972759</v>
      </c>
      <c r="I331">
        <f t="shared" si="31"/>
        <v>-1.3443140307978207</v>
      </c>
      <c r="K331">
        <f t="shared" si="32"/>
        <v>-0.111644135547289</v>
      </c>
      <c r="M331">
        <f t="shared" si="29"/>
        <v>-0.17010164965145452</v>
      </c>
      <c r="N331" s="13">
        <f t="shared" si="33"/>
        <v>-2.0623958017269295E-3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8.6795277596112381</v>
      </c>
      <c r="H332" s="10">
        <f t="shared" si="34"/>
        <v>-0.16597089804684484</v>
      </c>
      <c r="I332">
        <f t="shared" si="31"/>
        <v>-1.3277671843747587</v>
      </c>
      <c r="K332">
        <f t="shared" si="32"/>
        <v>-0.11023213757690681</v>
      </c>
      <c r="M332">
        <f t="shared" si="29"/>
        <v>-0.16814075153609043</v>
      </c>
      <c r="N332" s="13">
        <f t="shared" si="33"/>
        <v>-2.1698534892455879E-3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8.6974065177119524</v>
      </c>
      <c r="H333" s="10">
        <f t="shared" si="34"/>
        <v>-0.16392615353210796</v>
      </c>
      <c r="I333">
        <f t="shared" si="31"/>
        <v>-1.3114092282568637</v>
      </c>
      <c r="K333">
        <f t="shared" si="32"/>
        <v>-0.10883799643558496</v>
      </c>
      <c r="M333">
        <f t="shared" si="29"/>
        <v>-0.16620238332166526</v>
      </c>
      <c r="N333" s="13">
        <f t="shared" si="33"/>
        <v>-2.2762297895572992E-3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8.7152852758126684</v>
      </c>
      <c r="H334" s="10">
        <f t="shared" si="34"/>
        <v>-0.16190477428527067</v>
      </c>
      <c r="I334">
        <f t="shared" si="31"/>
        <v>-1.2952381942821654</v>
      </c>
      <c r="K334">
        <f t="shared" si="32"/>
        <v>-0.10746148635504087</v>
      </c>
      <c r="M334">
        <f t="shared" si="29"/>
        <v>-0.16428628867775449</v>
      </c>
      <c r="N334" s="13">
        <f t="shared" si="33"/>
        <v>-2.3815143924838245E-3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8.7331640339133845</v>
      </c>
      <c r="H335" s="10">
        <f t="shared" si="34"/>
        <v>-0.15990651662602362</v>
      </c>
      <c r="I335">
        <f t="shared" si="31"/>
        <v>-1.279252133008189</v>
      </c>
      <c r="K335">
        <f t="shared" si="32"/>
        <v>-0.10610238441849597</v>
      </c>
      <c r="M335">
        <f t="shared" si="29"/>
        <v>-0.16239221410468618</v>
      </c>
      <c r="N335" s="13">
        <f t="shared" si="33"/>
        <v>-2.485697478662563E-3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8.7510427920141005</v>
      </c>
      <c r="H336" s="10">
        <f t="shared" si="34"/>
        <v>-0.1579311391921504</v>
      </c>
      <c r="I336">
        <f t="shared" si="31"/>
        <v>-1.2634491135372032</v>
      </c>
      <c r="K336">
        <f t="shared" si="32"/>
        <v>-0.10476047052480895</v>
      </c>
      <c r="M336">
        <f t="shared" si="29"/>
        <v>-0.1605199089052054</v>
      </c>
      <c r="N336" s="13">
        <f t="shared" si="33"/>
        <v>-2.5887697130549947E-3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8.768921550114813</v>
      </c>
      <c r="H337" s="10">
        <f t="shared" si="34"/>
        <v>-0.15597840291791734</v>
      </c>
      <c r="I337">
        <f t="shared" si="31"/>
        <v>-1.2478272233433387</v>
      </c>
      <c r="K337">
        <f t="shared" si="32"/>
        <v>-0.10343552735305324</v>
      </c>
      <c r="M337">
        <f t="shared" si="29"/>
        <v>-0.15866912515632128</v>
      </c>
      <c r="N337" s="13">
        <f t="shared" si="33"/>
        <v>-2.690722238403942E-3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8.7868003082155273</v>
      </c>
      <c r="H338" s="10">
        <f t="shared" si="34"/>
        <v>-0.15404807101269885</v>
      </c>
      <c r="I338">
        <f t="shared" si="31"/>
        <v>-1.2323845681015908</v>
      </c>
      <c r="K338">
        <f t="shared" si="32"/>
        <v>-0.10212734032753273</v>
      </c>
      <c r="M338">
        <f t="shared" si="29"/>
        <v>-0.156839617681336</v>
      </c>
      <c r="N338" s="13">
        <f t="shared" si="33"/>
        <v>-2.7915466686371515E-3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8.8046790663162433</v>
      </c>
      <c r="H339" s="10">
        <f t="shared" si="34"/>
        <v>-0.15213990893983298</v>
      </c>
      <c r="I339">
        <f t="shared" si="31"/>
        <v>-1.2171192715186638</v>
      </c>
      <c r="K339">
        <f t="shared" si="32"/>
        <v>-0.10083569758323127</v>
      </c>
      <c r="M339">
        <f t="shared" ref="M339:M402" si="36">$L$9*$O$6*EXP(-$O$7*(G339/$L$10-1))-SQRT($L$9)*$O$8*EXP(-$O$4*(G339/$L$10-1))</f>
        <v>-0.15503114402206061</v>
      </c>
      <c r="N339" s="13">
        <f t="shared" si="33"/>
        <v>-2.8912350822276334E-3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8.8225578244169593</v>
      </c>
      <c r="H340" s="10">
        <f t="shared" si="34"/>
        <v>-0.15025368439570722</v>
      </c>
      <c r="I340">
        <f t="shared" ref="I340:I403" si="38">H340*$E$6</f>
        <v>-1.2020294751656577</v>
      </c>
      <c r="K340">
        <f t="shared" ref="K340:K403" si="39">$L$9*$L$4*EXP(-$L$6*(G340/$L$10-1))-SQRT($L$9)*$L$5*EXP(-$L$7*(G340/$L$10-1))</f>
        <v>-9.9560389931690335E-2</v>
      </c>
      <c r="M340">
        <f t="shared" si="36"/>
        <v>-0.15324346441121964</v>
      </c>
      <c r="N340" s="13">
        <f t="shared" ref="N340:N403" si="40">(M340-H340)*O340</f>
        <v>-2.9897800155124221E-3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8.8404365825176754</v>
      </c>
      <c r="H341" s="10">
        <f t="shared" ref="H341:H404" si="41">-(-$B$4)*(1+D341+$E$5*D341^3)*EXP(-D341)</f>
        <v>-0.14838916728907001</v>
      </c>
      <c r="I341">
        <f t="shared" si="38"/>
        <v>-1.1871133383125601</v>
      </c>
      <c r="K341">
        <f t="shared" si="39"/>
        <v>-9.8301210827309984E-2</v>
      </c>
      <c r="M341">
        <f t="shared" si="36"/>
        <v>-0.15147634174504579</v>
      </c>
      <c r="N341" s="13">
        <f t="shared" si="40"/>
        <v>-3.087174455975783E-3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8.8583153406183897</v>
      </c>
      <c r="H342" s="10">
        <f t="shared" si="41"/>
        <v>-0.14654612972056852</v>
      </c>
      <c r="I342">
        <f t="shared" si="38"/>
        <v>-1.1723690377645481</v>
      </c>
      <c r="K342">
        <f t="shared" si="39"/>
        <v>-9.7057956334068538E-2</v>
      </c>
      <c r="M342">
        <f t="shared" si="36"/>
        <v>-0.14972954155606757</v>
      </c>
      <c r="N342" s="13">
        <f t="shared" si="40"/>
        <v>-3.1834118354990559E-3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8.8761940987191039</v>
      </c>
      <c r="H343" s="10">
        <f t="shared" si="41"/>
        <v>-0.1447243459625065</v>
      </c>
      <c r="I343">
        <f t="shared" si="38"/>
        <v>-1.157794767700052</v>
      </c>
      <c r="K343">
        <f t="shared" si="39"/>
        <v>-9.5830425092655089E-2</v>
      </c>
      <c r="M343">
        <f t="shared" si="36"/>
        <v>-0.14800283198609138</v>
      </c>
      <c r="N343" s="13">
        <f t="shared" si="40"/>
        <v>-3.2784860235848812E-3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8.8940728568198182</v>
      </c>
      <c r="H344" s="10">
        <f t="shared" si="41"/>
        <v>-0.1429235924388241</v>
      </c>
      <c r="I344">
        <f t="shared" si="38"/>
        <v>-1.1433887395105928</v>
      </c>
      <c r="K344">
        <f t="shared" si="39"/>
        <v>-9.461841828801211E-2</v>
      </c>
      <c r="M344">
        <f t="shared" si="36"/>
        <v>-0.14629598375938249</v>
      </c>
      <c r="N344" s="13">
        <f t="shared" si="40"/>
        <v>-3.3723913205583878E-3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8.9119516149205342</v>
      </c>
      <c r="H345" s="10">
        <f t="shared" si="41"/>
        <v>-0.14114364770529267</v>
      </c>
      <c r="I345">
        <f t="shared" si="38"/>
        <v>-1.1291491816423413</v>
      </c>
      <c r="K345">
        <f t="shared" si="39"/>
        <v>-9.3421739617280342E-2</v>
      </c>
      <c r="M345">
        <f t="shared" si="36"/>
        <v>-0.14460877015604032</v>
      </c>
      <c r="N345" s="13">
        <f t="shared" si="40"/>
        <v>-3.4651224507476486E-3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8.9298303730212503</v>
      </c>
      <c r="H346" s="10">
        <f t="shared" si="41"/>
        <v>-0.13938429242992623</v>
      </c>
      <c r="I346">
        <f t="shared" si="38"/>
        <v>-1.1150743394394098</v>
      </c>
      <c r="K346">
        <f t="shared" si="39"/>
        <v>-9.2240195258144281E-2</v>
      </c>
      <c r="M346">
        <f t="shared" si="36"/>
        <v>-0.14294096698557729</v>
      </c>
      <c r="N346" s="13">
        <f t="shared" si="40"/>
        <v>-3.5566745556510626E-3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8.9477091311219663</v>
      </c>
      <c r="H347" s="10">
        <f t="shared" si="41"/>
        <v>-0.1376453093736037</v>
      </c>
      <c r="I347">
        <f t="shared" si="38"/>
        <v>-1.1011624749888296</v>
      </c>
      <c r="K347">
        <f t="shared" si="39"/>
        <v>-9.1073593837570799E-2</v>
      </c>
      <c r="M347">
        <f t="shared" si="36"/>
        <v>-0.14129235256069619</v>
      </c>
      <c r="N347" s="13">
        <f t="shared" si="40"/>
        <v>-3.6470431870924969E-3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8.965587889222677</v>
      </c>
      <c r="H348" s="10">
        <f t="shared" si="41"/>
        <v>-0.13592648337090169</v>
      </c>
      <c r="I348">
        <f t="shared" si="38"/>
        <v>-1.0874118669672135</v>
      </c>
      <c r="K348">
        <f t="shared" si="39"/>
        <v>-8.9921746400938585E-2</v>
      </c>
      <c r="M348">
        <f t="shared" si="36"/>
        <v>-0.13966270767127079</v>
      </c>
      <c r="N348" s="13">
        <f t="shared" si="40"/>
        <v>-3.7362243003691009E-3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8.9834666473233931</v>
      </c>
      <c r="H349" s="10">
        <f t="shared" si="41"/>
        <v>-0.13422760131113348</v>
      </c>
      <c r="I349">
        <f t="shared" si="38"/>
        <v>-1.0738208104890679</v>
      </c>
      <c r="K349">
        <f t="shared" si="39"/>
        <v>-8.8784466381550964E-2</v>
      </c>
      <c r="M349">
        <f t="shared" si="36"/>
        <v>-0.13805181555852841</v>
      </c>
      <c r="N349" s="13">
        <f t="shared" si="40"/>
        <v>-3.8242142473949303E-3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9.0013454054241091</v>
      </c>
      <c r="H350" s="10">
        <f t="shared" si="41"/>
        <v>-0.13254845211959365</v>
      </c>
      <c r="I350">
        <f t="shared" si="38"/>
        <v>-1.0603876169567492</v>
      </c>
      <c r="K350">
        <f t="shared" si="39"/>
        <v>-8.7661569570531686E-2</v>
      </c>
      <c r="M350">
        <f t="shared" si="36"/>
        <v>-0.13645946188943939</v>
      </c>
      <c r="N350" s="13">
        <f t="shared" si="40"/>
        <v>-3.9110097698457358E-3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9.0192241635248251</v>
      </c>
      <c r="H351" s="10">
        <f t="shared" si="41"/>
        <v>-0.13088882673900312</v>
      </c>
      <c r="I351">
        <f t="shared" si="38"/>
        <v>-1.047110613912025</v>
      </c>
      <c r="K351">
        <f t="shared" si="39"/>
        <v>-8.6552874087094417E-2</v>
      </c>
      <c r="M351">
        <f t="shared" si="36"/>
        <v>-0.13488543473130843</v>
      </c>
      <c r="N351" s="13">
        <f t="shared" si="40"/>
        <v>-3.9966079923053066E-3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9.0371029216255394</v>
      </c>
      <c r="H352" s="10">
        <f t="shared" si="41"/>
        <v>-0.12924851811115504</v>
      </c>
      <c r="I352">
        <f t="shared" si="38"/>
        <v>-1.0339881448892403</v>
      </c>
      <c r="K352">
        <f t="shared" si="39"/>
        <v>-8.5458200349184721E-2</v>
      </c>
      <c r="M352">
        <f t="shared" si="36"/>
        <v>-0.13332952452657376</v>
      </c>
      <c r="N352" s="13">
        <f t="shared" si="40"/>
        <v>-4.0810064154187253E-3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9.0549816797262555</v>
      </c>
      <c r="H353" s="10">
        <f t="shared" si="41"/>
        <v>-0.12762732115875569</v>
      </c>
      <c r="I353">
        <f t="shared" si="38"/>
        <v>-1.0210185692700455</v>
      </c>
      <c r="K353">
        <f t="shared" si="39"/>
        <v>-8.437737104448817E-2</v>
      </c>
      <c r="M353">
        <f t="shared" si="36"/>
        <v>-0.13179152406781097</v>
      </c>
      <c r="N353" s="13">
        <f t="shared" si="40"/>
        <v>-4.1642029090552812E-3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9.0728604378269679</v>
      </c>
      <c r="H354" s="10">
        <f t="shared" si="41"/>
        <v>-0.1260250327674613</v>
      </c>
      <c r="I354">
        <f t="shared" si="38"/>
        <v>-1.0082002621396904</v>
      </c>
      <c r="K354">
        <f t="shared" si="39"/>
        <v>-8.3310211101802381E-2</v>
      </c>
      <c r="M354">
        <f t="shared" si="36"/>
        <v>-0.13027122847294531</v>
      </c>
      <c r="N354" s="13">
        <f t="shared" si="40"/>
        <v>-4.2461957054840127E-3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9.090739195927684</v>
      </c>
      <c r="H355" s="10">
        <f t="shared" si="41"/>
        <v>-0.12444145176810446</v>
      </c>
      <c r="I355">
        <f t="shared" si="38"/>
        <v>-0.99553161414483571</v>
      </c>
      <c r="K355">
        <f t="shared" si="39"/>
        <v>-8.2256547662765481E-2</v>
      </c>
      <c r="M355">
        <f t="shared" si="36"/>
        <v>-0.1287684351606693</v>
      </c>
      <c r="N355" s="13">
        <f t="shared" si="40"/>
        <v>-4.3269833925648343E-3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9.1086179540284</v>
      </c>
      <c r="H356" s="10">
        <f t="shared" si="41"/>
        <v>-0.12287637891911118</v>
      </c>
      <c r="I356">
        <f t="shared" si="38"/>
        <v>-0.98301103135288947</v>
      </c>
      <c r="K356">
        <f t="shared" si="39"/>
        <v>-8.1216210053939697E-2</v>
      </c>
      <c r="M356">
        <f t="shared" si="36"/>
        <v>-0.12728294382606919</v>
      </c>
      <c r="N356" s="13">
        <f t="shared" si="40"/>
        <v>-4.4065649069580104E-3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9.1264967121291143</v>
      </c>
      <c r="H357" s="10">
        <f t="shared" si="41"/>
        <v>-0.12132961688910272</v>
      </c>
      <c r="I357">
        <f t="shared" si="38"/>
        <v>-0.97063693511282179</v>
      </c>
      <c r="K357">
        <f t="shared" si="39"/>
        <v>-8.0189029759244065E-2</v>
      </c>
      <c r="M357">
        <f t="shared" si="36"/>
        <v>-0.12581455641645808</v>
      </c>
      <c r="N357" s="13">
        <f t="shared" si="40"/>
        <v>-4.4849395273553611E-3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9.1443754702298303</v>
      </c>
      <c r="H358" s="10">
        <f t="shared" si="41"/>
        <v>-0.11980097023968238</v>
      </c>
      <c r="I358">
        <f t="shared" si="38"/>
        <v>-0.95840776191745902</v>
      </c>
      <c r="K358">
        <f t="shared" si="39"/>
        <v>-7.9174840392731732E-2</v>
      </c>
      <c r="M358">
        <f t="shared" si="36"/>
        <v>-0.12436307710741661</v>
      </c>
      <c r="N358" s="13">
        <f t="shared" si="40"/>
        <v>-4.562106867734228E-3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9.1622542283305446</v>
      </c>
      <c r="H359" s="10">
        <f t="shared" si="41"/>
        <v>-0.11829024540840276</v>
      </c>
      <c r="I359">
        <f t="shared" si="38"/>
        <v>-0.94632196326722207</v>
      </c>
      <c r="K359">
        <f t="shared" si="39"/>
        <v>-7.8173477671709846E-2</v>
      </c>
      <c r="M359">
        <f t="shared" si="36"/>
        <v>-0.12292831227904238</v>
      </c>
      <c r="N359" s="13">
        <f t="shared" si="40"/>
        <v>-4.6380668706396261E-3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9.1801329864312589</v>
      </c>
      <c r="H360" s="10">
        <f t="shared" si="41"/>
        <v>-0.1167972506919117</v>
      </c>
      <c r="I360">
        <f t="shared" si="38"/>
        <v>-0.9343780055352936</v>
      </c>
      <c r="K360">
        <f t="shared" si="39"/>
        <v>-7.7184779390194538E-2</v>
      </c>
      <c r="M360">
        <f t="shared" si="36"/>
        <v>-0.12151007049240521</v>
      </c>
      <c r="N360" s="13">
        <f t="shared" si="40"/>
        <v>-4.7128198004935118E-3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9.1980117445319749</v>
      </c>
      <c r="H361" s="10">
        <f t="shared" si="41"/>
        <v>-0.11532179622927492</v>
      </c>
      <c r="I361">
        <f t="shared" si="38"/>
        <v>-0.92257436983419938</v>
      </c>
      <c r="K361">
        <f t="shared" si="39"/>
        <v>-7.6208585392700617E-2</v>
      </c>
      <c r="M361">
        <f t="shared" si="36"/>
        <v>-0.12010816246621191</v>
      </c>
      <c r="N361" s="13">
        <f t="shared" si="40"/>
        <v>-4.7863662369369842E-3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9.2158905026326909</v>
      </c>
      <c r="H362" s="10">
        <f t="shared" si="41"/>
        <v>-0.11386369398547116</v>
      </c>
      <c r="I362">
        <f t="shared" si="38"/>
        <v>-0.91090955188376932</v>
      </c>
      <c r="K362">
        <f t="shared" si="39"/>
        <v>-7.5244737548358628E-2</v>
      </c>
      <c r="M362">
        <f t="shared" si="36"/>
        <v>-0.11872240105367636</v>
      </c>
      <c r="N362" s="13">
        <f t="shared" si="40"/>
        <v>-4.8587070682051953E-3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9.2337692607334052</v>
      </c>
      <c r="H363" s="10">
        <f t="shared" si="41"/>
        <v>-0.11242275773505968</v>
      </c>
      <c r="I363">
        <f t="shared" si="38"/>
        <v>-0.89938206188047742</v>
      </c>
      <c r="K363">
        <f t="shared" si="39"/>
        <v>-7.4293079725357203E-2</v>
      </c>
      <c r="M363">
        <f t="shared" si="36"/>
        <v>-0.11735260121959765</v>
      </c>
      <c r="N363" s="13">
        <f t="shared" si="40"/>
        <v>-4.9298434845379685E-3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9.2516480188341195</v>
      </c>
      <c r="H364" s="10">
        <f t="shared" si="41"/>
        <v>-0.11099880304601521</v>
      </c>
      <c r="I364">
        <f t="shared" si="38"/>
        <v>-0.8879904243681217</v>
      </c>
      <c r="K364">
        <f t="shared" si="39"/>
        <v>-7.3353457765706093E-2</v>
      </c>
      <c r="M364">
        <f t="shared" si="36"/>
        <v>-0.11599858001764424</v>
      </c>
      <c r="N364" s="13">
        <f t="shared" si="40"/>
        <v>-4.9997769716290247E-3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9.2695267769348337</v>
      </c>
      <c r="H365" s="10">
        <f t="shared" si="41"/>
        <v>-0.10959164726373012</v>
      </c>
      <c r="I365">
        <f t="shared" si="38"/>
        <v>-0.87673317810984097</v>
      </c>
      <c r="K365">
        <f t="shared" si="39"/>
        <v>-7.2425719460316104E-2</v>
      </c>
      <c r="M365">
        <f t="shared" si="36"/>
        <v>-0.11466015656784427</v>
      </c>
      <c r="N365" s="13">
        <f t="shared" si="40"/>
        <v>-5.0685093041141493E-3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9.2874055350355498</v>
      </c>
      <c r="H366" s="10">
        <f t="shared" si="41"/>
        <v>-0.10820110949517933</v>
      </c>
      <c r="I366">
        <f t="shared" si="38"/>
        <v>-0.86560887596143465</v>
      </c>
      <c r="K366">
        <f t="shared" si="39"/>
        <v>-7.1509714524392129E-2</v>
      </c>
      <c r="M366">
        <f t="shared" si="36"/>
        <v>-0.11333715203428225</v>
      </c>
      <c r="N366" s="13">
        <f t="shared" si="40"/>
        <v>-5.1360425391029224E-3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9.3052842931362658</v>
      </c>
      <c r="H367" s="10">
        <f t="shared" si="41"/>
        <v>-0.10682701059324767</v>
      </c>
      <c r="I367">
        <f t="shared" si="38"/>
        <v>-0.85461608474598139</v>
      </c>
      <c r="K367">
        <f t="shared" si="39"/>
        <v>-7.0605294573135011E-2</v>
      </c>
      <c r="M367">
        <f t="shared" si="36"/>
        <v>-0.11202938960299985</v>
      </c>
      <c r="N367" s="13">
        <f t="shared" si="40"/>
        <v>-5.2023790097521783E-3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9.3231630512369801</v>
      </c>
      <c r="H368" s="10">
        <f t="shared" si="41"/>
        <v>-0.10546917314121518</v>
      </c>
      <c r="I368">
        <f t="shared" si="38"/>
        <v>-0.84375338512972142</v>
      </c>
      <c r="K368">
        <f t="shared" si="39"/>
        <v>-6.9712313097748821E-2</v>
      </c>
      <c r="M368">
        <f t="shared" si="36"/>
        <v>-0.11073669446010154</v>
      </c>
      <c r="N368" s="13">
        <f t="shared" si="40"/>
        <v>-5.267521318886359E-3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9.3410418093376943</v>
      </c>
      <c r="H369" s="10">
        <f t="shared" si="41"/>
        <v>-0.10412742143739973</v>
      </c>
      <c r="I369">
        <f t="shared" si="38"/>
        <v>-0.8330193714991978</v>
      </c>
      <c r="K369">
        <f t="shared" si="39"/>
        <v>-6.8830625441749435E-2</v>
      </c>
      <c r="M369">
        <f t="shared" si="36"/>
        <v>-0.10945889377006388</v>
      </c>
      <c r="N369" s="13">
        <f t="shared" si="40"/>
        <v>-5.33147233266415E-3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9.3589205674384104</v>
      </c>
      <c r="H370" s="10">
        <f t="shared" si="41"/>
        <v>-0.10280158147995364</v>
      </c>
      <c r="I370">
        <f t="shared" si="38"/>
        <v>-0.82241265183962908</v>
      </c>
      <c r="K370">
        <f t="shared" si="39"/>
        <v>-6.7960088777571467E-2</v>
      </c>
      <c r="M370">
        <f t="shared" si="36"/>
        <v>-0.10819581665424848</v>
      </c>
      <c r="N370" s="13">
        <f t="shared" si="40"/>
        <v>-5.3942351742948397E-3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9.3767993255391247</v>
      </c>
      <c r="H371" s="10">
        <f t="shared" si="41"/>
        <v>-0.10149148095181261</v>
      </c>
      <c r="I371">
        <f t="shared" si="38"/>
        <v>-0.81193184761450088</v>
      </c>
      <c r="K371">
        <f t="shared" si="39"/>
        <v>-6.7100562083469206E-2</v>
      </c>
      <c r="M371">
        <f t="shared" si="36"/>
        <v>-0.10694729416961712</v>
      </c>
      <c r="N371" s="13">
        <f t="shared" si="40"/>
        <v>-5.4558132178045143E-3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9.3946780836398407</v>
      </c>
      <c r="H372" s="10">
        <f t="shared" si="41"/>
        <v>-0.10019694920579385</v>
      </c>
      <c r="I372">
        <f t="shared" si="38"/>
        <v>-0.80157559364635078</v>
      </c>
      <c r="K372">
        <f t="shared" si="39"/>
        <v>-6.6251906120707499E-2</v>
      </c>
      <c r="M372">
        <f t="shared" si="36"/>
        <v>-0.105713159287648</v>
      </c>
      <c r="N372" s="13">
        <f t="shared" si="40"/>
        <v>-5.516210081854156E-3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9.412556841740555</v>
      </c>
      <c r="H373" s="10">
        <f t="shared" si="41"/>
        <v>-9.891781724984261E-2</v>
      </c>
      <c r="I373">
        <f t="shared" si="38"/>
        <v>-0.79134253799874088</v>
      </c>
      <c r="K373">
        <f t="shared" si="39"/>
        <v>-6.5413983411040419E-2</v>
      </c>
      <c r="M373">
        <f t="shared" si="36"/>
        <v>-0.10449324687345343</v>
      </c>
      <c r="N373" s="13">
        <f t="shared" si="40"/>
        <v>-5.5754296236108225E-3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9.430435599841271</v>
      </c>
      <c r="H374" s="10">
        <f t="shared" si="41"/>
        <v>-9.7653917732423087E-2</v>
      </c>
      <c r="I374">
        <f t="shared" si="38"/>
        <v>-0.7812313418593847</v>
      </c>
      <c r="K374">
        <f t="shared" si="39"/>
        <v>-6.4586658214472417E-2</v>
      </c>
      <c r="M374">
        <f t="shared" si="36"/>
        <v>-0.10328739366509632</v>
      </c>
      <c r="N374" s="13">
        <f t="shared" si="40"/>
        <v>-5.6334759326732292E-3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9.4483143579419853</v>
      </c>
      <c r="H375" s="10">
        <f t="shared" si="41"/>
        <v>-9.6405084928053289E-2</v>
      </c>
      <c r="I375">
        <f t="shared" si="38"/>
        <v>-0.77124067942442631</v>
      </c>
      <c r="K375">
        <f t="shared" si="39"/>
        <v>-6.3769796507300427E-2</v>
      </c>
      <c r="M375">
        <f t="shared" si="36"/>
        <v>-0.10209543825310727</v>
      </c>
      <c r="N375" s="13">
        <f t="shared" si="40"/>
        <v>-5.690353325053979E-3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9.4661931160426995</v>
      </c>
      <c r="H376" s="10">
        <f t="shared" si="41"/>
        <v>-9.5171154722980336E-2</v>
      </c>
      <c r="I376">
        <f t="shared" si="38"/>
        <v>-0.76136923778384269</v>
      </c>
      <c r="K376">
        <f t="shared" si="39"/>
        <v>-6.2963265960431045E-2</v>
      </c>
      <c r="M376">
        <f t="shared" si="36"/>
        <v>-0.10091722106019795</v>
      </c>
      <c r="N376" s="13">
        <f t="shared" si="40"/>
        <v>-5.7460663372176091E-3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9.4840718741434156</v>
      </c>
      <c r="H377" s="10">
        <f t="shared" si="41"/>
        <v>-9.3951964600995225E-2</v>
      </c>
      <c r="I377">
        <f t="shared" si="38"/>
        <v>-0.7516157168079618</v>
      </c>
      <c r="K377">
        <f t="shared" si="39"/>
        <v>-6.2166935917971962E-2</v>
      </c>
      <c r="M377">
        <f t="shared" si="36"/>
        <v>-9.9752584321172719E-2</v>
      </c>
      <c r="N377" s="13">
        <f t="shared" si="40"/>
        <v>-5.8006197201774939E-3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9.5019506322441316</v>
      </c>
      <c r="H378" s="10">
        <f t="shared" si="41"/>
        <v>-9.2747353629383772E-2</v>
      </c>
      <c r="I378">
        <f t="shared" si="38"/>
        <v>-0.74197882903507018</v>
      </c>
      <c r="K378">
        <f t="shared" si="39"/>
        <v>-6.1380677376092221E-2</v>
      </c>
      <c r="M378">
        <f t="shared" si="36"/>
        <v>-9.8601372063035556E-2</v>
      </c>
      <c r="N378" s="13">
        <f t="shared" si="40"/>
        <v>-5.8540184336517836E-3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9.5198293903448441</v>
      </c>
      <c r="H379" s="10">
        <f t="shared" si="41"/>
        <v>-9.1557162445013121E-2</v>
      </c>
      <c r="I379">
        <f t="shared" si="38"/>
        <v>-0.73245729956010497</v>
      </c>
      <c r="K379">
        <f t="shared" si="39"/>
        <v>-6.0604362962148876E-2</v>
      </c>
      <c r="M379">
        <f t="shared" si="36"/>
        <v>-9.7463430085292332E-2</v>
      </c>
      <c r="N379" s="13">
        <f t="shared" si="40"/>
        <v>-5.9062676402792114E-3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9.5377081484455601</v>
      </c>
      <c r="H380" s="10">
        <f t="shared" si="41"/>
        <v>-9.0381233240550293E-2</v>
      </c>
      <c r="I380">
        <f t="shared" si="38"/>
        <v>-0.72304986592440235</v>
      </c>
      <c r="K380">
        <f t="shared" si="39"/>
        <v>-5.983786691407611E-2</v>
      </c>
      <c r="M380">
        <f t="shared" si="36"/>
        <v>-9.633860594044584E-2</v>
      </c>
      <c r="N380" s="13">
        <f t="shared" si="40"/>
        <v>-5.9573726998955467E-3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9.5555869065462762</v>
      </c>
      <c r="H381" s="10">
        <f t="shared" si="41"/>
        <v>-8.9219409750812273E-2</v>
      </c>
      <c r="I381">
        <f t="shared" si="38"/>
        <v>-0.71375527800649818</v>
      </c>
      <c r="K381">
        <f t="shared" si="39"/>
        <v>-5.9081065060035479E-2</v>
      </c>
      <c r="M381">
        <f t="shared" si="36"/>
        <v>-9.5226748914685994E-2</v>
      </c>
      <c r="N381" s="13">
        <f t="shared" si="40"/>
        <v>-6.0073391638737206E-3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9.5734656646469904</v>
      </c>
      <c r="H382" s="10">
        <f t="shared" si="41"/>
        <v>-8.8071537239244296E-2</v>
      </c>
      <c r="I382">
        <f t="shared" si="38"/>
        <v>-0.70457229791395437</v>
      </c>
      <c r="K382">
        <f t="shared" si="39"/>
        <v>-5.8333834798320709E-2</v>
      </c>
      <c r="M382">
        <f t="shared" si="36"/>
        <v>-9.4127710008768878E-2</v>
      </c>
      <c r="N382" s="13">
        <f t="shared" si="40"/>
        <v>-6.0561727695245815E-3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9.5913444227477047</v>
      </c>
      <c r="H383" s="10">
        <f t="shared" si="41"/>
        <v>-8.6937462484525468E-2</v>
      </c>
      <c r="I383">
        <f t="shared" si="38"/>
        <v>-0.69549969987620375</v>
      </c>
      <c r="K383">
        <f t="shared" si="39"/>
        <v>-5.7596055077517007E-2</v>
      </c>
      <c r="M383">
        <f t="shared" si="36"/>
        <v>-9.3041341919088125E-2</v>
      </c>
      <c r="N383" s="13">
        <f t="shared" si="40"/>
        <v>-6.1038794345626562E-3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9.609223180848419</v>
      </c>
      <c r="H384" s="10">
        <f t="shared" si="41"/>
        <v>-8.5817033767299628E-2</v>
      </c>
      <c r="I384">
        <f t="shared" si="38"/>
        <v>-0.68653627013839702</v>
      </c>
      <c r="K384">
        <f t="shared" si="39"/>
        <v>-5.6867606376909768E-2</v>
      </c>
      <c r="M384">
        <f t="shared" si="36"/>
        <v>-9.1967499018934473E-2</v>
      </c>
      <c r="N384" s="13">
        <f t="shared" si="40"/>
        <v>-6.1504652516348457E-3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9.627101938949135</v>
      </c>
      <c r="H385" s="10">
        <f t="shared" si="41"/>
        <v>-8.4710100857028917E-2</v>
      </c>
      <c r="I385">
        <f t="shared" si="38"/>
        <v>-0.67768080685623133</v>
      </c>
      <c r="K385">
        <f t="shared" si="39"/>
        <v>-5.6148370687140466E-2</v>
      </c>
      <c r="M385">
        <f t="shared" si="36"/>
        <v>-9.0906037339944137E-2</v>
      </c>
      <c r="N385" s="13">
        <f t="shared" si="40"/>
        <v>-6.1959364829152208E-3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9.6449806970498511</v>
      </c>
      <c r="H386" s="10">
        <f t="shared" si="41"/>
        <v>-8.3616514998969327E-2</v>
      </c>
      <c r="I386">
        <f t="shared" si="38"/>
        <v>-0.66893211999175461</v>
      </c>
      <c r="K386">
        <f t="shared" si="39"/>
        <v>-5.5438231491106847E-2</v>
      </c>
      <c r="M386">
        <f t="shared" si="36"/>
        <v>-8.9856814553733955E-2</v>
      </c>
      <c r="N386" s="13">
        <f t="shared" si="40"/>
        <v>-6.2402995547646278E-3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9.6628594551505671</v>
      </c>
      <c r="H387" s="10">
        <f t="shared" si="41"/>
        <v>-8.2536128901265451E-2</v>
      </c>
      <c r="I387">
        <f t="shared" si="38"/>
        <v>-0.66028903121012361</v>
      </c>
      <c r="K387">
        <f t="shared" si="39"/>
        <v>-5.4737073745102914E-2</v>
      </c>
      <c r="M387">
        <f t="shared" si="36"/>
        <v>-8.8819689953721789E-2</v>
      </c>
      <c r="N387" s="13">
        <f t="shared" si="40"/>
        <v>-6.2835610524563379E-3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9.6807382132512796</v>
      </c>
      <c r="H388" s="10">
        <f t="shared" si="41"/>
        <v>-8.146879672216352E-2</v>
      </c>
      <c r="I388">
        <f t="shared" si="38"/>
        <v>-0.65175037377730816</v>
      </c>
      <c r="K388">
        <f t="shared" si="39"/>
        <v>-5.4044783860198092E-2</v>
      </c>
      <c r="M388">
        <f t="shared" si="36"/>
        <v>-8.7794524437131857E-2</v>
      </c>
      <c r="N388" s="13">
        <f t="shared" si="40"/>
        <v>-6.3257277149683377E-3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9.6986169713519956</v>
      </c>
      <c r="H389" s="10">
        <f t="shared" si="41"/>
        <v>-8.0414374057340185E-2</v>
      </c>
      <c r="I389">
        <f t="shared" si="38"/>
        <v>-0.64331499245872148</v>
      </c>
      <c r="K389">
        <f t="shared" si="39"/>
        <v>-5.3361249683849317E-2</v>
      </c>
      <c r="M389">
        <f t="shared" si="36"/>
        <v>-8.6781180487181753E-2</v>
      </c>
      <c r="N389" s="13">
        <f t="shared" si="40"/>
        <v>-6.3668064298415677E-3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9.7164957294527099</v>
      </c>
      <c r="H390" s="10">
        <f t="shared" si="41"/>
        <v>-7.9372717927346403E-2</v>
      </c>
      <c r="I390">
        <f t="shared" si="38"/>
        <v>-0.63498174341877123</v>
      </c>
      <c r="K390">
        <f t="shared" si="39"/>
        <v>-5.2686360481747456E-2</v>
      </c>
      <c r="M390">
        <f t="shared" si="36"/>
        <v>-8.577952215545398E-2</v>
      </c>
      <c r="N390" s="13">
        <f t="shared" si="40"/>
        <v>-6.4068042281075765E-3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9.7343744875534259</v>
      </c>
      <c r="H391" s="10">
        <f t="shared" si="41"/>
        <v>-7.8343686765163345E-2</v>
      </c>
      <c r="I391">
        <f t="shared" si="38"/>
        <v>-0.62674949412130676</v>
      </c>
      <c r="K391">
        <f t="shared" si="39"/>
        <v>-5.2020006919890595E-2</v>
      </c>
      <c r="M391">
        <f t="shared" si="36"/>
        <v>-8.478941504444501E-2</v>
      </c>
      <c r="N391" s="13">
        <f t="shared" si="40"/>
        <v>-6.445728279281665E-3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9.752253245654142</v>
      </c>
      <c r="H392" s="10">
        <f t="shared" si="41"/>
        <v>-7.7327140403870592E-2</v>
      </c>
      <c r="I392">
        <f t="shared" si="38"/>
        <v>-0.61861712323096474</v>
      </c>
      <c r="K392">
        <f t="shared" si="39"/>
        <v>-5.1362081046884972E-2</v>
      </c>
      <c r="M392">
        <f t="shared" si="36"/>
        <v>-8.3810726290295817E-2</v>
      </c>
      <c r="N392" s="13">
        <f t="shared" si="40"/>
        <v>-6.4835858864252249E-3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9.7701320037548562</v>
      </c>
      <c r="H393" s="10">
        <f t="shared" si="41"/>
        <v>-7.6322940064422765E-2</v>
      </c>
      <c r="I393">
        <f t="shared" si="38"/>
        <v>-0.61058352051538212</v>
      </c>
      <c r="K393">
        <f t="shared" si="39"/>
        <v>-5.071247627646807E-2</v>
      </c>
      <c r="M393">
        <f t="shared" si="36"/>
        <v>-8.2843324545699218E-2</v>
      </c>
      <c r="N393" s="13">
        <f t="shared" si="40"/>
        <v>-6.5203844812764533E-3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9.7880107618555705</v>
      </c>
      <c r="H394" s="10">
        <f t="shared" si="41"/>
        <v>-7.5330948343535528E-2</v>
      </c>
      <c r="I394">
        <f t="shared" si="38"/>
        <v>-0.60264758674828423</v>
      </c>
      <c r="K394">
        <f t="shared" si="39"/>
        <v>-5.0071087370253106E-2</v>
      </c>
      <c r="M394">
        <f t="shared" si="36"/>
        <v>-8.1887079962983958E-2</v>
      </c>
      <c r="N394" s="13">
        <f t="shared" si="40"/>
        <v>-6.5561316194484298E-3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9.8058895199562848</v>
      </c>
      <c r="H395" s="10">
        <f t="shared" si="41"/>
        <v>-7.4351029201676896E-2</v>
      </c>
      <c r="I395">
        <f t="shared" si="38"/>
        <v>-0.59480823361341517</v>
      </c>
      <c r="K395">
        <f t="shared" si="39"/>
        <v>-4.9437810420690662E-2</v>
      </c>
      <c r="M395">
        <f t="shared" si="36"/>
        <v>-8.0941864177373965E-2</v>
      </c>
      <c r="N395" s="13">
        <f t="shared" si="40"/>
        <v>-6.5908349756970686E-3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9.8237682780570008</v>
      </c>
      <c r="H396" s="10">
        <f t="shared" si="41"/>
        <v>-7.3383047951164834E-2</v>
      </c>
      <c r="I396">
        <f t="shared" si="38"/>
        <v>-0.58706438360931867</v>
      </c>
      <c r="K396">
        <f t="shared" si="39"/>
        <v>-4.8812542834245742E-2</v>
      </c>
      <c r="M396">
        <f t="shared" si="36"/>
        <v>-8.0007550290421836E-2</v>
      </c>
      <c r="N396" s="13">
        <f t="shared" si="40"/>
        <v>-6.6245023392570018E-3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9.8416470361577169</v>
      </c>
      <c r="H397" s="10">
        <f t="shared" si="41"/>
        <v>-7.2426871244367266E-2</v>
      </c>
      <c r="I397">
        <f t="shared" si="38"/>
        <v>-0.57941496995493813</v>
      </c>
      <c r="K397">
        <f t="shared" si="39"/>
        <v>-4.8195183314787046E-2</v>
      </c>
      <c r="M397">
        <f t="shared" si="36"/>
        <v>-7.9084012853614813E-2</v>
      </c>
      <c r="N397" s="13">
        <f t="shared" si="40"/>
        <v>-6.6571416092475466E-3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9.8595257942584329</v>
      </c>
      <c r="H398" s="10">
        <f t="shared" si="41"/>
        <v>-7.1482367062005447E-2</v>
      </c>
      <c r="I398">
        <f t="shared" si="38"/>
        <v>-0.57185893649604358</v>
      </c>
      <c r="K398">
        <f t="shared" si="39"/>
        <v>-4.7585631847185866E-2</v>
      </c>
      <c r="M398">
        <f t="shared" si="36"/>
        <v>-7.8171127852151481E-2</v>
      </c>
      <c r="N398" s="13">
        <f t="shared" si="40"/>
        <v>-6.6887607901460339E-3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9.8774045523591454</v>
      </c>
      <c r="H399" s="10">
        <f t="shared" si="41"/>
        <v>-7.05494047015571E-2</v>
      </c>
      <c r="I399">
        <f t="shared" si="38"/>
        <v>-0.5643952376124568</v>
      </c>
      <c r="K399">
        <f t="shared" si="39"/>
        <v>-4.6983789681121879E-2</v>
      </c>
      <c r="M399">
        <f t="shared" si="36"/>
        <v>-7.7268772688888682E-2</v>
      </c>
      <c r="N399" s="13">
        <f t="shared" si="40"/>
        <v>-6.7193679873315815E-3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9.8952833104598596</v>
      </c>
      <c r="H400" s="10">
        <f t="shared" si="41"/>
        <v>-6.9627854765759639E-2</v>
      </c>
      <c r="I400">
        <f t="shared" si="38"/>
        <v>-0.55702283812607711</v>
      </c>
      <c r="K400">
        <f t="shared" si="39"/>
        <v>-4.6389559315093566E-2</v>
      </c>
      <c r="M400">
        <f t="shared" si="36"/>
        <v>-7.6376826168456702E-2</v>
      </c>
      <c r="N400" s="13">
        <f t="shared" si="40"/>
        <v>-6.7489714026970626E-3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9.9131620685605757</v>
      </c>
      <c r="H401" s="10">
        <f t="shared" si="41"/>
        <v>-6.8717589151211039E-2</v>
      </c>
      <c r="I401">
        <f t="shared" si="38"/>
        <v>-0.54974071320968831</v>
      </c>
      <c r="K401">
        <f t="shared" si="39"/>
        <v>-4.5802844480630468E-2</v>
      </c>
      <c r="M401">
        <f t="shared" si="36"/>
        <v>-7.5495168481541558E-2</v>
      </c>
      <c r="N401" s="13">
        <f t="shared" si="40"/>
        <v>-6.7775793303305187E-3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9.9310408266612917</v>
      </c>
      <c r="H402" s="10">
        <f t="shared" si="41"/>
        <v>-6.7818481037067779E-2</v>
      </c>
      <c r="I402">
        <f t="shared" si="38"/>
        <v>-0.54254784829654223</v>
      </c>
      <c r="K402">
        <f t="shared" si="39"/>
        <v>-4.5223550126704856E-2</v>
      </c>
      <c r="M402">
        <f t="shared" si="36"/>
        <v>-7.4623681189333255E-2</v>
      </c>
      <c r="N402" s="13">
        <f t="shared" si="40"/>
        <v>-6.8052001522654754E-3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9.9489195847620078</v>
      </c>
      <c r="H403" s="10">
        <f t="shared" si="41"/>
        <v>-6.6930404873837918E-2</v>
      </c>
      <c r="I403">
        <f t="shared" si="38"/>
        <v>-0.53544323899070334</v>
      </c>
      <c r="K403">
        <f t="shared" si="39"/>
        <v>-4.465158240433996E-2</v>
      </c>
      <c r="M403">
        <f t="shared" ref="M403:M469" si="43">$L$9*$O$6*EXP(-$O$7*(G403/$L$10-1))-SQRT($L$9)*$O$8*EXP(-$O$4*(G403/$L$10-1))</f>
        <v>-7.376224720813776E-2</v>
      </c>
      <c r="N403" s="13">
        <f t="shared" si="40"/>
        <v>-6.8318423342998424E-3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9.9667983428627203</v>
      </c>
      <c r="H404" s="10">
        <f t="shared" si="41"/>
        <v>-6.6053236372268592E-2</v>
      </c>
      <c r="I404">
        <f t="shared" ref="I404:I467" si="45">H404*$E$6</f>
        <v>-0.52842589097814874</v>
      </c>
      <c r="K404">
        <f t="shared" ref="K404:K469" si="46">$L$9*$L$4*EXP(-$L$6*(G404/$L$10-1))-SQRT($L$9)*$L$5*EXP(-$L$7*(G404/$L$10-1))</f>
        <v>-4.408684865141297E-2</v>
      </c>
      <c r="M404">
        <f t="shared" si="43"/>
        <v>-7.2910750794152449E-2</v>
      </c>
      <c r="N404" s="13">
        <f t="shared" ref="N404:N467" si="47">(M404-H404)*O404</f>
        <v>-6.8575144218838563E-3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9.9846771009634363</v>
      </c>
      <c r="H405" s="10">
        <f t="shared" ref="H405:H469" si="48">-(-$B$4)*(1+D405+$E$5*D405^3)*EXP(-D405)</f>
        <v>-6.5186852492326419E-2</v>
      </c>
      <c r="I405">
        <f t="shared" si="45"/>
        <v>-0.52149481993861135</v>
      </c>
      <c r="K405">
        <f t="shared" si="46"/>
        <v>-4.3529257377649323E-2</v>
      </c>
      <c r="M405">
        <f t="shared" si="43"/>
        <v>-7.2069077528402595E-2</v>
      </c>
      <c r="N405" s="13">
        <f t="shared" si="47"/>
        <v>-6.8822250360761755E-3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10.002555859064151</v>
      </c>
      <c r="H406" s="10">
        <f t="shared" si="48"/>
        <v>-6.4331131432269609E-2</v>
      </c>
      <c r="I406">
        <f t="shared" si="45"/>
        <v>-0.51464905145815687</v>
      </c>
      <c r="K406">
        <f t="shared" si="46"/>
        <v>-4.2978718249807278E-2</v>
      </c>
      <c r="M406">
        <f t="shared" si="43"/>
        <v>-7.1237114301838683E-2</v>
      </c>
      <c r="N406" s="13">
        <f t="shared" si="47"/>
        <v>-6.9059828695690745E-3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10.020434617164867</v>
      </c>
      <c r="H407" s="10">
        <f t="shared" si="48"/>
        <v>-6.3485952617810648E-2</v>
      </c>
      <c r="I407">
        <f t="shared" si="45"/>
        <v>-0.50788762094248519</v>
      </c>
      <c r="K407">
        <f t="shared" si="46"/>
        <v>-4.2435142077048911E-2</v>
      </c>
      <c r="M407">
        <f t="shared" si="43"/>
        <v>-7.0414749300591661E-2</v>
      </c>
      <c r="N407" s="13">
        <f t="shared" si="47"/>
        <v>-6.9287966827810132E-3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10.038313375265583</v>
      </c>
      <c r="H408" s="10">
        <f t="shared" si="48"/>
        <v>-6.2651196691368455E-2</v>
      </c>
      <c r="I408">
        <f t="shared" si="45"/>
        <v>-0.50120957353094764</v>
      </c>
      <c r="K408">
        <f t="shared" si="46"/>
        <v>-4.1898440796496406E-2</v>
      </c>
      <c r="M408">
        <f t="shared" si="43"/>
        <v>-6.9601871991386455E-2</v>
      </c>
      <c r="N408" s="13">
        <f t="shared" si="47"/>
        <v>-6.9506753000179999E-3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10.056192133366297</v>
      </c>
      <c r="H409" s="10">
        <f t="shared" si="48"/>
        <v>-6.1826745501408917E-2</v>
      </c>
      <c r="I409">
        <f t="shared" si="45"/>
        <v>-0.49461396401127133</v>
      </c>
      <c r="K409">
        <f t="shared" si="46"/>
        <v>-4.1368527458970454E-2</v>
      </c>
      <c r="M409">
        <f t="shared" si="43"/>
        <v>-6.8798373107110788E-2</v>
      </c>
      <c r="N409" s="13">
        <f t="shared" si="47"/>
        <v>-6.9716276057018717E-3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10.074070891467011</v>
      </c>
      <c r="H410" s="10">
        <f t="shared" si="48"/>
        <v>-6.1012482091872315E-2</v>
      </c>
      <c r="I410">
        <f t="shared" si="45"/>
        <v>-0.48809985673497852</v>
      </c>
      <c r="K410">
        <f t="shared" si="46"/>
        <v>-4.0845316214908778E-2</v>
      </c>
      <c r="M410">
        <f t="shared" si="43"/>
        <v>-6.8004144632538732E-2</v>
      </c>
      <c r="N410" s="13">
        <f t="shared" si="47"/>
        <v>-6.9916625406664171E-3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10.091949649567725</v>
      </c>
      <c r="H411" s="10">
        <f t="shared" si="48"/>
        <v>-6.0208290691687316E-2</v>
      </c>
      <c r="I411">
        <f t="shared" si="45"/>
        <v>-0.48166632553349853</v>
      </c>
      <c r="K411">
        <f t="shared" si="46"/>
        <v>-4.0328722300463041E-2</v>
      </c>
      <c r="M411">
        <f t="shared" si="43"/>
        <v>-6.7219079790208122E-2</v>
      </c>
      <c r="N411" s="13">
        <f t="shared" si="47"/>
        <v>-7.010789098520806E-3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10.109828407668441</v>
      </c>
      <c r="H412" s="10">
        <f t="shared" si="48"/>
        <v>-5.9414056704369458E-2</v>
      </c>
      <c r="I412">
        <f t="shared" si="45"/>
        <v>-0.47531245363495567</v>
      </c>
      <c r="K412">
        <f t="shared" si="46"/>
        <v>-3.9818662023770518E-2</v>
      </c>
      <c r="M412">
        <f t="shared" si="43"/>
        <v>-6.6443073026448723E-2</v>
      </c>
      <c r="N412" s="13">
        <f t="shared" si="47"/>
        <v>-7.0290163220792651E-3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10.127707165769158</v>
      </c>
      <c r="H413" s="10">
        <f t="shared" si="48"/>
        <v>-5.8629666697704329E-2</v>
      </c>
      <c r="I413">
        <f t="shared" si="45"/>
        <v>-0.46903733358163463</v>
      </c>
      <c r="K413">
        <f t="shared" si="46"/>
        <v>-3.9315052751400119E-2</v>
      </c>
      <c r="M413">
        <f t="shared" si="43"/>
        <v>-6.567601999756216E-2</v>
      </c>
      <c r="N413" s="13">
        <f t="shared" si="47"/>
        <v>-7.0463532998578313E-3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10.145585923869872</v>
      </c>
      <c r="H414" s="10">
        <f t="shared" si="48"/>
        <v>-5.785500839351311E-2</v>
      </c>
      <c r="I414">
        <f t="shared" si="45"/>
        <v>-0.46284006714810488</v>
      </c>
      <c r="K414">
        <f t="shared" si="46"/>
        <v>-3.8817812894969064E-2</v>
      </c>
      <c r="M414">
        <f t="shared" si="43"/>
        <v>-6.4917817556149934E-2</v>
      </c>
      <c r="N414" s="13">
        <f t="shared" si="47"/>
        <v>-7.0628091626368239E-3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10.163464681970584</v>
      </c>
      <c r="H415" s="10">
        <f t="shared" si="48"/>
        <v>-5.7089970657500731E-2</v>
      </c>
      <c r="I415">
        <f t="shared" si="45"/>
        <v>-0.45671976526000585</v>
      </c>
      <c r="K415">
        <f t="shared" si="46"/>
        <v>-3.8326861897928763E-2</v>
      </c>
      <c r="M415">
        <f t="shared" si="43"/>
        <v>-6.4168363737589509E-2</v>
      </c>
      <c r="N415" s="13">
        <f t="shared" si="47"/>
        <v>-7.0783930800887782E-3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10.1813434400713</v>
      </c>
      <c r="H416" s="10">
        <f t="shared" si="48"/>
        <v>-5.6334443489184594E-2</v>
      </c>
      <c r="I416">
        <f t="shared" si="45"/>
        <v>-0.45067554791347675</v>
      </c>
      <c r="K416">
        <f t="shared" si="46"/>
        <v>-3.7842120222517789E-2</v>
      </c>
      <c r="M416">
        <f t="shared" si="43"/>
        <v>-6.3427557746656912E-2</v>
      </c>
      <c r="N416" s="13">
        <f t="shared" si="47"/>
        <v>-7.0931142574723188E-3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10.199222198172016</v>
      </c>
      <c r="H417" s="10">
        <f t="shared" si="48"/>
        <v>-5.5588318011903899E-2</v>
      </c>
      <c r="I417">
        <f t="shared" si="45"/>
        <v>-0.44470654409523119</v>
      </c>
      <c r="K417">
        <f t="shared" si="46"/>
        <v>-3.7363509336879666E-2</v>
      </c>
      <c r="M417">
        <f t="shared" si="43"/>
        <v>-6.2695299944294611E-2</v>
      </c>
      <c r="N417" s="13">
        <f t="shared" si="47"/>
        <v>-7.1069819323907116E-3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10.217100956272732</v>
      </c>
      <c r="H418" s="10">
        <f t="shared" si="48"/>
        <v>-5.4851486462907849E-2</v>
      </c>
      <c r="I418">
        <f t="shared" si="45"/>
        <v>-0.43881189170326279</v>
      </c>
      <c r="K418">
        <f t="shared" si="46"/>
        <v>-3.6890951702343452E-2</v>
      </c>
      <c r="M418">
        <f t="shared" si="43"/>
        <v>-6.1971491834522073E-2</v>
      </c>
      <c r="N418" s="13">
        <f t="shared" si="47"/>
        <v>-7.1200053716142242E-3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10.234979714373447</v>
      </c>
      <c r="H419" s="10">
        <f t="shared" si="48"/>
        <v>-5.4123842183522404E-2</v>
      </c>
      <c r="I419">
        <f t="shared" si="45"/>
        <v>-0.43299073746817923</v>
      </c>
      <c r="K419">
        <f t="shared" si="46"/>
        <v>-3.6424370760864862E-2</v>
      </c>
      <c r="M419">
        <f t="shared" si="43"/>
        <v>-6.1256036051490007E-2</v>
      </c>
      <c r="N419" s="13">
        <f t="shared" si="47"/>
        <v>-7.1321938679676025E-3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10.252858472474163</v>
      </c>
      <c r="H420" s="10">
        <f t="shared" si="48"/>
        <v>-5.3405279609394216E-2</v>
      </c>
      <c r="I420">
        <f t="shared" si="45"/>
        <v>-0.42724223687515372</v>
      </c>
      <c r="K420">
        <f t="shared" si="46"/>
        <v>-3.5963690922626204E-2</v>
      </c>
      <c r="M420">
        <f t="shared" si="43"/>
        <v>-6.0548836346673983E-2</v>
      </c>
      <c r="N420" s="13">
        <f t="shared" si="47"/>
        <v>-7.1435567372797673E-3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10.270737230574875</v>
      </c>
      <c r="H421" s="10">
        <f t="shared" si="48"/>
        <v>-5.2695694260811603E-2</v>
      </c>
      <c r="I421">
        <f t="shared" si="45"/>
        <v>-0.42156555408649282</v>
      </c>
      <c r="K421">
        <f t="shared" si="46"/>
        <v>-3.5508837553793325E-2</v>
      </c>
      <c r="M421">
        <f t="shared" si="43"/>
        <v>-5.9849797576209514E-2</v>
      </c>
      <c r="N421" s="13">
        <f t="shared" si="47"/>
        <v>-7.1541033153979111E-3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10.288615988675591</v>
      </c>
      <c r="H422" s="10">
        <f t="shared" si="48"/>
        <v>-5.1994982733100714E-2</v>
      </c>
      <c r="I422">
        <f t="shared" si="45"/>
        <v>-0.41595986186480571</v>
      </c>
      <c r="K422">
        <f t="shared" si="46"/>
        <v>-3.5059736964426658E-2</v>
      </c>
      <c r="M422">
        <f t="shared" si="43"/>
        <v>-5.9158825688363482E-2</v>
      </c>
      <c r="N422" s="13">
        <f t="shared" si="47"/>
        <v>-7.1638429552627683E-3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10.306494746776307</v>
      </c>
      <c r="H423" s="10">
        <f t="shared" si="48"/>
        <v>-5.1303042687097171E-2</v>
      </c>
      <c r="I423">
        <f t="shared" si="45"/>
        <v>-0.41042434149677737</v>
      </c>
      <c r="K423">
        <f t="shared" si="46"/>
        <v>-3.4616316396545659E-2</v>
      </c>
      <c r="M423">
        <f t="shared" si="43"/>
        <v>-5.8475827711144394E-2</v>
      </c>
      <c r="N423" s="13">
        <f t="shared" si="47"/>
        <v>-7.1727850240472235E-3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10.324373504877023</v>
      </c>
      <c r="H424" s="10">
        <f t="shared" si="48"/>
        <v>-5.0619772839691393E-2</v>
      </c>
      <c r="I424">
        <f t="shared" si="45"/>
        <v>-0.40495818271753115</v>
      </c>
      <c r="K424">
        <f t="shared" si="46"/>
        <v>-3.4178504012343805E-2</v>
      </c>
      <c r="M424">
        <f t="shared" si="43"/>
        <v>-5.7800711740046633E-2</v>
      </c>
      <c r="N424" s="13">
        <f t="shared" si="47"/>
        <v>-7.1809389003552396E-3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10.342252262977738</v>
      </c>
      <c r="H425" s="10">
        <f t="shared" si="48"/>
        <v>-4.9945072954447715E-2</v>
      </c>
      <c r="I425">
        <f t="shared" si="45"/>
        <v>-0.39956058363558172</v>
      </c>
      <c r="K425">
        <f t="shared" si="46"/>
        <v>-3.3746228882552423E-2</v>
      </c>
      <c r="M425">
        <f t="shared" si="43"/>
        <v>-5.7133386925930396E-2</v>
      </c>
      <c r="N425" s="13">
        <f t="shared" si="47"/>
        <v>-7.1883139714826808E-3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10.360131021078452</v>
      </c>
      <c r="H426" s="10">
        <f t="shared" si="48"/>
        <v>-4.9278843832295686E-2</v>
      </c>
      <c r="I426">
        <f t="shared" si="45"/>
        <v>-0.39423075065836549</v>
      </c>
      <c r="K426">
        <f t="shared" si="46"/>
        <v>-3.3319420974951788E-2</v>
      </c>
      <c r="M426">
        <f t="shared" si="43"/>
        <v>-5.6473763463033511E-2</v>
      </c>
      <c r="N426" s="13">
        <f t="shared" si="47"/>
        <v>-7.1949196307378241E-3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10.378009779179166</v>
      </c>
      <c r="H427" s="10">
        <f t="shared" si="48"/>
        <v>-4.862098730229357E-2</v>
      </c>
      <c r="I427">
        <f t="shared" si="45"/>
        <v>-0.38896789841834856</v>
      </c>
      <c r="K427">
        <f t="shared" si="46"/>
        <v>-3.2898011143027421E-2</v>
      </c>
      <c r="M427">
        <f t="shared" si="43"/>
        <v>-5.5821752577115684E-2</v>
      </c>
      <c r="N427" s="13">
        <f t="shared" si="47"/>
        <v>-7.2007652748221143E-3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10.395888537279882</v>
      </c>
      <c r="H428" s="10">
        <f t="shared" si="48"/>
        <v>-4.7971406212462736E-2</v>
      </c>
      <c r="I428">
        <f t="shared" si="45"/>
        <v>-0.38377124969970189</v>
      </c>
      <c r="K428">
        <f t="shared" si="46"/>
        <v>-3.2481931114769748E-2</v>
      </c>
      <c r="M428">
        <f t="shared" si="43"/>
        <v>-5.5177266513733343E-2</v>
      </c>
      <c r="N428" s="13">
        <f t="shared" si="47"/>
        <v>-7.2058603012706071E-3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10.413767295380598</v>
      </c>
      <c r="H429" s="10">
        <f t="shared" si="48"/>
        <v>-4.7330004420692684E-2</v>
      </c>
      <c r="I429">
        <f t="shared" si="45"/>
        <v>-0.37864003536554147</v>
      </c>
      <c r="K429">
        <f t="shared" si="46"/>
        <v>-3.2071113481615218E-2</v>
      </c>
      <c r="M429">
        <f t="shared" si="43"/>
        <v>-5.4540218526642578E-2</v>
      </c>
      <c r="N429" s="13">
        <f t="shared" si="47"/>
        <v>-7.2102141059498942E-3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10.431646053481312</v>
      </c>
      <c r="H430" s="10">
        <f t="shared" si="48"/>
        <v>-4.669668678571548E-2</v>
      </c>
      <c r="I430">
        <f t="shared" si="45"/>
        <v>-0.37357349428572384</v>
      </c>
      <c r="K430">
        <f t="shared" si="46"/>
        <v>-3.1665491687527463E-2</v>
      </c>
      <c r="M430">
        <f t="shared" si="43"/>
        <v>-5.3910522866331252E-2</v>
      </c>
      <c r="N430" s="13">
        <f t="shared" si="47"/>
        <v>-7.2138360806157723E-3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10.449524811582027</v>
      </c>
      <c r="H431" s="10">
        <f t="shared" si="48"/>
        <v>-4.6071359158149666E-2</v>
      </c>
      <c r="I431">
        <f t="shared" si="45"/>
        <v>-0.36857087326519733</v>
      </c>
      <c r="K431">
        <f t="shared" si="46"/>
        <v>-3.1265000018216096E-2</v>
      </c>
      <c r="M431">
        <f t="shared" si="43"/>
        <v>-5.3288094768676422E-2</v>
      </c>
      <c r="N431" s="13">
        <f t="shared" si="47"/>
        <v>-7.2167356105267561E-3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10.467403569682741</v>
      </c>
      <c r="H432" s="10">
        <f t="shared" si="48"/>
        <v>-4.5453928371612162E-2</v>
      </c>
      <c r="I432">
        <f t="shared" si="45"/>
        <v>-0.3636314269728973</v>
      </c>
      <c r="K432">
        <f t="shared" si="46"/>
        <v>-3.0869573590492052E-2</v>
      </c>
      <c r="M432">
        <f t="shared" si="43"/>
        <v>-5.2672850443728193E-2</v>
      </c>
      <c r="N432" s="13">
        <f t="shared" si="47"/>
        <v>-7.218922072116031E-3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10.485282327783457</v>
      </c>
      <c r="H433" s="10">
        <f t="shared" si="48"/>
        <v>-4.4844302233898035E-2</v>
      </c>
      <c r="I433">
        <f t="shared" si="45"/>
        <v>-0.35875441787118428</v>
      </c>
      <c r="K433">
        <f t="shared" si="46"/>
        <v>-3.0479148341757717E-2</v>
      </c>
      <c r="M433">
        <f t="shared" si="43"/>
        <v>-5.2064707064616834E-2</v>
      </c>
      <c r="N433" s="13">
        <f t="shared" si="47"/>
        <v>-7.220404830718799E-3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10.503161085884171</v>
      </c>
      <c r="H434" s="10">
        <f t="shared" si="48"/>
        <v>-4.4242389518227614E-2</v>
      </c>
      <c r="I434">
        <f t="shared" si="45"/>
        <v>-0.35393911614582091</v>
      </c>
      <c r="K434">
        <f t="shared" si="46"/>
        <v>-3.0093661019629375E-2</v>
      </c>
      <c r="M434">
        <f t="shared" si="43"/>
        <v>-5.1463582756583311E-2</v>
      </c>
      <c r="N434" s="13">
        <f t="shared" si="47"/>
        <v>-7.221193238355697E-3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10.521039843984887</v>
      </c>
      <c r="H435" s="10">
        <f t="shared" si="48"/>
        <v>-4.3648099954559573E-2</v>
      </c>
      <c r="I435">
        <f t="shared" si="45"/>
        <v>-0.34918479963647658</v>
      </c>
      <c r="K435">
        <f t="shared" si="46"/>
        <v>-2.9713049171691142E-2</v>
      </c>
      <c r="M435">
        <f t="shared" si="43"/>
        <v>-5.0869396586130516E-2</v>
      </c>
      <c r="N435" s="13">
        <f t="shared" si="47"/>
        <v>-7.2212966315709434E-3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10.538918602085602</v>
      </c>
      <c r="H436" s="10">
        <f t="shared" si="48"/>
        <v>-4.30613442209705E-2</v>
      </c>
      <c r="I436">
        <f t="shared" si="45"/>
        <v>-0.344490753767764</v>
      </c>
      <c r="K436">
        <f t="shared" si="46"/>
        <v>-2.9337251135378571E-2</v>
      </c>
      <c r="M436">
        <f t="shared" si="43"/>
        <v>-5.0282068550296155E-2</v>
      </c>
      <c r="N436" s="13">
        <f t="shared" si="47"/>
        <v>-7.2207243293256548E-3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10.556797360186318</v>
      </c>
      <c r="H437" s="10">
        <f t="shared" si="48"/>
        <v>-4.2482033935099216E-2</v>
      </c>
      <c r="I437">
        <f t="shared" si="45"/>
        <v>-0.33985627148079373</v>
      </c>
      <c r="K437">
        <f t="shared" si="46"/>
        <v>-2.8966206027989761E-2</v>
      </c>
      <c r="M437">
        <f t="shared" si="43"/>
        <v>-4.9701519566043198E-2</v>
      </c>
      <c r="N437" s="13">
        <f t="shared" si="47"/>
        <v>-7.2194856309439823E-3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10.574676118287032</v>
      </c>
      <c r="H438" s="10">
        <f t="shared" si="48"/>
        <v>-4.1910081645656176E-2</v>
      </c>
      <c r="I438">
        <f t="shared" si="45"/>
        <v>-0.33528065316524941</v>
      </c>
      <c r="K438">
        <f t="shared" si="46"/>
        <v>-2.8599853736823239E-2</v>
      </c>
      <c r="M438">
        <f t="shared" si="43"/>
        <v>-4.9127671459769776E-2</v>
      </c>
      <c r="N438" s="13">
        <f t="shared" si="47"/>
        <v>-7.2175898141135994E-3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10.592554876387748</v>
      </c>
      <c r="H439" s="10">
        <f t="shared" si="48"/>
        <v>-4.1345400823996806E-2</v>
      </c>
      <c r="I439">
        <f t="shared" si="45"/>
        <v>-0.33076320659197445</v>
      </c>
      <c r="K439">
        <f t="shared" si="46"/>
        <v>-2.8238134909440032E-2</v>
      </c>
      <c r="M439">
        <f t="shared" si="43"/>
        <v>-4.8560446956934386E-2</v>
      </c>
      <c r="N439" s="13">
        <f t="shared" si="47"/>
        <v>-7.2150461329375803E-3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10.610433634488462</v>
      </c>
      <c r="H440" s="10">
        <f t="shared" si="48"/>
        <v>-4.078790585575863E-2</v>
      </c>
      <c r="I440">
        <f t="shared" si="45"/>
        <v>-0.32630324684606904</v>
      </c>
      <c r="K440">
        <f t="shared" si="46"/>
        <v>-2.7880990944049194E-2</v>
      </c>
      <c r="M440">
        <f t="shared" si="43"/>
        <v>-4.7999769671797775E-2</v>
      </c>
      <c r="N440" s="13">
        <f t="shared" si="47"/>
        <v>-7.2118638160391449E-3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10.628312392589178</v>
      </c>
      <c r="H441" s="10">
        <f t="shared" si="48"/>
        <v>-4.023751203256111E-2</v>
      </c>
      <c r="I441">
        <f t="shared" si="45"/>
        <v>-0.32190009626048888</v>
      </c>
      <c r="K441">
        <f t="shared" si="46"/>
        <v>-2.7528363980014674E-2</v>
      </c>
      <c r="M441">
        <f t="shared" si="43"/>
        <v>-4.7445564097277959E-2</v>
      </c>
      <c r="N441" s="13">
        <f t="shared" si="47"/>
        <v>-7.2080520647168494E-3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10.646191150689893</v>
      </c>
      <c r="H442" s="10">
        <f t="shared" si="48"/>
        <v>-3.9694135543768515E-2</v>
      </c>
      <c r="I442">
        <f t="shared" si="45"/>
        <v>-0.31755308435014812</v>
      </c>
      <c r="K442">
        <f t="shared" si="46"/>
        <v>-2.7180196888482465E-2</v>
      </c>
      <c r="M442">
        <f t="shared" si="43"/>
        <v>-4.6897755594919717E-2</v>
      </c>
      <c r="N442" s="13">
        <f t="shared" si="47"/>
        <v>-7.2036200511512022E-3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10.664069908790607</v>
      </c>
      <c r="H443" s="10">
        <f t="shared" si="48"/>
        <v>-3.9157693468314235E-2</v>
      </c>
      <c r="I443">
        <f t="shared" si="45"/>
        <v>-0.31326154774651388</v>
      </c>
      <c r="K443">
        <f t="shared" si="46"/>
        <v>-2.6836433263125885E-2</v>
      </c>
      <c r="M443">
        <f t="shared" si="43"/>
        <v>-4.6356270384974592E-2</v>
      </c>
      <c r="N443" s="13">
        <f t="shared" si="47"/>
        <v>-7.1985769166603569E-3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10.681948666891323</v>
      </c>
      <c r="H444" s="10">
        <f t="shared" si="48"/>
        <v>-3.8628103766587131E-2</v>
      </c>
      <c r="I444">
        <f t="shared" si="45"/>
        <v>-0.30902483013269705</v>
      </c>
      <c r="K444">
        <f t="shared" si="46"/>
        <v>-2.6497017411008347E-2</v>
      </c>
      <c r="M444">
        <f t="shared" si="43"/>
        <v>-4.5821035536593051E-2</v>
      </c>
      <c r="N444" s="13">
        <f t="shared" si="47"/>
        <v>-7.1929317700059198E-3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10.699827424992039</v>
      </c>
      <c r="H445" s="10">
        <f t="shared" si="48"/>
        <v>-3.8105285272378359E-2</v>
      </c>
      <c r="I445">
        <f t="shared" si="45"/>
        <v>-0.30484228217902687</v>
      </c>
      <c r="K445">
        <f t="shared" si="46"/>
        <v>-2.6161894343561126E-2</v>
      </c>
      <c r="M445">
        <f t="shared" si="43"/>
        <v>-4.5291978958125159E-2</v>
      </c>
      <c r="N445" s="13">
        <f t="shared" si="47"/>
        <v>-7.1866936857468006E-3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10.717706183092751</v>
      </c>
      <c r="H446" s="10">
        <f t="shared" si="48"/>
        <v>-3.7589157684889282E-2</v>
      </c>
      <c r="I446">
        <f t="shared" si="45"/>
        <v>-0.30071326147911426</v>
      </c>
      <c r="K446">
        <f t="shared" si="46"/>
        <v>-2.5831009767675654E-2</v>
      </c>
      <c r="M446">
        <f t="shared" si="43"/>
        <v>-4.4769029387530641E-2</v>
      </c>
      <c r="N446" s="13">
        <f t="shared" si="47"/>
        <v>-7.1798717026413592E-3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10.735584941193467</v>
      </c>
      <c r="H447" s="10">
        <f t="shared" si="48"/>
        <v>-3.7079641560798869E-2</v>
      </c>
      <c r="I447">
        <f t="shared" si="45"/>
        <v>-0.29663713248639095</v>
      </c>
      <c r="K447">
        <f t="shared" si="46"/>
        <v>-2.5504310076908038E-2</v>
      </c>
      <c r="M447">
        <f t="shared" si="43"/>
        <v>-4.4252116382895376E-2</v>
      </c>
      <c r="N447" s="13">
        <f t="shared" si="47"/>
        <v>-7.1724748220965071E-3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10.753463699294183</v>
      </c>
      <c r="H448" s="10">
        <f t="shared" si="48"/>
        <v>-3.6576658306391147E-2</v>
      </c>
      <c r="I448">
        <f t="shared" si="45"/>
        <v>-0.29261326645112917</v>
      </c>
      <c r="K448">
        <f t="shared" si="46"/>
        <v>-2.5181742342795282E-2</v>
      </c>
      <c r="M448">
        <f t="shared" si="43"/>
        <v>-4.3741170313055161E-2</v>
      </c>
      <c r="N448" s="13">
        <f t="shared" si="47"/>
        <v>-7.1645120066640144E-3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10.771342457394898</v>
      </c>
      <c r="H449" s="10">
        <f t="shared" si="48"/>
        <v>-3.608013016974139E-2</v>
      </c>
      <c r="I449">
        <f t="shared" si="45"/>
        <v>-0.28864104135793112</v>
      </c>
      <c r="K449">
        <f t="shared" si="46"/>
        <v>-2.4863254306280808E-2</v>
      </c>
      <c r="M449">
        <f t="shared" si="43"/>
        <v>-4.3236122348323927E-2</v>
      </c>
      <c r="N449" s="13">
        <f t="shared" si="47"/>
        <v>-7.1559921785825376E-3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10.789221215495612</v>
      </c>
      <c r="H450" s="10">
        <f t="shared" si="48"/>
        <v>-3.5589980232961352E-2</v>
      </c>
      <c r="I450">
        <f t="shared" si="45"/>
        <v>-0.28471984186369081</v>
      </c>
      <c r="K450">
        <f t="shared" si="46"/>
        <v>-2.4548794369248773E-2</v>
      </c>
      <c r="M450">
        <f t="shared" si="43"/>
        <v>-4.2736904451326094E-2</v>
      </c>
      <c r="N450" s="13">
        <f t="shared" si="47"/>
        <v>-7.1469242183647419E-3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10.807099973596328</v>
      </c>
      <c r="H451" s="10">
        <f t="shared" si="48"/>
        <v>-3.5106132404502326E-2</v>
      </c>
      <c r="I451">
        <f t="shared" si="45"/>
        <v>-0.28084905923601861</v>
      </c>
      <c r="K451">
        <f t="shared" si="46"/>
        <v>-2.4238311586165091E-2</v>
      </c>
      <c r="M451">
        <f t="shared" si="43"/>
        <v>-4.2243449367931701E-2</v>
      </c>
      <c r="N451" s="13">
        <f t="shared" si="47"/>
        <v>-7.1373169634293757E-3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10.824978731697042</v>
      </c>
      <c r="H452" s="10">
        <f t="shared" si="48"/>
        <v>-3.4628511411516523E-2</v>
      </c>
      <c r="I452">
        <f t="shared" si="45"/>
        <v>-0.27702809129213218</v>
      </c>
      <c r="K452">
        <f t="shared" si="46"/>
        <v>-2.3931755655824505E-2</v>
      </c>
      <c r="M452">
        <f t="shared" si="43"/>
        <v>-4.1755690618293831E-2</v>
      </c>
      <c r="N452" s="13">
        <f t="shared" si="47"/>
        <v>-7.1271792067773079E-3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10.842857489797758</v>
      </c>
      <c r="H453" s="10">
        <f t="shared" si="48"/>
        <v>-3.4157042792275272E-2</v>
      </c>
      <c r="I453">
        <f t="shared" si="45"/>
        <v>-0.27325634233820217</v>
      </c>
      <c r="K453">
        <f t="shared" si="46"/>
        <v>-2.3629076913201708E-2</v>
      </c>
      <c r="M453">
        <f t="shared" si="43"/>
        <v>-4.1273562487986325E-2</v>
      </c>
      <c r="N453" s="13">
        <f t="shared" si="47"/>
        <v>-7.116519695711053E-3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10.860736247898473</v>
      </c>
      <c r="H454" s="10">
        <f t="shared" si="48"/>
        <v>-3.3691652888644744E-2</v>
      </c>
      <c r="I454">
        <f t="shared" si="45"/>
        <v>-0.26953322310915795</v>
      </c>
      <c r="K454">
        <f t="shared" si="46"/>
        <v>-2.3330226321405745E-2</v>
      </c>
      <c r="M454">
        <f t="shared" si="43"/>
        <v>-4.0797000019241303E-2</v>
      </c>
      <c r="N454" s="13">
        <f t="shared" si="47"/>
        <v>-7.1053471305965593E-3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10.878615005999189</v>
      </c>
      <c r="H455" s="10">
        <f t="shared" si="48"/>
        <v>-3.3232268838617789E-2</v>
      </c>
      <c r="I455">
        <f t="shared" si="45"/>
        <v>-0.26585815070894231</v>
      </c>
      <c r="K455">
        <f t="shared" si="46"/>
        <v>-2.3035155463735964E-2</v>
      </c>
      <c r="M455">
        <f t="shared" si="43"/>
        <v>-4.0325939002285441E-2</v>
      </c>
      <c r="N455" s="13">
        <f t="shared" si="47"/>
        <v>-7.0936701636676522E-3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10.896493764099903</v>
      </c>
      <c r="H456" s="10">
        <f t="shared" si="48"/>
        <v>-3.2778818568902329E-2</v>
      </c>
      <c r="I456">
        <f t="shared" si="45"/>
        <v>-0.26223054855121863</v>
      </c>
      <c r="K456">
        <f t="shared" si="46"/>
        <v>-2.2743816535838599E-2</v>
      </c>
      <c r="M456">
        <f t="shared" si="43"/>
        <v>-3.9860315966773661E-2</v>
      </c>
      <c r="N456" s="13">
        <f t="shared" si="47"/>
        <v>-7.0814973978713322E-3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10.914372522200617</v>
      </c>
      <c r="H457" s="10">
        <f t="shared" si="48"/>
        <v>-3.2331230787565252E-2</v>
      </c>
      <c r="I457">
        <f t="shared" si="45"/>
        <v>-0.25864984630052201</v>
      </c>
      <c r="K457">
        <f t="shared" si="46"/>
        <v>-2.2456162337962299E-2</v>
      </c>
      <c r="M457">
        <f t="shared" si="43"/>
        <v>-3.9400068173319175E-2</v>
      </c>
      <c r="N457" s="13">
        <f t="shared" si="47"/>
        <v>-7.0688373857539233E-3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10.932251280301333</v>
      </c>
      <c r="H458" s="10">
        <f t="shared" si="48"/>
        <v>-3.1889434976731815E-2</v>
      </c>
      <c r="I458">
        <f t="shared" si="45"/>
        <v>-0.25511547981385452</v>
      </c>
      <c r="K458">
        <f t="shared" si="46"/>
        <v>-2.2172146267311715E-2</v>
      </c>
      <c r="M458">
        <f t="shared" si="43"/>
        <v>-3.8945133605119364E-2</v>
      </c>
      <c r="N458" s="13">
        <f t="shared" si="47"/>
        <v>-7.0556986283875495E-3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10.950130038402049</v>
      </c>
      <c r="H459" s="10">
        <f t="shared" si="48"/>
        <v>-3.1453361385340259E-2</v>
      </c>
      <c r="I459">
        <f t="shared" si="45"/>
        <v>-0.25162689108272207</v>
      </c>
      <c r="K459">
        <f t="shared" si="46"/>
        <v>-2.1891722310498008E-2</v>
      </c>
      <c r="M459">
        <f t="shared" si="43"/>
        <v>-3.8495450959676131E-2</v>
      </c>
      <c r="N459" s="13">
        <f t="shared" si="47"/>
        <v>-7.0420895743358719E-3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10.968008796502764</v>
      </c>
      <c r="H460" s="10">
        <f t="shared" si="48"/>
        <v>-3.1022941021950679E-2</v>
      </c>
      <c r="I460">
        <f t="shared" si="45"/>
        <v>-0.24818352817560543</v>
      </c>
      <c r="K460">
        <f t="shared" si="46"/>
        <v>-2.1614845036084351E-2</v>
      </c>
      <c r="M460">
        <f t="shared" si="43"/>
        <v>-3.8050959640609158E-2</v>
      </c>
      <c r="N460" s="13">
        <f t="shared" si="47"/>
        <v>-7.0280186186584791E-3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10.985887554603478</v>
      </c>
      <c r="H461" s="10">
        <f t="shared" si="48"/>
        <v>-3.0598105647608651E-2</v>
      </c>
      <c r="I461">
        <f t="shared" si="45"/>
        <v>-0.24478484518086921</v>
      </c>
      <c r="K461">
        <f t="shared" si="46"/>
        <v>-2.1341469587226072E-2</v>
      </c>
      <c r="M461">
        <f t="shared" si="43"/>
        <v>-3.7611599749562359E-2</v>
      </c>
      <c r="N461" s="13">
        <f t="shared" si="47"/>
        <v>-7.013494101953708E-3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11.003766312704192</v>
      </c>
      <c r="H462" s="10">
        <f t="shared" si="48"/>
        <v>-3.0178787768762386E-2</v>
      </c>
      <c r="I462">
        <f t="shared" si="45"/>
        <v>-0.24143030215009909</v>
      </c>
      <c r="K462">
        <f t="shared" si="46"/>
        <v>-2.107155167440368E-2</v>
      </c>
      <c r="M462">
        <f t="shared" si="43"/>
        <v>-3.7177312078200977E-2</v>
      </c>
      <c r="N462" s="13">
        <f t="shared" si="47"/>
        <v>-6.9985243094385918E-3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11.021645070804908</v>
      </c>
      <c r="H463" s="10">
        <f t="shared" si="48"/>
        <v>-2.976492063023382E-2</v>
      </c>
      <c r="I463">
        <f t="shared" si="45"/>
        <v>-0.23811936504187056</v>
      </c>
      <c r="K463">
        <f t="shared" si="46"/>
        <v>-2.0805047568247841E-2</v>
      </c>
      <c r="M463">
        <f t="shared" si="43"/>
        <v>-3.6748038100299904E-2</v>
      </c>
      <c r="N463" s="13">
        <f t="shared" si="47"/>
        <v>-6.9831174700660838E-3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11.039523828905624</v>
      </c>
      <c r="H464" s="10">
        <f t="shared" si="48"/>
        <v>-2.9356438208242686E-2</v>
      </c>
      <c r="I464">
        <f t="shared" si="45"/>
        <v>-0.23485150566594148</v>
      </c>
      <c r="K464">
        <f t="shared" si="46"/>
        <v>-2.0541914092455163E-2</v>
      </c>
      <c r="M464">
        <f t="shared" si="43"/>
        <v>-3.6323719963920906E-2</v>
      </c>
      <c r="N464" s="13">
        <f t="shared" si="47"/>
        <v>-6.9672817556782202E-3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11.057402587006338</v>
      </c>
      <c r="H465" s="10">
        <f t="shared" si="48"/>
        <v>-2.8953275203483717E-2</v>
      </c>
      <c r="I465">
        <f t="shared" si="45"/>
        <v>-0.23162620162786973</v>
      </c>
      <c r="K465">
        <f t="shared" si="46"/>
        <v>-2.0282108616793491E-2</v>
      </c>
      <c r="M465">
        <f t="shared" si="43"/>
        <v>-3.5904300483678778E-2</v>
      </c>
      <c r="N465" s="13">
        <f t="shared" si="47"/>
        <v>-6.9510252801950612E-3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11.075281345107053</v>
      </c>
      <c r="H466" s="10">
        <f t="shared" si="48"/>
        <v>-2.8555367034256172E-2</v>
      </c>
      <c r="I466">
        <f t="shared" si="45"/>
        <v>-0.22844293627404938</v>
      </c>
      <c r="K466">
        <f t="shared" si="46"/>
        <v>-2.0025589050195497E-2</v>
      </c>
      <c r="M466">
        <f t="shared" si="43"/>
        <v>-3.5489723133094453E-2</v>
      </c>
      <c r="N466" s="13">
        <f t="shared" si="47"/>
        <v>-6.9343560988382805E-3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11.093160103207767</v>
      </c>
      <c r="H467" s="10">
        <f t="shared" si="48"/>
        <v>-2.8162649829645888E-2</v>
      </c>
      <c r="I467">
        <f t="shared" si="45"/>
        <v>-0.2253011986371671</v>
      </c>
      <c r="K467">
        <f t="shared" si="46"/>
        <v>-1.9772313833939997E-2</v>
      </c>
      <c r="M467">
        <f t="shared" si="43"/>
        <v>-3.5079932037035598E-2</v>
      </c>
      <c r="N467" s="13">
        <f t="shared" si="47"/>
        <v>-6.9172822073897099E-3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11.111038861308483</v>
      </c>
      <c r="H468" s="10">
        <f t="shared" si="48"/>
        <v>-2.7775060422758961E-2</v>
      </c>
      <c r="I468">
        <f t="shared" ref="I468:I469" si="50">H468*$E$6</f>
        <v>-0.22220048338207168</v>
      </c>
      <c r="K468">
        <f t="shared" si="46"/>
        <v>-1.9522241934919072E-2</v>
      </c>
      <c r="M468">
        <f t="shared" si="43"/>
        <v>-3.4674871964241807E-2</v>
      </c>
      <c r="N468" s="13">
        <f t="shared" ref="N468:N469" si="51">(M468-H468)*O468</f>
        <v>-6.8998115414828469E-3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11.128917619409199</v>
      </c>
      <c r="H469" s="10">
        <f t="shared" si="48"/>
        <v>-2.7392536344007304E-2</v>
      </c>
      <c r="I469">
        <f t="shared" si="50"/>
        <v>-0.21914029075205843</v>
      </c>
      <c r="K469">
        <f t="shared" si="46"/>
        <v>-1.9275332838990657E-2</v>
      </c>
      <c r="M469">
        <f t="shared" si="43"/>
        <v>-3.4274488319935563E-2</v>
      </c>
      <c r="N469" s="13">
        <f t="shared" si="51"/>
        <v>-6.8819519759282591E-3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opLeftCell="D1" workbookViewId="0">
      <selection activeCell="W26" sqref="W2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53</v>
      </c>
      <c r="B3" s="1" t="s">
        <v>252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253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200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39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123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40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0.19724358974358991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(M19-H19)*O19</f>
        <v>2.1033249207560667E-2</v>
      </c>
      <c r="O19" s="13">
        <v>1</v>
      </c>
      <c r="P19" s="14">
        <f>SUMSQ(N26:N295)</f>
        <v>8.2086810799675253E-2</v>
      </c>
      <c r="Q19" s="1" t="s">
        <v>69</v>
      </c>
      <c r="R19" s="19">
        <f>O7/(O7-O4)*-B4/SQRT(L9)</f>
        <v>2.015651921528697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(M20-H20)*O20</f>
        <v>1.7473827706230904E-2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1.4309426562156086E-2</v>
      </c>
      <c r="O21" s="13">
        <v>1</v>
      </c>
      <c r="Q21" s="16" t="s">
        <v>61</v>
      </c>
      <c r="R21" s="19">
        <f>(O8/O6)/(O7/O4)</f>
        <v>3.4641016151377517</v>
      </c>
      <c r="S21" s="1" t="s">
        <v>62</v>
      </c>
      <c r="T21" s="1">
        <f>SQRT(L9)</f>
        <v>3.4641016151377544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1.1506820958589098E-2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9.0350253281366033E-3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6.8651666803773992E-3</v>
      </c>
      <c r="O24" s="13">
        <v>1</v>
      </c>
      <c r="Q24" s="17" t="s">
        <v>65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4.9703642111291746E-3</v>
      </c>
      <c r="O25" s="13">
        <v>1</v>
      </c>
      <c r="Q25" s="17" t="s">
        <v>66</v>
      </c>
      <c r="R25" s="19">
        <f>O7/(O7-O4)*-B4/SQRT(L9)</f>
        <v>2.015651921528697</v>
      </c>
      <c r="V25" s="2" t="s">
        <v>114</v>
      </c>
      <c r="W25" s="1">
        <f>(-B4/(12*PI()*B6*W26))^(1/2)</f>
        <v>0.58583322864670173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3.3256149110065802E-3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1.9076849024441955E-3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6.9500624594476257E-4</v>
      </c>
      <c r="O28" s="13">
        <v>1</v>
      </c>
      <c r="Q28" s="2" t="s">
        <v>74</v>
      </c>
      <c r="R28" s="1">
        <v>0.05</v>
      </c>
      <c r="V28" s="22" t="s">
        <v>116</v>
      </c>
      <c r="W28" s="1">
        <f>3*W25*(B7*W27-1)/W26</f>
        <v>3.3093345150148794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-3.3242103306263537E-4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110</v>
      </c>
      <c r="W29" s="1">
        <f>((W28+SQRT(W28^2-4))/2)^2</f>
        <v>8.8385542566603714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-1.1931219345688859E-3</v>
      </c>
      <c r="O30" s="13">
        <v>1</v>
      </c>
      <c r="V30" s="22" t="s">
        <v>118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-1.9042347196918108E-3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-2.4815946098359909E-3</v>
      </c>
      <c r="O32" s="13">
        <v>1</v>
      </c>
      <c r="Q32" s="21" t="s">
        <v>74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-2.939813158528537E-3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-3.2923534959272693E-3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-3.5516016377545867E-3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-3.7289340419945916E-3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-3.8347815889010484E-3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-3.8786901524119344E-3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-3.8693779236593784E-3</v>
      </c>
      <c r="O39" s="13">
        <v>1</v>
      </c>
      <c r="Q39" s="1">
        <v>0.08</v>
      </c>
      <c r="R39" s="5">
        <v>3.89</v>
      </c>
      <c r="U39" t="s">
        <v>98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-3.8147896404656656E-3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-3.7221478699240862E-3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-3.5980014848937536E-3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-3.4482714689754168E-3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-3.2782941787523612E-3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-3.0928621863757222E-3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-2.8962628202018337E-3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-2.692314515932992E-3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-2.484401085811605E-3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-2.2755040086090972E-3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-2.06823283856572E-3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-1.8648538270609194E-3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-1.6673168465910493E-3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-1.4772807026197654E-3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-1.296136914950452E-3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-1.12503204665515E-3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-9.6488865493427056E-4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-8.1642493502442903E-4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-6.8017312486379211E-4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-5.564967352746919E-4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-4.4560666726756182E-4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-3.4757627536130542E-4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-2.6235543296149189E-4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-1.8978365331800973E-4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-1.2960231699477021E-4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-8.1466054425938239E-5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-4.4953329811470155E-5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-1.9576270464227719E-5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-4.7897835209198547E-2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2"/>
        <v>3.560882992421563</v>
      </c>
      <c r="H69" s="10">
        <f t="shared" si="6"/>
        <v>-4.6154999999999999</v>
      </c>
      <c r="I69">
        <f t="shared" si="3"/>
        <v>-55.385999999999996</v>
      </c>
      <c r="K69">
        <f t="shared" si="4"/>
        <v>-2.8641709997341458</v>
      </c>
      <c r="M69">
        <f t="shared" si="1"/>
        <v>-4.615499999999999</v>
      </c>
      <c r="N69" s="13">
        <f t="shared" si="5"/>
        <v>8.8817841970012523E-12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-4.5720842276608664E-2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-1.7837444828749938E-5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-3.9100381687084962E-5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-6.7644201640959523E-5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-1.0273683404005141E-4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-1.436359757622796E-4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-1.895937938103387E-4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-2.3986121223185108E-4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-2.9369180870286726E-4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-3.5034534492606184E-4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-4.0909095367069881E-4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-4.69210004188092E-4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-5.2999866658076655E-4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-5.907701946448185E-4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(M84-H84)*O84</f>
        <v>-6.5085694570399255E-4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-7.0961215496367913E-4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-7.6641148098754996E-4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-8.2065433803091281E-4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-8.7176503012109663E-4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-9.1919370095894237E-4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-9.6241711294631216E-4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-1.0009392679464213E-3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-1.034291881643945E-3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-1.0620347227661142E-3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-1.0837558277057013E-3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-1.0990716006107348E-3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-1.1076268083130003E-3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-1.1090944789788892E-3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-1.1031757128892039E-3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-1.0895994131434605E-3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-1.0681219437627121E-3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-1.0385267220920369E-3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-1.0006237520525652E-3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-9.5424910438079991E-4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-8.9926434957732226E-4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-8.3555594897699592E-4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-7.6303460895577047E-4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-6.8163460298853451E-4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-5.9131306598203537E-4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-4.9204926495471923E-4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-3.8384384991907439E-4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-2.6671808852229972E-4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-0.14071308775420732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-5.889005799453173E-3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0.13767574309575537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2.8988528812856629E-4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4.5062710336640777E-4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6.1977280882352659E-4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7.9717896916609021E-4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9.8268788807720497E-4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1.1761283966205127E-3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1.3773166339134946E-3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1.5860568187551216E-3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1.8021420108333963E-3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2.0253548603261784E-3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2.2554683448610113E-3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2.4922464928143206E-3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2.7354450921497353E-3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2.9848123840041652E-3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3.2400897403515039E-3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3.5010123251857372E-3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3.7673097387189713E-3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4.0387066441396335E-3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4.314923376622648E-3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4.5956765342629602E-3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4.8806795507334577E-3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5.1696432494825473E-3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5.462276379357256E-3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5.7582861315763623E-3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6.0573786380624384E-3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6.3592594510981648E-3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6.6636340044210485E-3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6.9702080558133872E-3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7.2786881113398039E-3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7.5887818313602473E-3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7.9001984185529395E-3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8.2126489881022557E-3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8.5258469203113307E-3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(M148-H148)*O148</f>
        <v>8.8395081959231625E-3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9.1533517143616017E-3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9.467099595238615E-3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9.7804774633907243E-3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1.0093214717810994E-2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1.0405044784755457E-2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1.0715705355396121E-2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1.1024938608369617E-2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1.1332491417566537E-2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1.1638115545531402E-2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1.194156782284983E-2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1.2242610313864866E-2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1.2541010469157676E-2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1.2836541265094592E-2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1.3128981330893019E-2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1.3418115063529523E-2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1.3703732730903972E-2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1.3985630563630114E-2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1.4263610835813623E-2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1.4537481935216423E-2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1.4807058423170982E-2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1.5072161084590086E-2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1.533261696849797E-2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1.5588259419351047E-2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1.583892809960652E-2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1.6084469003804447E-2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1.6324734464575164E-2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1.6559583150858925E-2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1.6788880058715039E-2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1.7012496495027341E-2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1.7230310054430653E-2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1.7442204589792842E-2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1.7648070176520037E-2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1.78478030710576E-2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1.8041305663806018E-2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1.8228486426800528E-2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1.840925985641384E-2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1.8583546411357288E-2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1.8751272446253298E-2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1.8912370141046075E-2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1.9066777426500536E-2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1.921443790603905E-2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1.9355300774151152E-2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1.9489320731633786E-2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1.9616457897851713E-2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1.9736677720277207E-2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1.9849950881493772E-2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1.9956253203893493E-2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2.0055565552248744E-2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2.0147873734359001E-2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2.0233168399976131E-2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2.031144493815451E-2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2.0382703373237776E-2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2.0446948259620124E-2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2.050418857546199E-2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2.0554437615508236E-2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2.0597712883161368E-2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2.0634035981954124E-2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2.0663432506552004E-2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2.0685931933434931E-2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2.0701567511364427E-2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2.0710376151767962E-2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2.07123983191706E-2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2.0707677921750767E-2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(M212-H212)*O212</f>
        <v>2.0696262202160698E-2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2.0678201628691051E-2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2.0653549786888492E-2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2.0622363271707522E-2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2.0584701580289577E-2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2.0540627005450895E-2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2.0490204529957534E-2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2.0433501721663916E-2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2.0370588629569086E-2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2.0301537680887494E-2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2.0226423579162933E-2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2.0145323203503596E-2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2.0058315508993729E-2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1.9965481428312559E-2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1.9866903774639288E-2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1.976266714585706E-2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1.9652857830121384E-2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1.9537563712816119E-2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1.9416874184934541E-2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1.9290880052930559E-2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1.9159673450037884E-2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1.9023347749130171E-2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1.8881997477099288E-2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1.8735718230795895E-2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1.8584606594569841E-2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1.8428760059374438E-2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1.8268276943506967E-2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1.8103256314961014E-2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1.7933797915410055E-2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1.776000208583739E-2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1.758196969380843E-2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1.7399802062401104E-2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1.7213600900779946E-2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1.7023468236442185E-2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1.6829506349101964E-2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1.663181770623845E-2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1.6430504900291742E-2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1.6225670587501129E-2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1.6017417428387137E-2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1.5805848029856073E-2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1.5591064888939354E-2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1.5373170338137343E-2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1.5152266492367339E-2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1.4928455197504964E-2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1.4701837980501287E-2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1.4472516001064917E-2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1.4240590004892639E-2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1.4006160278438484E-2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1.3769326605197807E-2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1.3530188223492723E-2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1.3288843785749571E-2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1.3045391319230659E-2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1.2799928188226839E-2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1.2552551057672723E-2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1.2303355858169773E-2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1.2052437752404943E-2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1.1799891102935778E-2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1.1545809441320332E-2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1.1290285438588121E-2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1.103341087699472E-2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1.0775276623083418E-2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1.0515972602000767E-2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1.0255587773046804E-2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9.9942101064524058E-3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(M276-H276)*O276</f>
        <v>9.731926561350468E-3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9.4688230649222493E-3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9.2049844926862523E-3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8.9404946499263005E-3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8.6754362542190711E-3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8.4098909190453153E-3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8.1439391384611204E-3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7.8776602728091172E-3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7.6111325354344395E-3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7.3444329804082109E-3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7.0776374912032702E-3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6.8108207703305723E-3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6.5440563298888588E-3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6.2774164830206036E-3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6.0109723362484768E-3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5.744793782669233E-3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5.4789494959777141E-3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5.2135069253094191E-3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4.9485322908773277E-3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4.6840905803710031E-3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4.4202455461123669E-3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4.157059702939836E-3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3.8945943267938987E-3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3.6329094539956919E-3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3.3720638811916004E-3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3.112115165940732E-3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2.8531196279348858E-3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2.5951323508187629E-3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2.3382071846061447E-3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2.0823967486579553E-3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1.8277524352127705E-3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1.5743244134507339E-3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1.3221616340673981E-3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1.0713118343445571E-3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8.2182154369836447E-4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5.7373608968636081E-4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3.2709960445909125E-4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8.1955031636660181E-5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-1.6165586640570773E-4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-4.0369250085703356E-4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-6.4411544841597168E-4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-8.8288644287165541E-4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-1.1199683663383198E-3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-1.3553252401629634E-3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-1.588922215512989E-3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-1.8207255636625286E-3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-2.0507026659917771E-3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-2.2788220037158191E-3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-2.5050531473479465E-3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-2.7293667459221682E-3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-2.9517345159771335E-3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-3.1721292303244497E-3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-3.3905247066035038E-3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-3.606895795646714E-3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-3.8212183696541557E-3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-4.0334693102015429E-3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-4.2436264960815095E-3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-4.4516687910017838E-3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-4.6575760311383108E-3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-4.8613290125618658E-3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-5.0629094785487605E-3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-5.2623001067808595E-3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-5.4594844964461209E-3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-5.654447155253095E-3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(M340-H340)*O340</f>
        <v>-5.8471734863649316E-3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-6.0376497752606673E-3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-6.2258631765376715E-3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-6.4118017006579708E-3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-6.5954542006509964E-3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-6.7768103587783068E-3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-6.955860673169334E-3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-7.1325964444348688E-3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-7.3070097622680574E-3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-7.4790934920329621E-3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-7.6488412613583412E-3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-7.8162474467344256E-3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-7.9813071601219088E-3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-8.1440162355811141E-3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-8.3043712159238947E-3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-8.4623693394001998E-3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-8.6180085264142559E-3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-8.7712873662885993E-3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-8.9222051040720174E-3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-9.0707616273974501E-3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-9.2169574534010645E-3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-9.3607937156988119E-3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-9.5022721514296249E-3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-9.6413950883701693E-3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-9.7781654321215383E-3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-9.9125866533756046E-3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-1.0044662775263696E-2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-1.0174398360786929E-2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-1.0301798500342435E-2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-1.042686879933577E-2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-1.0549615365890136E-2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-1.0670044798657213E-2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-1.0788164174726333E-2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-1.0903981037636679E-2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-1.1017503385500144E-2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-1.1128739659230585E-2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-1.1237698730883622E-2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-1.1344389892113338E-2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-1.1448822842740097E-2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-1.1551007679442782E-2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-1.165095488456111E-2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-1.1748675315027601E-2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-1.1844180191417947E-2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-1.1937481087126917E-2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-1.2028589917667309E-2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-1.2117518930101323E-2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-1.2204280692593605E-2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-1.2288888084096422E-2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-1.237135428416572E-2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-1.2451692762906474E-2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-1.2529917271049767E-2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-1.2606041830162146E-2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-1.2680080722989762E-2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-1.2752048483934131E-2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-1.2821959889660978E-2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-1.2889829949846832E-2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-1.2955673898056935E-2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-1.3019507182758655E-2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-1.308134545847156E-2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-1.3141204577050258E-2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-1.319910057910384E-2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-1.325504968554897E-2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-1.3309068289298759E-2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-1.3361172947086719E-2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(M404-H404)*O404</f>
        <v>-1.3411380371423504E-2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-1.3459707422688899E-2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-1.3506171101357906E-2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-1.3550788540359779E-2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-1.3593576997568455E-2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-1.3634553848428779E-2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-1.3673736578711182E-2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-1.3711142777400057E-2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-1.3746790129711292E-2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-1.3780696410240559E-2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-1.3812879476240325E-2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-1.3843357261025813E-2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-1.3872147767509072E-2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-1.3899269061858233E-2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-1.3924739267284561E-2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-1.3948576557954007E-2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-1.3970799153023294E-2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-1.3991425310798278E-2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-1.4010473323015804E-2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-1.402796150924604E-2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-1.4043908211415754E-2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-1.4058331788450132E-2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-1.4071250611033356E-2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-1.4082683056485953E-2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-1.4092647503757771E-2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-1.4101162328537045E-2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-1.410824589847065E-2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-1.4113916568500237E-2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-1.4118192676306721E-2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-1.4121092537866684E-2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-1.4122634443116899E-2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-1.412283665172745E-2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-1.4121717388979271E-2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-1.4119294841750396E-2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-1.4115587154603176E-2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-1.4110612425975139E-2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-1.4104388704472379E-2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-1.4096933985261684E-2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-1.4088266206563421E-2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-1.4078403246238991E-2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-1.4067362918478862E-2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-1.4055162970582638E-2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-1.4041821079833719E-2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-1.4027354850466647E-2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-1.4011781810726529E-2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-1.3995119410016743E-2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-1.3977385016136587E-2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-1.3958595912605648E-2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-1.3938769296074807E-2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-1.3917922273821284E-2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-1.3896071861327824E-2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-1.387323497994411E-2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-1.384942845462854E-2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-1.3824669011769944E-2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-1.3798973277088067E-2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-1.377235777361073E-2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-1.374483891972663E-2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-1.3716433027313485E-2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-1.36871562999391E-2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-1.3657024831134006E-2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-1.3626054602735825E-2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-1.3594261483303109E-2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-1.3561661226596723E-2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-1.352826947012982E-2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(M468-H468)*O468</f>
        <v>-1.349410173378239E-2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-1.3459173418481594E-2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6"/>
  <sheetViews>
    <sheetView tabSelected="1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AC7" sqref="AC7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192</v>
      </c>
      <c r="E1" s="1" t="s">
        <v>178</v>
      </c>
      <c r="F1" s="1"/>
      <c r="H1" s="1"/>
      <c r="I1" s="1"/>
      <c r="J1" s="1"/>
      <c r="L1" s="1"/>
      <c r="M1" s="1"/>
      <c r="N1" s="1"/>
      <c r="Q1" s="26" t="s">
        <v>179</v>
      </c>
      <c r="X1" s="26" t="s">
        <v>179</v>
      </c>
      <c r="AC1" s="24"/>
      <c r="AF1" s="26" t="s">
        <v>179</v>
      </c>
      <c r="AH1" s="25"/>
    </row>
    <row r="2" spans="1:34" x14ac:dyDescent="0.4">
      <c r="D2" s="2" t="s">
        <v>177</v>
      </c>
      <c r="E2" s="35" t="s">
        <v>84</v>
      </c>
      <c r="F2" s="12" t="s">
        <v>95</v>
      </c>
      <c r="H2" s="2" t="s">
        <v>177</v>
      </c>
      <c r="I2" s="35" t="s">
        <v>84</v>
      </c>
      <c r="J2" s="12" t="s">
        <v>95</v>
      </c>
      <c r="L2" s="2" t="s">
        <v>177</v>
      </c>
      <c r="M2" s="35" t="s">
        <v>84</v>
      </c>
      <c r="N2" s="12" t="s">
        <v>95</v>
      </c>
      <c r="Q2" s="40" t="s">
        <v>189</v>
      </c>
      <c r="R2" s="39"/>
      <c r="S2" s="39"/>
      <c r="T2" s="41"/>
      <c r="U2" s="39"/>
      <c r="V2" s="39"/>
      <c r="X2" s="40" t="s">
        <v>190</v>
      </c>
      <c r="AB2" s="45"/>
      <c r="AC2" s="39"/>
      <c r="AD2" s="41"/>
      <c r="AF2" s="40" t="s">
        <v>191</v>
      </c>
      <c r="AG2" s="48"/>
      <c r="AH2" s="41"/>
    </row>
    <row r="3" spans="1:34" x14ac:dyDescent="0.4">
      <c r="A3" s="1" t="s">
        <v>126</v>
      </c>
      <c r="B3" s="1" t="s">
        <v>127</v>
      </c>
      <c r="C3" s="1" t="s">
        <v>128</v>
      </c>
      <c r="D3" s="2" t="s">
        <v>171</v>
      </c>
      <c r="E3" s="35" t="s">
        <v>171</v>
      </c>
      <c r="F3" s="12" t="s">
        <v>171</v>
      </c>
      <c r="H3" s="2" t="s">
        <v>176</v>
      </c>
      <c r="I3" s="35" t="s">
        <v>176</v>
      </c>
      <c r="J3" s="12" t="s">
        <v>176</v>
      </c>
      <c r="L3" s="2" t="s">
        <v>195</v>
      </c>
      <c r="M3" s="35" t="s">
        <v>175</v>
      </c>
      <c r="N3" s="12" t="s">
        <v>175</v>
      </c>
      <c r="P3" s="11" t="s">
        <v>180</v>
      </c>
      <c r="Q3" s="26" t="s">
        <v>185</v>
      </c>
      <c r="R3" t="s">
        <v>186</v>
      </c>
      <c r="S3" t="s">
        <v>181</v>
      </c>
      <c r="T3" s="27" t="s">
        <v>196</v>
      </c>
      <c r="V3" t="s">
        <v>251</v>
      </c>
      <c r="X3" s="26" t="s">
        <v>185</v>
      </c>
      <c r="Y3" t="s">
        <v>186</v>
      </c>
      <c r="Z3" t="s">
        <v>181</v>
      </c>
      <c r="AA3" t="s">
        <v>196</v>
      </c>
      <c r="AB3" s="45" t="s">
        <v>193</v>
      </c>
      <c r="AC3" t="s">
        <v>175</v>
      </c>
      <c r="AD3" s="27" t="s">
        <v>198</v>
      </c>
      <c r="AF3" s="26" t="s">
        <v>196</v>
      </c>
      <c r="AG3" s="47" t="s">
        <v>194</v>
      </c>
      <c r="AH3" s="27" t="s">
        <v>175</v>
      </c>
    </row>
    <row r="4" spans="1:34" x14ac:dyDescent="0.4">
      <c r="A4" s="1" t="s">
        <v>202</v>
      </c>
      <c r="P4" s="11" t="s">
        <v>201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/>
      <c r="AD4" s="44">
        <f t="shared" ref="AD4:AD5" si="0" xml:space="preserve"> ((SQRT(AB4))^3/(AB4-1)+(SQRT(1/AB4)^3/(1/AB4-1))-2)/6</f>
        <v>9.2467465182410891E-3</v>
      </c>
    </row>
    <row r="5" spans="1:34" x14ac:dyDescent="0.4">
      <c r="A5" s="1" t="s">
        <v>95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f>((AC5+SQRT(AC5^2-4))/2)^2</f>
        <v>8.8967230639688548</v>
      </c>
      <c r="AC5" s="43">
        <f>3*B5*(AA5-1)/C5</f>
        <v>3.3180000000000001</v>
      </c>
      <c r="AD5" s="44">
        <f t="shared" si="0"/>
        <v>0.21966666666666668</v>
      </c>
      <c r="AF5" s="42">
        <v>5.1890000000000001</v>
      </c>
      <c r="AG5" s="49">
        <f>((AH5+SQRT(AH5^2-4))/2)^2</f>
        <v>14.274070316815363</v>
      </c>
      <c r="AH5" s="44">
        <f t="shared" ref="AH5" si="1">3*B5*(AF5-1)/C5</f>
        <v>4.0427870855148349</v>
      </c>
    </row>
    <row r="6" spans="1:34" x14ac:dyDescent="0.4">
      <c r="A6" s="1" t="s">
        <v>129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2">((L6+SQRT(L6^2-4))/2)^2</f>
        <v>2.9449959624745903</v>
      </c>
      <c r="J6" s="38" t="e">
        <f>((N6+SQRT(N6^2-4))/2)^2</f>
        <v>#NUM!</v>
      </c>
      <c r="L6" s="36">
        <f t="shared" ref="L6:L36" si="3">3*B6*(D6-1)/C6</f>
        <v>2.298816</v>
      </c>
      <c r="N6" s="38">
        <f>3*B6*(F6-1)/C6</f>
        <v>1.8794879999999996</v>
      </c>
      <c r="P6" s="11" t="s">
        <v>182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 t="shared" ref="AC6" si="4">3*B6*(AA6-1)/C6</f>
        <v>2.5444223999999993</v>
      </c>
      <c r="AD6" s="44">
        <f t="shared" ref="AD6" si="5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 t="shared" ref="AH6" si="6">3*B6*(AF6-1)/C6</f>
        <v>3.1105151999999996</v>
      </c>
    </row>
    <row r="7" spans="1:34" x14ac:dyDescent="0.4">
      <c r="A7" s="1" t="s">
        <v>203</v>
      </c>
      <c r="B7" s="5"/>
      <c r="C7" s="20"/>
      <c r="D7" s="36"/>
      <c r="H7" s="36"/>
      <c r="J7" s="38"/>
      <c r="L7" s="36"/>
      <c r="N7" s="38"/>
      <c r="P7" s="50" t="s">
        <v>206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243</v>
      </c>
      <c r="B8" s="5"/>
      <c r="C8" s="20"/>
      <c r="D8" s="36"/>
      <c r="H8" s="36"/>
      <c r="J8" s="38"/>
      <c r="L8" s="36"/>
      <c r="N8" s="38"/>
      <c r="P8" s="50" t="s">
        <v>244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/>
      <c r="AC8" s="43"/>
      <c r="AD8" s="44"/>
      <c r="AF8" s="42"/>
      <c r="AG8" s="49"/>
      <c r="AH8" s="44"/>
    </row>
    <row r="9" spans="1:34" x14ac:dyDescent="0.4">
      <c r="A9" s="1" t="s">
        <v>208</v>
      </c>
      <c r="B9" s="5"/>
      <c r="C9" s="20"/>
      <c r="D9" s="36"/>
      <c r="H9" s="36"/>
      <c r="J9" s="38"/>
      <c r="L9" s="36"/>
      <c r="N9" s="38"/>
      <c r="P9" s="11" t="s">
        <v>207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235</v>
      </c>
      <c r="B10" s="5"/>
      <c r="C10" s="20"/>
      <c r="D10" s="36"/>
      <c r="H10" s="36"/>
      <c r="J10" s="38"/>
      <c r="L10" s="36"/>
      <c r="N10" s="38"/>
      <c r="P10" s="11" t="s">
        <v>236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237</v>
      </c>
      <c r="B11" s="5"/>
      <c r="C11" s="20"/>
      <c r="D11" s="36"/>
      <c r="H11" s="36"/>
      <c r="J11" s="38"/>
      <c r="L11" s="36"/>
      <c r="N11" s="38"/>
      <c r="P11" s="11" t="s">
        <v>238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130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2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3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f>((AC12+SQRT(AC12^2-4))/2)^2</f>
        <v>7.3312183261442385</v>
      </c>
      <c r="AC12" s="43">
        <f>3*B12*(AA12-1)/C12</f>
        <v>3.0769500000000005</v>
      </c>
      <c r="AD12" s="44">
        <f t="shared" ref="AD12" si="7" xml:space="preserve"> ((SQRT(AB12))^3/(AB12-1)+(SQRT(1/AB12)^3/(1/AB12-1))-2)/6</f>
        <v>0.17949166666666669</v>
      </c>
      <c r="AF12" s="42">
        <v>5.4820000000000002</v>
      </c>
      <c r="AG12" s="49">
        <f>((AH12+SQRT(AH12^2-4))/2)^2</f>
        <v>11.108711478037501</v>
      </c>
      <c r="AH12" s="44">
        <f t="shared" ref="AH12" si="8">3*B12*(AF12-1)/C12</f>
        <v>3.63300576923077</v>
      </c>
    </row>
    <row r="13" spans="1:34" x14ac:dyDescent="0.4">
      <c r="A13" s="1" t="s">
        <v>131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2"/>
        <v>2.9391697933170455</v>
      </c>
      <c r="J13" s="38" t="e">
        <f>((N13+SQRT(N13^2-4))/2)^2</f>
        <v>#NUM!</v>
      </c>
      <c r="L13" s="36">
        <f t="shared" si="3"/>
        <v>2.2976949152542372</v>
      </c>
      <c r="N13" s="38">
        <f>3*B13*(F13-1)/C13</f>
        <v>1.7080067796610168</v>
      </c>
      <c r="P13" s="11" t="s">
        <v>182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 t="shared" ref="AC13:AC15" si="9">3*B13*(AA13-1)/C13</f>
        <v>2.213606779661017</v>
      </c>
      <c r="AD13" s="44">
        <f t="shared" ref="AD13:AD15" si="10" xml:space="preserve"> ((SQRT(AB13))^3/(AB13-1)+(SQRT(1/AB13)^3/(1/AB13-1))-2)/6</f>
        <v>3.5601129943502841E-2</v>
      </c>
      <c r="AF13" s="42">
        <v>5.7960000000000003</v>
      </c>
      <c r="AG13" s="49">
        <f t="shared" ref="AG13:AG15" si="11">((AH13+SQRT(AH13^2-4))/2)^2</f>
        <v>4.369380411393017</v>
      </c>
      <c r="AH13" s="44">
        <f t="shared" ref="AH13:AH15" si="12">3*B13*(AF13-1)/C13</f>
        <v>2.5687050847457629</v>
      </c>
    </row>
    <row r="14" spans="1:34" x14ac:dyDescent="0.4">
      <c r="A14" s="1" t="s">
        <v>132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2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3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f t="shared" ref="AB14:AB15" si="13">((AC14+SQRT(AC14^2-4))/2)^2</f>
        <v>6.927050395705745</v>
      </c>
      <c r="AC14" s="43">
        <f t="shared" si="9"/>
        <v>3.011878481012658</v>
      </c>
      <c r="AD14" s="44">
        <f t="shared" si="10"/>
        <v>0.16864641350210965</v>
      </c>
      <c r="AF14" s="42">
        <v>6.3129999999999997</v>
      </c>
      <c r="AG14" s="49">
        <f t="shared" si="11"/>
        <v>9.382532529105184</v>
      </c>
      <c r="AH14" s="44">
        <f t="shared" si="12"/>
        <v>3.3895594936708857</v>
      </c>
    </row>
    <row r="15" spans="1:34" x14ac:dyDescent="0.4">
      <c r="A15" s="1" t="s">
        <v>133</v>
      </c>
      <c r="B15" s="5">
        <v>0.34399999999999997</v>
      </c>
      <c r="C15" s="20">
        <v>1.68</v>
      </c>
      <c r="D15" s="36">
        <v>4.74</v>
      </c>
      <c r="H15" s="36">
        <f t="shared" si="2"/>
        <v>2.9377856042269532</v>
      </c>
      <c r="J15" s="38"/>
      <c r="L15" s="36">
        <f t="shared" si="3"/>
        <v>2.2974285714285716</v>
      </c>
      <c r="N15" s="38"/>
      <c r="P15" s="11" t="s">
        <v>187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f t="shared" si="13"/>
        <v>5.0890251106360118</v>
      </c>
      <c r="AC15" s="43">
        <f t="shared" si="9"/>
        <v>2.6991714285714288</v>
      </c>
      <c r="AD15" s="44">
        <f t="shared" si="10"/>
        <v>0.11652857142857147</v>
      </c>
      <c r="AF15" s="42">
        <v>5.99</v>
      </c>
      <c r="AG15" s="49">
        <f t="shared" si="11"/>
        <v>7.2582013294660817</v>
      </c>
      <c r="AH15" s="44">
        <f t="shared" si="12"/>
        <v>3.0652857142857144</v>
      </c>
    </row>
    <row r="16" spans="1:34" x14ac:dyDescent="0.4">
      <c r="A16" s="1" t="s">
        <v>239</v>
      </c>
      <c r="B16" s="5"/>
      <c r="C16" s="20"/>
      <c r="D16" s="36"/>
      <c r="H16" s="36"/>
      <c r="J16" s="38"/>
      <c r="L16" s="36"/>
      <c r="N16" s="38"/>
      <c r="P16" s="11" t="s">
        <v>240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241</v>
      </c>
      <c r="B17" s="5"/>
      <c r="C17" s="20"/>
      <c r="D17" s="36"/>
      <c r="H17" s="36"/>
      <c r="J17" s="38"/>
      <c r="L17" s="36"/>
      <c r="N17" s="38"/>
      <c r="P17" s="11" t="s">
        <v>240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/>
      <c r="AC17" s="43"/>
      <c r="AD17" s="44"/>
      <c r="AF17" s="42"/>
      <c r="AG17" s="49"/>
      <c r="AH17" s="44"/>
    </row>
    <row r="18" spans="1:34" x14ac:dyDescent="0.4">
      <c r="A18" s="1" t="s">
        <v>242</v>
      </c>
      <c r="B18" s="5"/>
      <c r="C18" s="20"/>
      <c r="D18" s="36"/>
      <c r="H18" s="36"/>
      <c r="J18" s="38"/>
      <c r="L18" s="36"/>
      <c r="N18" s="38"/>
      <c r="P18" s="11" t="s">
        <v>213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B18" s="46"/>
      <c r="AC18" s="43"/>
      <c r="AD18" s="44"/>
      <c r="AF18" s="42"/>
      <c r="AG18" s="49"/>
      <c r="AH18" s="44"/>
    </row>
    <row r="19" spans="1:34" x14ac:dyDescent="0.4">
      <c r="A19" s="1" t="s">
        <v>134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2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3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f>((AC19+SQRT(AC19^2-4))/2)^2</f>
        <v>6.4697040008367006</v>
      </c>
      <c r="AC19" s="43">
        <f>3*B19*(AA19-1)/C19</f>
        <v>2.9367108433734939</v>
      </c>
      <c r="AD19" s="44">
        <f t="shared" ref="AD19" si="14" xml:space="preserve"> ((SQRT(AB19))^3/(AB19-1)+(SQRT(1/AB19)^3/(1/AB19-1))-2)/6</f>
        <v>0.15611847389558223</v>
      </c>
      <c r="AF19" s="42">
        <v>5.5439999999999996</v>
      </c>
      <c r="AG19" s="49">
        <f>((AH19+SQRT(AH19^2-4))/2)^2</f>
        <v>9.7939123029715596</v>
      </c>
      <c r="AH19" s="44">
        <f t="shared" ref="AH19" si="15">3*B19*(AF19-1)/C19</f>
        <v>3.4490602409638549</v>
      </c>
    </row>
    <row r="20" spans="1:34" x14ac:dyDescent="0.4">
      <c r="A20" s="1" t="s">
        <v>135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2"/>
        <v>10.218763246909798</v>
      </c>
      <c r="J20" s="38">
        <f>((N20+SQRT(N20^2-4))/2)^2</f>
        <v>2.1132192464193773</v>
      </c>
      <c r="L20" s="36">
        <f t="shared" si="3"/>
        <v>3.5095045871559631</v>
      </c>
      <c r="N20" s="38">
        <f>3*B20*(F20-1)/C20</f>
        <v>2.1415954128440364</v>
      </c>
      <c r="P20" s="11" t="s">
        <v>182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2" si="16">((AC20+SQRT(AC20^2-4))/2)^2</f>
        <v>2.5198801585601389</v>
      </c>
      <c r="AC20" s="43">
        <f t="shared" ref="AC20:AC25" si="17">3*B20*(AA20-1)/C20</f>
        <v>2.2173688073394495</v>
      </c>
      <c r="AD20" s="44">
        <f t="shared" ref="AD20:AD25" si="18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 t="shared" ref="AH20" si="19">3*B20*(AF20-1)/C20</f>
        <v>2.7444591743119258</v>
      </c>
    </row>
    <row r="21" spans="1:34" x14ac:dyDescent="0.4">
      <c r="A21" s="1" t="s">
        <v>204</v>
      </c>
      <c r="B21" s="5"/>
      <c r="C21" s="20">
        <v>1.7749999999999999</v>
      </c>
      <c r="D21" s="36"/>
      <c r="H21" s="36"/>
      <c r="J21" s="38"/>
      <c r="L21" s="36"/>
      <c r="N21" s="38"/>
      <c r="P21" s="11" t="s">
        <v>209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/>
      <c r="AC21" s="43"/>
      <c r="AD21" s="44"/>
      <c r="AF21" s="42"/>
      <c r="AG21" s="49"/>
      <c r="AH21" s="44"/>
    </row>
    <row r="22" spans="1:34" x14ac:dyDescent="0.4">
      <c r="A22" s="1" t="s">
        <v>136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2"/>
        <v>2.9415252216835031</v>
      </c>
      <c r="J22" s="38" t="e">
        <f>((N22+SQRT(N22^2-4))/2)^2</f>
        <v>#NUM!</v>
      </c>
      <c r="L22" s="36">
        <f t="shared" si="3"/>
        <v>2.2981481481481483</v>
      </c>
      <c r="N22" s="38">
        <f>3*B22*(F22-1)/C22</f>
        <v>1.7050370370370371</v>
      </c>
      <c r="P22" s="11" t="s">
        <v>188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16"/>
        <v>3.1345875541826009</v>
      </c>
      <c r="AC22" s="43">
        <f t="shared" si="17"/>
        <v>2.335296296296296</v>
      </c>
      <c r="AD22" s="44">
        <f t="shared" si="18"/>
        <v>5.5882716049382664E-2</v>
      </c>
      <c r="AF22" s="42">
        <v>5.4139999999999997</v>
      </c>
      <c r="AG22" s="49">
        <f>((AH22+SQRT(AH22^2-4))/2)^2</f>
        <v>5.5434781325131768</v>
      </c>
      <c r="AH22" s="44">
        <f t="shared" ref="AH22" si="20">3*B22*(AF22-1)/C22</f>
        <v>2.779185185185185</v>
      </c>
    </row>
    <row r="23" spans="1:34" x14ac:dyDescent="0.4">
      <c r="A23" s="1" t="s">
        <v>137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2"/>
        <v>2.9675406386446403</v>
      </c>
      <c r="J23" s="38" t="e">
        <f>((N23+SQRT(N23^2-4))/2)^2</f>
        <v>#NUM!</v>
      </c>
      <c r="L23" s="36">
        <f t="shared" si="3"/>
        <v>2.3031543624161075</v>
      </c>
      <c r="N23" s="38">
        <f>3*B23*(F23-1)/C23</f>
        <v>1.8543825503355706</v>
      </c>
      <c r="P23" s="11" t="s">
        <v>184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16"/>
        <v>3.7767200385155371</v>
      </c>
      <c r="AC23" s="43">
        <f t="shared" si="17"/>
        <v>2.4579463087248317</v>
      </c>
      <c r="AD23" s="44">
        <f t="shared" si="18"/>
        <v>7.6324384787472013E-2</v>
      </c>
      <c r="AF23" s="42">
        <v>5.617</v>
      </c>
      <c r="AG23" s="49">
        <f t="shared" ref="AG23:AG32" si="21">((AH23+SQRT(AH23^2-4))/2)^2</f>
        <v>6.1416705842907389</v>
      </c>
      <c r="AH23" s="44">
        <f t="shared" ref="AH23:AH24" si="22">3*B23*(AF23-1)/C23</f>
        <v>2.8817516778523489</v>
      </c>
    </row>
    <row r="24" spans="1:34" x14ac:dyDescent="0.4">
      <c r="A24" s="1" t="s">
        <v>138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2"/>
        <v>2.9620544027866487</v>
      </c>
      <c r="J24" s="38" t="e">
        <f>((N24+SQRT(N24^2-4))/2)^2</f>
        <v>#NUM!</v>
      </c>
      <c r="L24" s="36">
        <f t="shared" si="3"/>
        <v>2.3020985915492957</v>
      </c>
      <c r="N24" s="38">
        <f>3*B24*(F24-1)/C24</f>
        <v>1.9350507042253522</v>
      </c>
      <c r="P24" s="11" t="s">
        <v>184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16"/>
        <v>3.19916680849331</v>
      </c>
      <c r="AC24" s="43">
        <f t="shared" si="17"/>
        <v>2.347711267605634</v>
      </c>
      <c r="AD24" s="44">
        <f t="shared" si="18"/>
        <v>5.7951877934272332E-2</v>
      </c>
      <c r="AF24" s="42">
        <v>5.9669999999999996</v>
      </c>
      <c r="AG24" s="49">
        <f t="shared" si="21"/>
        <v>4.9002326599270356</v>
      </c>
      <c r="AH24" s="44">
        <f t="shared" si="22"/>
        <v>2.6653901408450702</v>
      </c>
    </row>
    <row r="25" spans="1:34" x14ac:dyDescent="0.4">
      <c r="A25" s="1" t="s">
        <v>210</v>
      </c>
      <c r="B25" s="5"/>
      <c r="C25" s="20">
        <v>1.4562957000000001</v>
      </c>
      <c r="D25" s="36"/>
      <c r="H25" s="36"/>
      <c r="J25" s="38"/>
      <c r="L25" s="36"/>
      <c r="N25" s="38"/>
      <c r="P25" s="11" t="s">
        <v>211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/>
      <c r="AC25" s="43"/>
      <c r="AD25" s="44"/>
      <c r="AF25" s="42"/>
      <c r="AG25" s="49"/>
      <c r="AH25" s="44"/>
    </row>
    <row r="26" spans="1:34" x14ac:dyDescent="0.4">
      <c r="A26" s="1" t="s">
        <v>139</v>
      </c>
      <c r="B26" s="5">
        <v>0.27400000000000002</v>
      </c>
      <c r="C26" s="20">
        <v>1.41</v>
      </c>
      <c r="D26" s="36">
        <v>4.96</v>
      </c>
      <c r="H26" s="36">
        <f t="shared" si="2"/>
        <v>2.9958153707541055</v>
      </c>
      <c r="J26" s="38"/>
      <c r="L26" s="36">
        <f t="shared" si="3"/>
        <v>2.3085957446808512</v>
      </c>
      <c r="N26" s="38"/>
      <c r="P26" s="11" t="s">
        <v>184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16"/>
        <v>7.618332021653929</v>
      </c>
      <c r="AC26" s="43">
        <f t="shared" ref="AC26" si="23">3*B26*(AA26-1)/C26</f>
        <v>3.1224340425531922</v>
      </c>
      <c r="AD26" s="44">
        <f t="shared" ref="AD26" si="24" xml:space="preserve"> ((SQRT(AB26))^3/(AB26-1)+(SQRT(1/AB26)^3/(1/AB26-1))-2)/6</f>
        <v>0.18707234042553203</v>
      </c>
      <c r="AF26" s="42">
        <v>2.82</v>
      </c>
      <c r="AG26" s="49"/>
      <c r="AH26" s="44">
        <f t="shared" ref="AH26" si="25">3*B26*(AF26-1)/C26</f>
        <v>1.0610212765957447</v>
      </c>
    </row>
    <row r="27" spans="1:34" x14ac:dyDescent="0.4">
      <c r="A27" s="1" t="s">
        <v>140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2"/>
        <v>2.9587008198878118</v>
      </c>
      <c r="J27" s="38" t="e">
        <f>((N27+SQRT(N27^2-4))/2)^2</f>
        <v>#NUM!</v>
      </c>
      <c r="L27" s="36">
        <f t="shared" si="3"/>
        <v>2.3014532374100725</v>
      </c>
      <c r="N27" s="38">
        <f>3*B27*(F27-1)/C27</f>
        <v>1.9435122302158276</v>
      </c>
      <c r="P27" s="11" t="s">
        <v>182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16"/>
        <v>5.0276990219299922</v>
      </c>
      <c r="AC27" s="43">
        <f t="shared" ref="AC27:AC30" si="26">3*B27*(AA27-1)/C27</f>
        <v>2.6882330935251799</v>
      </c>
      <c r="AD27" s="44">
        <f t="shared" ref="AD27:AD30" si="27" xml:space="preserve"> ((SQRT(AB27))^3/(AB27-1)+(SQRT(1/AB27)^3/(1/AB27-1))-2)/6</f>
        <v>0.11470551558752999</v>
      </c>
      <c r="AF27" s="42">
        <v>6.3230000000000004</v>
      </c>
      <c r="AG27" s="49">
        <f t="shared" si="21"/>
        <v>6.9153999229692085</v>
      </c>
      <c r="AH27" s="44">
        <f t="shared" ref="AH27:AH30" si="28">3*B27*(AF27-1)/C27</f>
        <v>3.0099841726618712</v>
      </c>
    </row>
    <row r="28" spans="1:34" x14ac:dyDescent="0.4">
      <c r="A28" s="1" t="s">
        <v>141</v>
      </c>
      <c r="B28" s="5">
        <v>0.27</v>
      </c>
      <c r="C28" s="20">
        <v>1.38</v>
      </c>
      <c r="D28" s="36">
        <v>4.92</v>
      </c>
      <c r="H28" s="36">
        <f t="shared" si="2"/>
        <v>2.9556677328143475</v>
      </c>
      <c r="J28" s="38"/>
      <c r="L28" s="36">
        <f t="shared" si="3"/>
        <v>2.3008695652173916</v>
      </c>
      <c r="N28" s="38"/>
      <c r="P28" s="11" t="s">
        <v>183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16"/>
        <v>6.4792946531588216</v>
      </c>
      <c r="AC28" s="43">
        <f t="shared" si="26"/>
        <v>2.9383043478260875</v>
      </c>
      <c r="AD28" s="44">
        <f t="shared" si="27"/>
        <v>0.1563840579710146</v>
      </c>
      <c r="AF28" s="42">
        <v>6.6079999999999997</v>
      </c>
      <c r="AG28" s="49">
        <f t="shared" si="21"/>
        <v>8.7202990679260441</v>
      </c>
      <c r="AH28" s="44">
        <f t="shared" si="28"/>
        <v>3.291652173913044</v>
      </c>
    </row>
    <row r="29" spans="1:34" x14ac:dyDescent="0.4">
      <c r="A29" s="1" t="s">
        <v>117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2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3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f t="shared" si="16"/>
        <v>6.8157369801257506</v>
      </c>
      <c r="AC29" s="43">
        <f t="shared" si="26"/>
        <v>2.9937361702127663</v>
      </c>
      <c r="AD29" s="44">
        <f t="shared" si="27"/>
        <v>0.16562269503546112</v>
      </c>
      <c r="AF29" s="42">
        <v>6.7480000000000002</v>
      </c>
      <c r="AG29" s="49">
        <f t="shared" si="21"/>
        <v>8.9539336478531943</v>
      </c>
      <c r="AH29" s="44">
        <f t="shared" si="28"/>
        <v>3.326502127659575</v>
      </c>
    </row>
    <row r="30" spans="1:34" x14ac:dyDescent="0.4">
      <c r="A30" s="1" t="s">
        <v>142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2"/>
        <v>2.9479431509361413</v>
      </c>
      <c r="J30" s="38">
        <f>((N30+SQRT(N30^2-4))/2)^2</f>
        <v>2.5657107289747128</v>
      </c>
      <c r="L30" s="36">
        <f t="shared" si="3"/>
        <v>2.2993831168831171</v>
      </c>
      <c r="N30" s="38">
        <f>3*B30*(F30-1)/C30</f>
        <v>2.2260876623376626</v>
      </c>
      <c r="P30" s="11" t="s">
        <v>182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16"/>
        <v>2.9479431509361413</v>
      </c>
      <c r="AC30" s="43">
        <f t="shared" si="26"/>
        <v>2.2993831168831171</v>
      </c>
      <c r="AD30" s="44">
        <f t="shared" si="27"/>
        <v>4.9897186147186266E-2</v>
      </c>
      <c r="AF30" s="42">
        <v>6.8849999999999998</v>
      </c>
      <c r="AG30" s="49">
        <f t="shared" si="21"/>
        <v>3.8130901908629715</v>
      </c>
      <c r="AH30" s="44">
        <f t="shared" si="28"/>
        <v>2.4648214285714283</v>
      </c>
    </row>
    <row r="31" spans="1:34" x14ac:dyDescent="0.4">
      <c r="A31" s="1" t="s">
        <v>212</v>
      </c>
      <c r="B31" s="5"/>
      <c r="C31" s="20"/>
      <c r="D31" s="36"/>
      <c r="H31" s="36"/>
      <c r="J31" s="38"/>
      <c r="L31" s="36"/>
      <c r="N31" s="38"/>
      <c r="P31" s="11" t="s">
        <v>213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143</v>
      </c>
      <c r="B32" s="5">
        <v>0.34799999999999998</v>
      </c>
      <c r="C32" s="20">
        <v>1.76</v>
      </c>
      <c r="D32" s="36">
        <v>4.84</v>
      </c>
      <c r="H32" s="36">
        <f t="shared" si="2"/>
        <v>2.8358245441806531</v>
      </c>
      <c r="J32" s="38"/>
      <c r="L32" s="36">
        <f t="shared" si="3"/>
        <v>2.2778181818181817</v>
      </c>
      <c r="N32" s="38"/>
      <c r="P32" s="11" t="s">
        <v>187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f t="shared" si="16"/>
        <v>6.2821955549903468</v>
      </c>
      <c r="AC32" s="43">
        <f t="shared" ref="AC32" si="29">3*B32*(AA32-1)/C32</f>
        <v>2.9054045454545454</v>
      </c>
      <c r="AD32" s="44">
        <f t="shared" ref="AD32" si="30" xml:space="preserve"> ((SQRT(AB32))^3/(AB32-1)+(SQRT(1/AB32)^3/(1/AB32-1))-2)/6</f>
        <v>0.15090075757575758</v>
      </c>
      <c r="AF32" s="42">
        <v>6.3810000000000002</v>
      </c>
      <c r="AG32" s="49">
        <f t="shared" si="21"/>
        <v>8.0642947492824746</v>
      </c>
      <c r="AH32" s="44">
        <f t="shared" ref="AH32" si="31">3*B32*(AF32-1)/C32</f>
        <v>3.1919113636363639</v>
      </c>
    </row>
    <row r="33" spans="1:34" x14ac:dyDescent="0.4">
      <c r="A33" s="1" t="s">
        <v>245</v>
      </c>
      <c r="B33" s="5"/>
      <c r="C33" s="20"/>
      <c r="D33" s="36"/>
      <c r="H33" s="36"/>
      <c r="J33" s="38"/>
      <c r="L33" s="36"/>
      <c r="N33" s="38"/>
      <c r="P33" s="11" t="s">
        <v>206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246</v>
      </c>
      <c r="B34" s="5"/>
      <c r="C34" s="20"/>
      <c r="D34" s="36"/>
      <c r="H34" s="36"/>
      <c r="J34" s="38"/>
      <c r="L34" s="36"/>
      <c r="N34" s="38"/>
      <c r="P34" s="11" t="s">
        <v>247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248</v>
      </c>
      <c r="B35" s="5"/>
      <c r="C35" s="20"/>
      <c r="D35" s="36"/>
      <c r="H35" s="36"/>
      <c r="J35" s="38"/>
      <c r="L35" s="36"/>
      <c r="N35" s="38"/>
      <c r="P35" s="11" t="s">
        <v>213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144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2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3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" si="32">((AC36+SQRT(AC36^2-4))/2)^2</f>
        <v>5.470566890683207</v>
      </c>
      <c r="AC36" s="43">
        <f t="shared" ref="AC36" si="33">3*B36*(AA36-1)/C36</f>
        <v>2.7664712727272733</v>
      </c>
      <c r="AD36" s="44">
        <f t="shared" ref="AD36" si="34" xml:space="preserve"> ((SQRT(AB36))^3/(AB36-1)+(SQRT(1/AB36)^3/(1/AB36-1))-2)/6</f>
        <v>0.12774521212121223</v>
      </c>
      <c r="AF36" s="42">
        <v>5.5190000000000001</v>
      </c>
      <c r="AG36" s="49">
        <f t="shared" ref="AG36" si="35">((AH36+SQRT(AH36^2-4))/2)^2</f>
        <v>8.4033706837950302</v>
      </c>
      <c r="AH36" s="44">
        <f t="shared" ref="AH36" si="36">3*B36*(AF36-1)/C36</f>
        <v>3.2438203636363641</v>
      </c>
    </row>
    <row r="37" spans="1:34" x14ac:dyDescent="0.4">
      <c r="A37" s="1" t="s">
        <v>214</v>
      </c>
      <c r="B37" s="5"/>
      <c r="C37" s="20"/>
      <c r="D37" s="36"/>
      <c r="H37" s="36"/>
      <c r="I37" s="37"/>
      <c r="J37" s="38"/>
      <c r="L37" s="36"/>
      <c r="M37" s="37"/>
      <c r="N37" s="38"/>
      <c r="P37" s="11" t="s">
        <v>215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/>
      <c r="AC37" s="43"/>
      <c r="AD37" s="44"/>
      <c r="AF37" s="42"/>
      <c r="AG37" s="49"/>
      <c r="AH37" s="44"/>
    </row>
    <row r="38" spans="1:34" x14ac:dyDescent="0.4">
      <c r="A38" s="1" t="s">
        <v>145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37">((AC38+SQRT(AC38^2-4))/2)^2</f>
        <v>2.6666993878854752</v>
      </c>
      <c r="AC38" s="43">
        <f t="shared" ref="AC38" si="38">3*B38*(AA38-1)/C38</f>
        <v>2.245371859296482</v>
      </c>
      <c r="AD38" s="44">
        <f t="shared" ref="AD38" si="39" xml:space="preserve"> ((SQRT(AB38))^3/(AB38-1)+(SQRT(1/AB38)^3/(1/AB38-1))-2)/6</f>
        <v>4.0895309882746998E-2</v>
      </c>
      <c r="AF38" s="42">
        <v>4.9640000000000004</v>
      </c>
      <c r="AG38" s="49">
        <f t="shared" ref="AG38:AG48" si="40">((AH38+SQRT(AH38^2-4))/2)^2</f>
        <v>5.7135676318810278</v>
      </c>
      <c r="AH38" s="44">
        <f t="shared" ref="AH38" si="41">3*B38*(AF38-1)/C38</f>
        <v>2.8086633165829147</v>
      </c>
    </row>
    <row r="39" spans="1:34" x14ac:dyDescent="0.4">
      <c r="A39" s="1" t="s">
        <v>146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42">((AC39+SQRT(AC39^2-4))/2)^2</f>
        <v>3.036579510439676</v>
      </c>
      <c r="AC39" s="43">
        <f t="shared" ref="AC39" si="43">3*B39*(AA39-1)/C39</f>
        <v>2.316440677966102</v>
      </c>
      <c r="AD39" s="44">
        <f t="shared" ref="AD39" si="44" xml:space="preserve"> ((SQRT(AB39))^3/(AB39-1)+(SQRT(1/AB39)^3/(1/AB39-1))-2)/6</f>
        <v>5.274011299435033E-2</v>
      </c>
      <c r="AF39" s="42">
        <v>5.2039999999999997</v>
      </c>
      <c r="AG39" s="49">
        <f t="shared" si="40"/>
        <v>5.7476650750278822</v>
      </c>
      <c r="AH39" s="44">
        <f t="shared" ref="AH39:AH41" si="45">3*B39*(AF39-1)/C39</f>
        <v>2.8145423728813559</v>
      </c>
    </row>
    <row r="40" spans="1:34" x14ac:dyDescent="0.4">
      <c r="A40" s="1" t="s">
        <v>147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42"/>
        <v>3.7288509522156765</v>
      </c>
      <c r="AC40" s="43">
        <f t="shared" ref="AC40:AC41" si="46">3*B40*(AA40-1)/C40</f>
        <v>2.4488834355828222</v>
      </c>
      <c r="AD40" s="44">
        <f t="shared" ref="AD40:AD41" si="47" xml:space="preserve"> ((SQRT(AB40))^3/(AB40-1)+(SQRT(1/AB40)^3/(1/AB40-1))-2)/6</f>
        <v>7.4813905930470367E-2</v>
      </c>
      <c r="AF40" s="42">
        <v>5.6189999999999998</v>
      </c>
      <c r="AG40" s="49">
        <f t="shared" si="40"/>
        <v>5.9922076536442299</v>
      </c>
      <c r="AH40" s="44">
        <f t="shared" si="45"/>
        <v>2.8564122699386507</v>
      </c>
    </row>
    <row r="41" spans="1:34" x14ac:dyDescent="0.4">
      <c r="A41" s="1" t="s">
        <v>148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42"/>
        <v>2.8757615250732638</v>
      </c>
      <c r="AC41" s="43">
        <f t="shared" si="46"/>
        <v>2.2854967741935486</v>
      </c>
      <c r="AD41" s="44">
        <f t="shared" si="47"/>
        <v>4.7582795698924686E-2</v>
      </c>
      <c r="AF41" s="42">
        <v>6.02</v>
      </c>
      <c r="AG41" s="49">
        <f t="shared" si="40"/>
        <v>4.4023086040325312</v>
      </c>
      <c r="AH41" s="44">
        <f t="shared" si="45"/>
        <v>2.5747741935483868</v>
      </c>
    </row>
    <row r="42" spans="1:34" x14ac:dyDescent="0.4">
      <c r="A42" s="1" t="s">
        <v>216</v>
      </c>
      <c r="B42" s="5"/>
      <c r="C42" s="20">
        <v>1.5028630000000001</v>
      </c>
      <c r="D42" s="36"/>
      <c r="H42" s="36"/>
      <c r="J42" s="38"/>
      <c r="L42" s="36"/>
      <c r="N42" s="38"/>
      <c r="P42" s="11" t="s">
        <v>209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/>
      <c r="AC42" s="43"/>
      <c r="AD42" s="44"/>
      <c r="AF42" s="42"/>
      <c r="AG42" s="49"/>
      <c r="AH42" s="44"/>
    </row>
    <row r="43" spans="1:34" x14ac:dyDescent="0.4">
      <c r="A43" s="1" t="s">
        <v>149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42"/>
        <v>4.0105608852003209</v>
      </c>
      <c r="AC43" s="43">
        <f t="shared" ref="AC43" si="48">3*B43*(AA43-1)/C43</f>
        <v>2.5019797297297299</v>
      </c>
      <c r="AD43" s="44">
        <f t="shared" ref="AD43" si="49" xml:space="preserve"> ((SQRT(AB43))^3/(AB43-1)+(SQRT(1/AB43)^3/(1/AB43-1))-2)/6</f>
        <v>8.3663288288288243E-2</v>
      </c>
      <c r="AF43" s="42">
        <v>6.4859999999999998</v>
      </c>
      <c r="AG43" s="49">
        <f t="shared" si="40"/>
        <v>5.2315689154786122</v>
      </c>
      <c r="AH43" s="44">
        <f t="shared" ref="AH43" si="50">3*B43*(AF43-1)/C43</f>
        <v>2.7244662162162161</v>
      </c>
    </row>
    <row r="44" spans="1:34" x14ac:dyDescent="0.4">
      <c r="A44" s="1" t="s">
        <v>172</v>
      </c>
      <c r="B44" s="5"/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183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/>
      <c r="AC44" s="43"/>
      <c r="AD44" s="44"/>
      <c r="AF44" s="42">
        <v>6.7279999999999998</v>
      </c>
      <c r="AG44" s="49"/>
      <c r="AH44" s="44"/>
    </row>
    <row r="45" spans="1:34" x14ac:dyDescent="0.4">
      <c r="A45" s="1" t="s">
        <v>150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51">((L45+SQRT(L45^2-4))/2)^2</f>
        <v>2.9340880619479717</v>
      </c>
      <c r="J45" s="38">
        <f t="shared" ref="J45:J54" si="52">((N45+SQRT(N45^2-4))/2)^2</f>
        <v>1.6850125798097029</v>
      </c>
      <c r="L45" s="36">
        <f t="shared" ref="L45:L56" si="53">3*B45*(D45-1)/C45</f>
        <v>2.2967171052631579</v>
      </c>
      <c r="N45" s="38">
        <f t="shared" ref="N45:N54" si="54">3*B45*(F45-1)/C45</f>
        <v>2.0684486842105261</v>
      </c>
      <c r="P45" s="11" t="s">
        <v>183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42"/>
        <v>4.798594277187302</v>
      </c>
      <c r="AC45" s="43">
        <f t="shared" ref="AC45" si="55">3*B45*(AA45-1)/C45</f>
        <v>2.647071710526316</v>
      </c>
      <c r="AD45" s="44">
        <f t="shared" ref="AD45" si="56" xml:space="preserve"> ((SQRT(AB45))^3/(AB45-1)+(SQRT(1/AB45)^3/(1/AB45-1))-2)/6</f>
        <v>0.10784528508771925</v>
      </c>
      <c r="AF45" s="42">
        <v>6.9509999999999996</v>
      </c>
      <c r="AG45" s="49">
        <f t="shared" si="40"/>
        <v>5.5691957991076153</v>
      </c>
      <c r="AH45" s="44">
        <f t="shared" ref="AH45" si="57">3*B45*(AF45-1)/C45</f>
        <v>2.7836585526315782</v>
      </c>
    </row>
    <row r="46" spans="1:34" x14ac:dyDescent="0.4">
      <c r="A46" s="1" t="s">
        <v>125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51"/>
        <v>2.9246765439874713</v>
      </c>
      <c r="I46" s="37">
        <f>((M46+SQRT(M46^2-4))/2)^2</f>
        <v>3.741408848048414</v>
      </c>
      <c r="J46" s="38">
        <f t="shared" si="52"/>
        <v>4.3097222414125342</v>
      </c>
      <c r="L46" s="36">
        <f t="shared" si="53"/>
        <v>2.2949062499999999</v>
      </c>
      <c r="M46" s="37">
        <f>3*B46*(E46-1)/C46</f>
        <v>2.4512624999999999</v>
      </c>
      <c r="N46" s="38">
        <f t="shared" si="54"/>
        <v>2.557685625</v>
      </c>
      <c r="P46" s="11" t="s">
        <v>183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f t="shared" si="42"/>
        <v>6.7555278509569368</v>
      </c>
      <c r="AC46" s="43">
        <f t="shared" ref="AC46:AC48" si="58">3*B46*(AA46-1)/C46</f>
        <v>2.9838825</v>
      </c>
      <c r="AD46" s="44">
        <f t="shared" ref="AD46:AD48" si="59" xml:space="preserve"> ((SQRT(AB46))^3/(AB46-1)+(SQRT(1/AB46)^3/(1/AB46-1))-2)/6</f>
        <v>0.16398041666666674</v>
      </c>
      <c r="AF46" s="42">
        <v>7.1890000000000001</v>
      </c>
      <c r="AG46" s="49">
        <f t="shared" si="40"/>
        <v>7.6128859563570401</v>
      </c>
      <c r="AH46" s="44">
        <f t="shared" ref="AH46:AH48" si="60">3*B46*(AF46-1)/C46</f>
        <v>3.1215768749999997</v>
      </c>
    </row>
    <row r="47" spans="1:34" x14ac:dyDescent="0.4">
      <c r="A47" s="1" t="s">
        <v>151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51"/>
        <v>2.9360689915208353</v>
      </c>
      <c r="J47" s="38" t="e">
        <f t="shared" si="52"/>
        <v>#NUM!</v>
      </c>
      <c r="L47" s="36">
        <f t="shared" si="53"/>
        <v>2.2970982658959542</v>
      </c>
      <c r="N47" s="38">
        <f t="shared" si="54"/>
        <v>1.7667988439306359</v>
      </c>
      <c r="P47" s="11" t="s">
        <v>182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42"/>
        <v>3.2834460034129589</v>
      </c>
      <c r="AC47" s="43">
        <f t="shared" si="58"/>
        <v>2.3638959537572255</v>
      </c>
      <c r="AD47" s="44">
        <f t="shared" si="59"/>
        <v>6.0649325626204176E-2</v>
      </c>
      <c r="AF47" s="42">
        <v>7.6390000000000002</v>
      </c>
      <c r="AG47" s="49">
        <f t="shared" si="40"/>
        <v>3.8072675087967802</v>
      </c>
      <c r="AH47" s="44">
        <f t="shared" si="60"/>
        <v>2.4637213872832371</v>
      </c>
    </row>
    <row r="48" spans="1:34" x14ac:dyDescent="0.4">
      <c r="A48" s="1" t="s">
        <v>152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51"/>
        <v>2.9556677328143444</v>
      </c>
      <c r="J48" s="38">
        <f t="shared" si="52"/>
        <v>6.7317199902806895</v>
      </c>
      <c r="L48" s="36">
        <f t="shared" si="53"/>
        <v>2.3008695652173912</v>
      </c>
      <c r="N48" s="38">
        <f t="shared" si="54"/>
        <v>2.9799782608695655</v>
      </c>
      <c r="P48" s="11" t="s">
        <v>183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42"/>
        <v>7.3157247191719472</v>
      </c>
      <c r="AC48" s="43">
        <f t="shared" si="58"/>
        <v>3.0744782608695655</v>
      </c>
      <c r="AD48" s="44">
        <f t="shared" si="59"/>
        <v>0.1790797101449276</v>
      </c>
      <c r="AF48" s="42">
        <v>6.62</v>
      </c>
      <c r="AG48" s="49">
        <f t="shared" si="40"/>
        <v>8.7673332371010559</v>
      </c>
      <c r="AH48" s="44">
        <f t="shared" si="60"/>
        <v>3.298695652173913</v>
      </c>
    </row>
    <row r="49" spans="1:34" x14ac:dyDescent="0.4">
      <c r="A49" s="1" t="s">
        <v>217</v>
      </c>
      <c r="B49" s="5"/>
      <c r="C49" s="20"/>
      <c r="D49" s="36"/>
      <c r="H49" s="36"/>
      <c r="J49" s="38"/>
      <c r="L49" s="36"/>
      <c r="N49" s="38"/>
      <c r="P49" s="11" t="s">
        <v>218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219</v>
      </c>
      <c r="B50" s="5"/>
      <c r="C50" s="20"/>
      <c r="D50" s="36"/>
      <c r="H50" s="36"/>
      <c r="J50" s="38"/>
      <c r="L50" s="36"/>
      <c r="N50" s="38"/>
      <c r="P50" s="11" t="s">
        <v>205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249</v>
      </c>
      <c r="B51" s="5"/>
      <c r="C51" s="20"/>
      <c r="D51" s="36"/>
      <c r="H51" s="36"/>
      <c r="J51" s="38"/>
      <c r="L51" s="36"/>
      <c r="N51" s="38"/>
      <c r="P51" s="11" t="s">
        <v>247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250</v>
      </c>
      <c r="B52" s="5"/>
      <c r="C52" s="20"/>
      <c r="D52" s="36"/>
      <c r="H52" s="36"/>
      <c r="J52" s="38"/>
      <c r="L52" s="36"/>
      <c r="N52" s="38"/>
      <c r="P52" s="11" t="s">
        <v>213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153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51"/>
        <v>2.9638915653203752</v>
      </c>
      <c r="I53" s="37">
        <f>((M53+SQRT(M53^2-4))/2)^2</f>
        <v>2.2060303174784361</v>
      </c>
      <c r="J53" s="38" t="e">
        <f t="shared" si="52"/>
        <v>#NUM!</v>
      </c>
      <c r="L53" s="36">
        <f t="shared" si="53"/>
        <v>2.3024521330198189</v>
      </c>
      <c r="M53" s="37">
        <f>3*B53*(E53-1)/C53</f>
        <v>2.1585488747060801</v>
      </c>
      <c r="N53" s="38">
        <f t="shared" si="54"/>
        <v>1.6534484380248571</v>
      </c>
      <c r="P53" s="11" t="s">
        <v>184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f t="shared" ref="AB53:AB54" si="61">((AC53+SQRT(AC53^2-4))/2)^2</f>
        <v>3.9212440111296556</v>
      </c>
      <c r="AC53" s="43">
        <f t="shared" ref="AC53:AC54" si="62">3*B53*(AA53-1)/C53</f>
        <v>2.4852092710782667</v>
      </c>
      <c r="AD53" s="44">
        <f t="shared" ref="AD53:AD54" si="63" xml:space="preserve"> ((SQRT(AB53))^3/(AB53-1)+(SQRT(1/AB53)^3/(1/AB53-1))-2)/6</f>
        <v>8.0868211846377783E-2</v>
      </c>
      <c r="AF53" s="42">
        <v>5.1980000000000004</v>
      </c>
      <c r="AG53" s="49">
        <f t="shared" ref="AG53:AG56" si="64">((AH53+SQRT(AH53^2-4))/2)^2</f>
        <v>6.9803382751810243</v>
      </c>
      <c r="AH53" s="44">
        <f t="shared" ref="AH53" si="65">3*B53*(AF53-1)/C53</f>
        <v>3.0205293920053751</v>
      </c>
    </row>
    <row r="54" spans="1:34" x14ac:dyDescent="0.4">
      <c r="A54" s="1" t="s">
        <v>154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51"/>
        <v>2.9514024161532255</v>
      </c>
      <c r="J54" s="38" t="e">
        <f t="shared" si="52"/>
        <v>#NUM!</v>
      </c>
      <c r="L54" s="36">
        <f t="shared" si="53"/>
        <v>2.3000487804878049</v>
      </c>
      <c r="N54" s="38">
        <f t="shared" si="54"/>
        <v>1.3126609756097563</v>
      </c>
      <c r="P54" s="11" t="s">
        <v>184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si="61"/>
        <v>1.6018416860891611</v>
      </c>
      <c r="AC54" s="43">
        <f t="shared" si="62"/>
        <v>2.0557536585365854</v>
      </c>
      <c r="AD54" s="44">
        <f t="shared" si="63"/>
        <v>9.2922764227643118E-3</v>
      </c>
      <c r="AF54" s="42">
        <v>4.8159999999999998</v>
      </c>
      <c r="AG54" s="49">
        <f t="shared" si="64"/>
        <v>4.5219212905788266</v>
      </c>
      <c r="AH54" s="44">
        <f t="shared" ref="AH54" si="66">3*B54*(AF54-1)/C54</f>
        <v>2.5967414634146344</v>
      </c>
    </row>
    <row r="55" spans="1:34" x14ac:dyDescent="0.4">
      <c r="A55" s="1" t="s">
        <v>220</v>
      </c>
      <c r="B55" s="5"/>
      <c r="C55" s="20"/>
      <c r="D55" s="36"/>
      <c r="H55" s="36"/>
      <c r="J55" s="38"/>
      <c r="L55" s="36"/>
      <c r="N55" s="38"/>
      <c r="P55" s="11" t="s">
        <v>188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/>
      <c r="AC55" s="43"/>
      <c r="AD55" s="44"/>
      <c r="AF55" s="42"/>
      <c r="AG55" s="49"/>
      <c r="AH55" s="44"/>
    </row>
    <row r="56" spans="1:34" x14ac:dyDescent="0.4">
      <c r="A56" s="1" t="s">
        <v>155</v>
      </c>
      <c r="B56" s="5">
        <v>0.64800000000000002</v>
      </c>
      <c r="C56" s="20">
        <v>2.02</v>
      </c>
      <c r="D56" s="36">
        <v>3.39</v>
      </c>
      <c r="H56" s="36">
        <f t="shared" si="51"/>
        <v>2.9515605376693688</v>
      </c>
      <c r="J56" s="38"/>
      <c r="L56" s="36">
        <f t="shared" si="53"/>
        <v>2.3000792079207919</v>
      </c>
      <c r="N56" s="38"/>
      <c r="P56" s="11" t="s">
        <v>183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ref="AC56" si="67">3*B56*(AA56-1)/C56</f>
        <v>4.4201940594059401</v>
      </c>
      <c r="AD56" s="44">
        <f t="shared" ref="AD56" si="68" xml:space="preserve"> ((SQRT(AB56))^3/(AB56-1)+(SQRT(1/AB56)^3/(1/AB56-1))-2)/6</f>
        <v>0.40336567656765682</v>
      </c>
      <c r="AF56" s="42">
        <v>6.1660000000000004</v>
      </c>
      <c r="AG56" s="49">
        <f t="shared" si="64"/>
        <v>22.673055757310312</v>
      </c>
      <c r="AH56" s="44">
        <f t="shared" ref="AH56" si="69">3*B56*(AF56-1)/C56</f>
        <v>4.9716356435643565</v>
      </c>
    </row>
    <row r="57" spans="1:34" x14ac:dyDescent="0.4">
      <c r="A57" s="1" t="s">
        <v>221</v>
      </c>
      <c r="B57" s="5"/>
      <c r="C57" s="20"/>
      <c r="D57" s="36"/>
      <c r="H57" s="36"/>
      <c r="J57" s="38"/>
      <c r="L57" s="36"/>
      <c r="N57" s="38"/>
      <c r="P57" s="11" t="s">
        <v>188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/>
      <c r="AC57" s="43"/>
      <c r="AD57" s="44"/>
      <c r="AF57" s="42"/>
      <c r="AG57" s="49"/>
      <c r="AH57" s="44"/>
    </row>
    <row r="58" spans="1:34" x14ac:dyDescent="0.4">
      <c r="A58" s="1" t="s">
        <v>173</v>
      </c>
      <c r="B58" s="5"/>
      <c r="C58" s="20"/>
      <c r="D58" s="36"/>
      <c r="H58" s="36"/>
      <c r="J58" s="38"/>
      <c r="L58" s="36"/>
      <c r="N58" s="38"/>
      <c r="P58" s="11" t="s">
        <v>188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/>
      <c r="AC58" s="43"/>
      <c r="AD58" s="44"/>
      <c r="AF58" s="42">
        <v>4.8719999999999999</v>
      </c>
      <c r="AG58" s="49"/>
      <c r="AH58" s="44"/>
    </row>
    <row r="59" spans="1:34" x14ac:dyDescent="0.4">
      <c r="A59" s="1" t="s">
        <v>222</v>
      </c>
      <c r="B59" s="5"/>
      <c r="C59" s="20"/>
      <c r="D59" s="36"/>
      <c r="H59" s="36"/>
      <c r="J59" s="38"/>
      <c r="L59" s="36"/>
      <c r="N59" s="38"/>
      <c r="P59" s="11" t="s">
        <v>188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/>
      <c r="AC59" s="43"/>
      <c r="AD59" s="44"/>
      <c r="AF59" s="42"/>
      <c r="AG59" s="49"/>
      <c r="AH59" s="44"/>
    </row>
    <row r="60" spans="1:34" x14ac:dyDescent="0.4">
      <c r="A60" s="1" t="s">
        <v>223</v>
      </c>
      <c r="B60" s="5"/>
      <c r="C60" s="20"/>
      <c r="D60" s="36"/>
      <c r="H60" s="36"/>
      <c r="J60" s="38"/>
      <c r="L60" s="36"/>
      <c r="N60" s="38"/>
      <c r="P60" s="11" t="s">
        <v>188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/>
      <c r="AC60" s="43"/>
      <c r="AD60" s="44"/>
      <c r="AF60" s="42"/>
      <c r="AG60" s="49"/>
      <c r="AH60" s="44"/>
    </row>
    <row r="61" spans="1:34" x14ac:dyDescent="0.4">
      <c r="A61" s="1" t="s">
        <v>156</v>
      </c>
      <c r="B61" s="5">
        <v>0.47799999999999998</v>
      </c>
      <c r="C61" s="20">
        <v>2.27</v>
      </c>
      <c r="D61" s="36">
        <v>4.6399999999999997</v>
      </c>
      <c r="H61" s="36">
        <f t="shared" ref="H61:H78" si="70">((L61+SQRT(L61^2-4))/2)^2</f>
        <v>2.9483101851292712</v>
      </c>
      <c r="J61" s="38"/>
      <c r="L61" s="36">
        <f t="shared" ref="L61:L78" si="71">3*B61*(D61-1)/C61</f>
        <v>2.2994537444933916</v>
      </c>
      <c r="N61" s="38"/>
      <c r="P61" s="11" t="s">
        <v>182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2" si="72">((AC61+SQRT(AC61^2-4))/2)^2</f>
        <v>1.4847776136190036</v>
      </c>
      <c r="AC61" s="43">
        <f t="shared" ref="AC61:AC62" si="73">3*B61*(AA61-1)/C61</f>
        <v>2.0391859030837001</v>
      </c>
      <c r="AD61" s="44">
        <f t="shared" ref="AD61:AD62" si="74" xml:space="preserve"> ((SQRT(AB61))^3/(AB61-1)+(SQRT(1/AB61)^3/(1/AB61-1))-2)/6</f>
        <v>6.5309838472833448E-3</v>
      </c>
      <c r="AF61" s="42">
        <v>5.0229999999999997</v>
      </c>
      <c r="AG61" s="49">
        <f t="shared" ref="AG61:AG62" si="75">((AH61+SQRT(AH61^2-4))/2)^2</f>
        <v>4.2218605200920329</v>
      </c>
      <c r="AH61" s="44">
        <f t="shared" ref="AH61:AH62" si="76">3*B61*(AF61-1)/C61</f>
        <v>2.5414017621145373</v>
      </c>
    </row>
    <row r="62" spans="1:34" x14ac:dyDescent="0.4">
      <c r="A62" s="1" t="s">
        <v>157</v>
      </c>
      <c r="B62" s="5">
        <v>0.46700000000000003</v>
      </c>
      <c r="C62" s="20">
        <v>1.99</v>
      </c>
      <c r="D62" s="36">
        <v>4.2699999999999996</v>
      </c>
      <c r="H62" s="36">
        <f t="shared" si="70"/>
        <v>2.9622993492241645</v>
      </c>
      <c r="J62" s="38"/>
      <c r="L62" s="36">
        <f t="shared" si="71"/>
        <v>2.3021457286432154</v>
      </c>
      <c r="N62" s="38"/>
      <c r="P62" s="11" t="s">
        <v>182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72"/>
        <v>2.2592566420908891</v>
      </c>
      <c r="AC62" s="43">
        <f t="shared" si="73"/>
        <v>2.1683819095477386</v>
      </c>
      <c r="AD62" s="44">
        <f t="shared" si="74"/>
        <v>2.8063651591289762E-2</v>
      </c>
      <c r="AF62" s="42">
        <v>4.9059999999999997</v>
      </c>
      <c r="AG62" s="49">
        <f t="shared" si="75"/>
        <v>5.3759502007458693</v>
      </c>
      <c r="AH62" s="44">
        <f t="shared" si="76"/>
        <v>2.749902512562814</v>
      </c>
    </row>
    <row r="63" spans="1:34" x14ac:dyDescent="0.4">
      <c r="A63" s="1" t="s">
        <v>224</v>
      </c>
      <c r="B63" s="5"/>
      <c r="C63" s="20"/>
      <c r="D63" s="36"/>
      <c r="H63" s="36"/>
      <c r="J63" s="38"/>
      <c r="L63" s="36"/>
      <c r="N63" s="38"/>
      <c r="P63" s="11" t="s">
        <v>206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/>
      <c r="AC63" s="43"/>
      <c r="AD63" s="44"/>
      <c r="AF63" s="42"/>
      <c r="AG63" s="49"/>
      <c r="AH63" s="44"/>
    </row>
    <row r="64" spans="1:34" x14ac:dyDescent="0.4">
      <c r="A64" s="1" t="s">
        <v>158</v>
      </c>
      <c r="B64" s="5">
        <v>0.40400000000000003</v>
      </c>
      <c r="C64" s="20">
        <v>1.96</v>
      </c>
      <c r="D64" s="36">
        <v>4.72</v>
      </c>
      <c r="H64" s="36">
        <f t="shared" si="70"/>
        <v>2.9528457897395812</v>
      </c>
      <c r="J64" s="38"/>
      <c r="L64" s="36">
        <f t="shared" si="71"/>
        <v>2.3003265306122453</v>
      </c>
      <c r="N64" s="38"/>
      <c r="P64" s="11" t="s">
        <v>206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" si="77">((AC64+SQRT(AC64^2-4))/2)^2</f>
        <v>1.5872402205632015</v>
      </c>
      <c r="AC64" s="43">
        <f t="shared" ref="AC64" si="78">3*B64*(AA64-1)/C64</f>
        <v>2.0535979591836737</v>
      </c>
      <c r="AD64" s="44">
        <f t="shared" ref="AD64" si="79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225</v>
      </c>
      <c r="B65" s="5"/>
      <c r="C65" s="20"/>
      <c r="D65" s="36"/>
      <c r="H65" s="36"/>
      <c r="J65" s="38"/>
      <c r="L65" s="36"/>
      <c r="N65" s="38"/>
      <c r="P65" s="11" t="s">
        <v>209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/>
      <c r="AC65" s="43"/>
      <c r="AD65" s="44"/>
      <c r="AF65" s="42"/>
      <c r="AG65" s="49"/>
      <c r="AH65" s="44"/>
    </row>
    <row r="66" spans="1:34" x14ac:dyDescent="0.4">
      <c r="A66" s="1" t="s">
        <v>159</v>
      </c>
      <c r="B66" s="5">
        <v>0.39300000000000002</v>
      </c>
      <c r="C66" s="20">
        <v>1.94</v>
      </c>
      <c r="D66" s="36">
        <v>4.79</v>
      </c>
      <c r="H66" s="36">
        <f t="shared" si="70"/>
        <v>2.9683188551159074</v>
      </c>
      <c r="J66" s="38"/>
      <c r="L66" s="36">
        <f t="shared" si="71"/>
        <v>2.3033041237113405</v>
      </c>
      <c r="N66" s="38"/>
      <c r="P66" s="11" t="s">
        <v>182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80">((AH66+SQRT(AH66^2-4))/2)^2</f>
        <v>3.5448701807384584</v>
      </c>
      <c r="AH66" s="44">
        <f t="shared" ref="AH66" si="81">3*B66*(AF66-1)/C66</f>
        <v>2.413911340206186</v>
      </c>
    </row>
    <row r="67" spans="1:34" x14ac:dyDescent="0.4">
      <c r="A67" s="1" t="s">
        <v>160</v>
      </c>
      <c r="B67" s="5">
        <v>0.50600000000000001</v>
      </c>
      <c r="C67" s="20">
        <v>1.99</v>
      </c>
      <c r="D67" s="36">
        <v>4.0199999999999996</v>
      </c>
      <c r="F67" s="12">
        <v>4.4610000000000003</v>
      </c>
      <c r="H67" s="36">
        <f t="shared" si="70"/>
        <v>2.9703681369217274</v>
      </c>
      <c r="J67" s="38">
        <f t="shared" ref="J67:J78" si="82">((N67+SQRT(N67^2-4))/2)^2</f>
        <v>4.7600432310165832</v>
      </c>
      <c r="L67" s="36">
        <f t="shared" si="71"/>
        <v>2.3036984924623112</v>
      </c>
      <c r="N67" s="38">
        <f t="shared" ref="N67:N78" si="83">3*B67*(F67-1)/C67</f>
        <v>2.6400994974874377</v>
      </c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226</v>
      </c>
      <c r="B68" s="5"/>
      <c r="C68" s="20"/>
      <c r="D68" s="36"/>
      <c r="H68" s="36"/>
      <c r="J68" s="38"/>
      <c r="L68" s="36"/>
      <c r="N68" s="38"/>
      <c r="P68" s="11" t="s">
        <v>209</v>
      </c>
      <c r="Q68" s="26">
        <v>-4.524</v>
      </c>
      <c r="R68">
        <v>29.523</v>
      </c>
      <c r="S68">
        <v>0.28299999999999997</v>
      </c>
      <c r="T68" s="27">
        <v>2.2629999999999999</v>
      </c>
      <c r="V68" s="10">
        <v>3.4093100000000001</v>
      </c>
      <c r="X68" s="26">
        <v>-4.5250000000000004</v>
      </c>
      <c r="Y68">
        <v>29.491</v>
      </c>
      <c r="Z68">
        <v>0.29099999999999998</v>
      </c>
      <c r="AA68" s="43">
        <v>4.43</v>
      </c>
      <c r="AB68" s="46"/>
      <c r="AC68" s="43"/>
      <c r="AD68" s="44"/>
      <c r="AF68" s="42"/>
      <c r="AG68" s="49"/>
      <c r="AH68" s="44"/>
    </row>
    <row r="69" spans="1:34" x14ac:dyDescent="0.4">
      <c r="A69" s="1" t="s">
        <v>161</v>
      </c>
      <c r="B69" s="5">
        <v>0.373</v>
      </c>
      <c r="C69" s="20">
        <v>1.74</v>
      </c>
      <c r="D69" s="36">
        <v>4.57</v>
      </c>
      <c r="F69" s="12">
        <v>4.609</v>
      </c>
      <c r="H69" s="36">
        <f t="shared" si="70"/>
        <v>2.9297338776369064</v>
      </c>
      <c r="J69" s="38">
        <f t="shared" si="82"/>
        <v>3.0600666550100843</v>
      </c>
      <c r="L69" s="36">
        <f t="shared" si="71"/>
        <v>2.2958793103448278</v>
      </c>
      <c r="N69" s="38">
        <f t="shared" si="83"/>
        <v>2.3209603448275864</v>
      </c>
      <c r="P69" s="11" t="s">
        <v>182</v>
      </c>
      <c r="Q69" s="26">
        <v>-9.9540000000000006</v>
      </c>
      <c r="R69">
        <v>22.515000000000001</v>
      </c>
      <c r="S69">
        <v>0.65600000000000003</v>
      </c>
      <c r="T69" s="27">
        <v>2.3410000000000002</v>
      </c>
      <c r="V69" s="10">
        <v>3.1383899999999998</v>
      </c>
      <c r="X69" s="26">
        <v>-9.9559999999999995</v>
      </c>
      <c r="Y69">
        <v>22.491</v>
      </c>
      <c r="Z69">
        <v>0.67600000000000005</v>
      </c>
      <c r="AA69" s="43">
        <v>4.5090000000000003</v>
      </c>
      <c r="AB69" s="46">
        <f t="shared" ref="AB69:AB77" si="84">((AC69+SQRT(AC69^2-4))/2)^2</f>
        <v>2.7255740335654943</v>
      </c>
      <c r="AC69" s="43">
        <f t="shared" ref="AC69" si="85">3*B69*(AA69-1)/C69</f>
        <v>2.2566500000000005</v>
      </c>
      <c r="AD69" s="44">
        <f t="shared" ref="AD69" si="86" xml:space="preserve"> ((SQRT(AB69))^3/(AB69-1)+(SQRT(1/AB69)^3/(1/AB69-1))-2)/6</f>
        <v>4.2775000000000084E-2</v>
      </c>
      <c r="AF69" s="42">
        <v>5.2450000000000001</v>
      </c>
      <c r="AG69" s="49">
        <f t="shared" ref="AG69:AG78" si="87">((AH69+SQRT(AH69^2-4))/2)^2</f>
        <v>5.2627438454158284</v>
      </c>
      <c r="AH69" s="44">
        <f t="shared" ref="AH69" si="88">3*B69*(AF69-1)/C69</f>
        <v>2.7299741379310345</v>
      </c>
    </row>
    <row r="70" spans="1:34" x14ac:dyDescent="0.4">
      <c r="A70" s="1" t="s">
        <v>162</v>
      </c>
      <c r="B70" s="5">
        <v>0.33</v>
      </c>
      <c r="C70" s="20">
        <v>1.62</v>
      </c>
      <c r="D70" s="36">
        <v>4.7699999999999996</v>
      </c>
      <c r="F70" s="12">
        <v>3.944</v>
      </c>
      <c r="H70" s="36">
        <f t="shared" si="70"/>
        <v>2.9713575013500662</v>
      </c>
      <c r="J70" s="38" t="e">
        <f t="shared" si="82"/>
        <v>#NUM!</v>
      </c>
      <c r="L70" s="36">
        <f t="shared" si="71"/>
        <v>2.3038888888888884</v>
      </c>
      <c r="N70" s="38">
        <f t="shared" si="83"/>
        <v>1.7991111111111109</v>
      </c>
      <c r="P70" s="11" t="s">
        <v>184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/>
      <c r="X70" s="26">
        <v>-11.853999999999999</v>
      </c>
      <c r="Y70">
        <v>18.321999999999999</v>
      </c>
      <c r="Z70">
        <v>1.22</v>
      </c>
      <c r="AA70" s="43">
        <v>4.8849999999999998</v>
      </c>
      <c r="AB70" s="46">
        <f t="shared" si="84"/>
        <v>3.3369967023753118</v>
      </c>
      <c r="AC70" s="43">
        <f t="shared" ref="AC70:AC72" si="89">3*B70*(AA70-1)/C70</f>
        <v>2.3741666666666665</v>
      </c>
      <c r="AD70" s="44">
        <f t="shared" ref="AD70:AD72" si="90" xml:space="preserve"> ((SQRT(AB70))^3/(AB70-1)+(SQRT(1/AB70)^3/(1/AB70-1))-2)/6</f>
        <v>6.2361111111111089E-2</v>
      </c>
      <c r="AF70" s="42">
        <v>5.5529999999999999</v>
      </c>
      <c r="AG70" s="49">
        <f t="shared" si="87"/>
        <v>5.5618930291910775</v>
      </c>
      <c r="AH70" s="44">
        <f t="shared" ref="AH70:AH72" si="91">3*B70*(AF70-1)/C70</f>
        <v>2.7823888888888884</v>
      </c>
    </row>
    <row r="71" spans="1:34" x14ac:dyDescent="0.4">
      <c r="A71" s="1" t="s">
        <v>163</v>
      </c>
      <c r="B71" s="5">
        <v>0.27400000000000002</v>
      </c>
      <c r="C71" s="20">
        <v>1.56</v>
      </c>
      <c r="D71" s="36">
        <v>5.36</v>
      </c>
      <c r="F71" s="12">
        <v>4.3600000000000003</v>
      </c>
      <c r="H71" s="36">
        <f t="shared" si="70"/>
        <v>2.9375571636289326</v>
      </c>
      <c r="J71" s="38" t="e">
        <f t="shared" si="82"/>
        <v>#NUM!</v>
      </c>
      <c r="L71" s="36">
        <f t="shared" si="71"/>
        <v>2.2973846153846158</v>
      </c>
      <c r="N71" s="38">
        <f t="shared" si="83"/>
        <v>1.7704615384615385</v>
      </c>
      <c r="P71" s="11" t="s">
        <v>184</v>
      </c>
      <c r="Q71" s="26">
        <v>-12.957000000000001</v>
      </c>
      <c r="R71">
        <v>16.245999999999999</v>
      </c>
      <c r="S71">
        <v>1.8280000000000001</v>
      </c>
      <c r="T71" s="27">
        <v>3.11</v>
      </c>
      <c r="V71" s="10"/>
      <c r="X71" s="26">
        <v>-12.961</v>
      </c>
      <c r="Y71">
        <v>16.22</v>
      </c>
      <c r="Z71">
        <v>1.8919999999999999</v>
      </c>
      <c r="AA71" s="43">
        <v>5.3609999999999998</v>
      </c>
      <c r="AB71" s="46">
        <f t="shared" si="84"/>
        <v>2.9402955767601289</v>
      </c>
      <c r="AC71" s="43">
        <f t="shared" si="89"/>
        <v>2.2979115384615385</v>
      </c>
      <c r="AD71" s="44">
        <f t="shared" si="90"/>
        <v>4.9651923076923087E-2</v>
      </c>
      <c r="AF71" s="42">
        <v>5.9530000000000003</v>
      </c>
      <c r="AG71" s="49">
        <f t="shared" si="87"/>
        <v>4.5936239754997379</v>
      </c>
      <c r="AH71" s="44">
        <f t="shared" si="91"/>
        <v>2.6098500000000002</v>
      </c>
    </row>
    <row r="72" spans="1:34" x14ac:dyDescent="0.4">
      <c r="A72" s="1" t="s">
        <v>164</v>
      </c>
      <c r="B72" s="5">
        <v>0.247</v>
      </c>
      <c r="C72" s="20">
        <v>1.52</v>
      </c>
      <c r="D72" s="36">
        <v>5.72</v>
      </c>
      <c r="F72" s="12">
        <v>4.798</v>
      </c>
      <c r="H72" s="36">
        <f t="shared" si="70"/>
        <v>2.9563455478498613</v>
      </c>
      <c r="J72" s="38" t="e">
        <f t="shared" si="82"/>
        <v>#NUM!</v>
      </c>
      <c r="L72" s="36">
        <f t="shared" si="71"/>
        <v>2.3009999999999997</v>
      </c>
      <c r="N72" s="38">
        <f t="shared" si="83"/>
        <v>1.8515250000000001</v>
      </c>
      <c r="P72" s="11" t="s">
        <v>182</v>
      </c>
      <c r="Q72" s="26">
        <v>-12.441000000000001</v>
      </c>
      <c r="R72">
        <v>15.1</v>
      </c>
      <c r="S72">
        <v>2.1779999999999999</v>
      </c>
      <c r="T72" s="27">
        <v>3.359</v>
      </c>
      <c r="V72" s="10">
        <v>2.7629899999999998</v>
      </c>
      <c r="X72" s="26">
        <v>-12.446</v>
      </c>
      <c r="Y72">
        <v>15.073</v>
      </c>
      <c r="Z72">
        <v>2.258</v>
      </c>
      <c r="AA72" s="43">
        <v>5.6379999999999999</v>
      </c>
      <c r="AB72" s="46">
        <f t="shared" si="84"/>
        <v>2.7483838563815435</v>
      </c>
      <c r="AC72" s="43">
        <f t="shared" si="89"/>
        <v>2.2610249999999996</v>
      </c>
      <c r="AD72" s="44">
        <f t="shared" si="90"/>
        <v>4.3504166666666601E-2</v>
      </c>
      <c r="AF72" s="42">
        <v>6.1740000000000004</v>
      </c>
      <c r="AG72" s="49">
        <f t="shared" si="87"/>
        <v>4.1193677032869758</v>
      </c>
      <c r="AH72" s="44">
        <f t="shared" si="91"/>
        <v>2.5223249999999999</v>
      </c>
    </row>
    <row r="73" spans="1:34" x14ac:dyDescent="0.4">
      <c r="A73" s="1" t="s">
        <v>227</v>
      </c>
      <c r="B73" s="5"/>
      <c r="C73" s="20"/>
      <c r="D73" s="36"/>
      <c r="H73" s="36"/>
      <c r="J73" s="38"/>
      <c r="L73" s="36"/>
      <c r="N73" s="38"/>
      <c r="P73" s="11" t="s">
        <v>209</v>
      </c>
      <c r="Q73" s="26">
        <v>-11.221</v>
      </c>
      <c r="R73">
        <v>14.391</v>
      </c>
      <c r="S73">
        <v>2.3889999999999998</v>
      </c>
      <c r="T73" s="27">
        <v>3.6960000000000002</v>
      </c>
      <c r="V73" s="10">
        <v>2.6985000000000001</v>
      </c>
      <c r="X73" s="26">
        <v>-11.226000000000001</v>
      </c>
      <c r="Y73">
        <v>14.361000000000001</v>
      </c>
      <c r="Z73">
        <v>2.4820000000000002</v>
      </c>
      <c r="AA73" s="43">
        <v>6.02</v>
      </c>
      <c r="AB73" s="46"/>
      <c r="AC73" s="43"/>
      <c r="AD73" s="44"/>
      <c r="AF73" s="42"/>
      <c r="AG73" s="49"/>
      <c r="AH73" s="44"/>
    </row>
    <row r="74" spans="1:34" x14ac:dyDescent="0.4">
      <c r="A74" s="1" t="s">
        <v>165</v>
      </c>
      <c r="B74" s="5">
        <v>0.23</v>
      </c>
      <c r="C74" s="20">
        <v>1.5</v>
      </c>
      <c r="D74" s="36">
        <v>6</v>
      </c>
      <c r="F74" s="12">
        <v>5.3940000000000001</v>
      </c>
      <c r="H74" s="36">
        <f t="shared" si="70"/>
        <v>2.9511489195340639</v>
      </c>
      <c r="J74" s="38">
        <f t="shared" si="82"/>
        <v>1.3380611226779187</v>
      </c>
      <c r="L74" s="36">
        <f t="shared" si="71"/>
        <v>2.3000000000000003</v>
      </c>
      <c r="N74" s="38">
        <f t="shared" si="83"/>
        <v>2.0212400000000001</v>
      </c>
      <c r="P74" s="11" t="s">
        <v>183</v>
      </c>
      <c r="Q74" s="26">
        <v>-8.8490000000000002</v>
      </c>
      <c r="R74">
        <v>14.603</v>
      </c>
      <c r="S74">
        <v>2.0499999999999998</v>
      </c>
      <c r="T74" s="27">
        <v>3.883</v>
      </c>
      <c r="X74" s="26">
        <v>-8.8539999999999992</v>
      </c>
      <c r="Y74">
        <v>14.57</v>
      </c>
      <c r="Z74">
        <v>2.1309999999999998</v>
      </c>
      <c r="AA74" s="43">
        <v>6.2380000000000004</v>
      </c>
      <c r="AB74" s="46">
        <f t="shared" si="84"/>
        <v>3.5216348445060914</v>
      </c>
      <c r="AC74" s="43">
        <f t="shared" ref="AC74" si="92">3*B74*(AA74-1)/C74</f>
        <v>2.4094800000000003</v>
      </c>
      <c r="AD74" s="44">
        <f t="shared" ref="AD74" si="93" xml:space="preserve"> ((SQRT(AB74))^3/(AB74-1)+(SQRT(1/AB74)^3/(1/AB74-1))-2)/6</f>
        <v>6.8246666666666636E-2</v>
      </c>
      <c r="AF74" s="42">
        <v>6.6609999999999996</v>
      </c>
      <c r="AG74" s="49">
        <f t="shared" si="87"/>
        <v>4.5619226631972625</v>
      </c>
      <c r="AH74" s="44">
        <f t="shared" ref="AH74" si="94">3*B74*(AF74-1)/C74</f>
        <v>2.60406</v>
      </c>
    </row>
    <row r="75" spans="1:34" x14ac:dyDescent="0.4">
      <c r="A75" s="1" t="s">
        <v>166</v>
      </c>
      <c r="B75" s="5">
        <v>0.23699999999999999</v>
      </c>
      <c r="C75" s="20">
        <v>1.53</v>
      </c>
      <c r="D75" s="36">
        <v>5.96</v>
      </c>
      <c r="F75" s="12">
        <v>6.226</v>
      </c>
      <c r="H75" s="36">
        <f t="shared" si="70"/>
        <v>2.9768255037695663</v>
      </c>
      <c r="J75" s="38">
        <f t="shared" si="82"/>
        <v>3.621760579090187</v>
      </c>
      <c r="L75" s="36">
        <f t="shared" si="71"/>
        <v>2.3049411764705883</v>
      </c>
      <c r="N75" s="38">
        <f t="shared" si="83"/>
        <v>2.4285529411764704</v>
      </c>
      <c r="P75" s="11" t="s">
        <v>183</v>
      </c>
      <c r="Q75" s="26">
        <v>-6.0519999999999996</v>
      </c>
      <c r="R75">
        <v>15.766</v>
      </c>
      <c r="S75">
        <v>1.45</v>
      </c>
      <c r="T75" s="27">
        <v>4.2439999999999998</v>
      </c>
      <c r="X75" s="26">
        <v>-6.056</v>
      </c>
      <c r="Y75">
        <v>15.726000000000001</v>
      </c>
      <c r="Z75">
        <v>1.51</v>
      </c>
      <c r="AA75" s="43">
        <v>6.6459999999999999</v>
      </c>
      <c r="AB75" s="46">
        <f t="shared" si="84"/>
        <v>4.6698147701971484</v>
      </c>
      <c r="AC75" s="43">
        <f t="shared" ref="AC75:AC78" si="95">3*B75*(AA75-1)/C75</f>
        <v>2.6237294117647054</v>
      </c>
      <c r="AD75" s="44">
        <f t="shared" ref="AD75:AD78" si="96" xml:space="preserve"> ((SQRT(AB75))^3/(AB75-1)+(SQRT(1/AB75)^3/(1/AB75-1))-2)/6</f>
        <v>0.10395490196078423</v>
      </c>
      <c r="AF75" s="42">
        <v>6.96</v>
      </c>
      <c r="AG75" s="49">
        <f t="shared" si="87"/>
        <v>5.4887541223757772</v>
      </c>
      <c r="AH75" s="44">
        <f t="shared" ref="AH75:AH78" si="97">3*B75*(AF75-1)/C75</f>
        <v>2.7696470588235291</v>
      </c>
    </row>
    <row r="76" spans="1:34" x14ac:dyDescent="0.4">
      <c r="A76" s="1" t="s">
        <v>167</v>
      </c>
      <c r="B76" s="5">
        <v>0.23599999999999999</v>
      </c>
      <c r="C76" s="20">
        <v>1.59</v>
      </c>
      <c r="D76" s="36">
        <v>6.18</v>
      </c>
      <c r="E76" s="35">
        <v>5.9</v>
      </c>
      <c r="F76" s="12">
        <v>5.4329999999999998</v>
      </c>
      <c r="H76" s="36">
        <f t="shared" si="70"/>
        <v>2.9852686604388676</v>
      </c>
      <c r="I76" s="37">
        <f>((M76+SQRT(M76^2-4))/2)^2</f>
        <v>2.3317714840903077</v>
      </c>
      <c r="J76" s="38" t="e">
        <f t="shared" si="82"/>
        <v>#NUM!</v>
      </c>
      <c r="L76" s="36">
        <f t="shared" si="71"/>
        <v>2.3065660377358488</v>
      </c>
      <c r="M76" s="37">
        <f>3*B76*(E76-1)/C76</f>
        <v>2.1818867924528305</v>
      </c>
      <c r="N76" s="38">
        <f t="shared" si="83"/>
        <v>1.9739396226415091</v>
      </c>
      <c r="P76" s="11" t="s">
        <v>183</v>
      </c>
      <c r="Q76" s="26">
        <v>-3.2679999999999998</v>
      </c>
      <c r="R76">
        <v>18.234999999999999</v>
      </c>
      <c r="S76">
        <v>0.79600000000000004</v>
      </c>
      <c r="T76" s="27">
        <v>4.6050000000000004</v>
      </c>
      <c r="X76" s="26">
        <v>-3.27</v>
      </c>
      <c r="Y76">
        <v>18.183</v>
      </c>
      <c r="Z76">
        <v>0.83</v>
      </c>
      <c r="AA76" s="43">
        <v>7.0629999999999997</v>
      </c>
      <c r="AB76" s="46">
        <f t="shared" si="84"/>
        <v>5.0922794446937578</v>
      </c>
      <c r="AC76" s="43">
        <f t="shared" si="95"/>
        <v>2.6997509433962263</v>
      </c>
      <c r="AD76" s="44">
        <f t="shared" si="96"/>
        <v>0.11662515723270439</v>
      </c>
      <c r="AF76" s="42">
        <v>7.258</v>
      </c>
      <c r="AG76" s="49">
        <f t="shared" si="87"/>
        <v>5.5860159404834295</v>
      </c>
      <c r="AH76" s="44">
        <f t="shared" si="97"/>
        <v>2.7865811320754719</v>
      </c>
    </row>
    <row r="77" spans="1:34" x14ac:dyDescent="0.4">
      <c r="A77" s="1" t="s">
        <v>168</v>
      </c>
      <c r="B77" s="5">
        <v>0.33100000000000002</v>
      </c>
      <c r="C77" s="20">
        <v>1.9</v>
      </c>
      <c r="D77" s="36">
        <v>5.4</v>
      </c>
      <c r="F77" s="12">
        <v>5.7960000000000003</v>
      </c>
      <c r="H77" s="36">
        <f t="shared" si="70"/>
        <v>2.9489608319659562</v>
      </c>
      <c r="J77" s="38">
        <f t="shared" si="82"/>
        <v>4.0349111144183709</v>
      </c>
      <c r="L77" s="36">
        <f t="shared" si="71"/>
        <v>2.2995789473684218</v>
      </c>
      <c r="N77" s="38">
        <f t="shared" si="83"/>
        <v>2.5065410526315794</v>
      </c>
      <c r="P77" s="11" t="s">
        <v>184</v>
      </c>
      <c r="Q77" s="26">
        <v>-2.359</v>
      </c>
      <c r="R77">
        <v>31.539000000000001</v>
      </c>
      <c r="S77">
        <v>0.158</v>
      </c>
      <c r="T77" s="27">
        <v>4.1470000000000002</v>
      </c>
      <c r="X77" s="26">
        <v>-2.36</v>
      </c>
      <c r="Y77">
        <v>31.460999999999999</v>
      </c>
      <c r="Z77">
        <v>0.16500000000000001</v>
      </c>
      <c r="AA77" s="43">
        <v>6.5419999999999998</v>
      </c>
      <c r="AB77" s="46">
        <f t="shared" si="84"/>
        <v>6.2287267521992531</v>
      </c>
      <c r="AC77" s="43">
        <f t="shared" si="95"/>
        <v>2.896424210526316</v>
      </c>
      <c r="AD77" s="44">
        <f t="shared" si="96"/>
        <v>0.14940403508771935</v>
      </c>
      <c r="AF77" s="42">
        <v>6.88</v>
      </c>
      <c r="AG77" s="49">
        <f t="shared" si="87"/>
        <v>7.3069254009029958</v>
      </c>
      <c r="AH77" s="44">
        <f t="shared" si="97"/>
        <v>3.0730736842105264</v>
      </c>
    </row>
    <row r="78" spans="1:34" x14ac:dyDescent="0.4">
      <c r="A78" s="1" t="s">
        <v>169</v>
      </c>
      <c r="B78" s="5">
        <v>0.30299999999999999</v>
      </c>
      <c r="C78" s="20">
        <v>1.93</v>
      </c>
      <c r="D78" s="36">
        <v>5.88</v>
      </c>
      <c r="F78" s="12">
        <v>5.5</v>
      </c>
      <c r="H78" s="36">
        <f t="shared" si="70"/>
        <v>2.9428556121160234</v>
      </c>
      <c r="J78" s="38">
        <f t="shared" si="82"/>
        <v>1.989292447907552</v>
      </c>
      <c r="L78" s="36">
        <f t="shared" si="71"/>
        <v>2.2984041450777206</v>
      </c>
      <c r="N78" s="38">
        <f t="shared" si="83"/>
        <v>2.1194300518134717</v>
      </c>
      <c r="P78" s="11" t="s">
        <v>183</v>
      </c>
      <c r="Q78" s="26">
        <v>-3.7069999999999999</v>
      </c>
      <c r="R78">
        <v>32.125</v>
      </c>
      <c r="S78">
        <v>0.23899999999999999</v>
      </c>
      <c r="T78" s="27">
        <v>3.62</v>
      </c>
      <c r="X78" s="26">
        <v>-3.7090000000000001</v>
      </c>
      <c r="Y78">
        <v>32.064</v>
      </c>
      <c r="Z78">
        <v>0.248</v>
      </c>
      <c r="AA78" s="43">
        <v>5.92</v>
      </c>
      <c r="AB78" s="46">
        <f>((AC78+SQRT(AC78^2-4))/2)^2</f>
        <v>3.0407514718788109</v>
      </c>
      <c r="AC78" s="43">
        <f t="shared" si="95"/>
        <v>2.3172435233160624</v>
      </c>
      <c r="AD78" s="44">
        <f t="shared" si="96"/>
        <v>5.2873920552677069E-2</v>
      </c>
      <c r="AF78" s="42">
        <v>6.3490000000000002</v>
      </c>
      <c r="AG78" s="49">
        <f t="shared" si="87"/>
        <v>4.1031355520345727</v>
      </c>
      <c r="AH78" s="44">
        <f t="shared" si="97"/>
        <v>2.5192958549222797</v>
      </c>
    </row>
    <row r="79" spans="1:34" x14ac:dyDescent="0.4">
      <c r="A79" s="1" t="s">
        <v>174</v>
      </c>
      <c r="B79" s="5"/>
      <c r="C79" s="20"/>
      <c r="D79" s="36"/>
      <c r="F79" s="12">
        <v>4.734</v>
      </c>
      <c r="H79" s="36"/>
      <c r="J79" s="38"/>
      <c r="L79" s="36"/>
      <c r="N79" s="38"/>
      <c r="P79" s="11" t="s">
        <v>206</v>
      </c>
      <c r="Q79" s="26">
        <v>-3.8740000000000001</v>
      </c>
      <c r="R79">
        <v>36.838000000000001</v>
      </c>
      <c r="S79">
        <v>0.26</v>
      </c>
      <c r="T79" s="27">
        <v>3.4940000000000002</v>
      </c>
      <c r="X79" s="26">
        <v>-3.8759999999999999</v>
      </c>
      <c r="Y79">
        <v>36.768999999999998</v>
      </c>
      <c r="Z79">
        <v>0.27</v>
      </c>
      <c r="AA79" s="43">
        <v>5.79</v>
      </c>
      <c r="AB79" s="46"/>
      <c r="AC79" s="43"/>
      <c r="AD79" s="44"/>
      <c r="AF79" s="42"/>
      <c r="AG79" s="49"/>
      <c r="AH79" s="44"/>
    </row>
    <row r="80" spans="1:34" x14ac:dyDescent="0.4">
      <c r="A80" s="1" t="s">
        <v>228</v>
      </c>
      <c r="P80" s="11" t="s">
        <v>229</v>
      </c>
      <c r="Q80" s="26">
        <v>-4.1059999999999999</v>
      </c>
      <c r="R80">
        <v>45.344999999999999</v>
      </c>
      <c r="S80">
        <v>0.151</v>
      </c>
      <c r="T80" s="27">
        <v>2.0489999999999999</v>
      </c>
      <c r="X80" s="26">
        <v>-4.1070000000000002</v>
      </c>
      <c r="Y80">
        <v>45.307000000000002</v>
      </c>
      <c r="Z80">
        <v>0.156</v>
      </c>
      <c r="AA80" s="43">
        <v>4.1829999999999998</v>
      </c>
    </row>
    <row r="81" spans="1:34" x14ac:dyDescent="0.4">
      <c r="A81" s="1" t="s">
        <v>170</v>
      </c>
      <c r="B81" s="5">
        <v>0.48299999999999998</v>
      </c>
      <c r="C81" s="20">
        <v>1.99</v>
      </c>
      <c r="D81" s="36">
        <v>4.16</v>
      </c>
      <c r="F81" s="12">
        <v>4.1849999999999996</v>
      </c>
      <c r="H81" s="36">
        <f>((L81+SQRT(L81^2-4))/2)^2</f>
        <v>2.9559538459069254</v>
      </c>
      <c r="J81" s="38">
        <f>((N81+SQRT(N81^2-4))/2)^2</f>
        <v>3.0505450632784701</v>
      </c>
      <c r="L81" s="36">
        <f>3*B81*(D81-1)/C81</f>
        <v>2.3009246231155775</v>
      </c>
      <c r="N81" s="38">
        <f>3*B81*(F81-1)/C81</f>
        <v>2.3191281407035169</v>
      </c>
      <c r="P81" s="11" t="s">
        <v>183</v>
      </c>
      <c r="Q81" s="26">
        <v>-7.4139999999999997</v>
      </c>
      <c r="R81">
        <v>32.058999999999997</v>
      </c>
      <c r="S81">
        <v>0.34599999999999997</v>
      </c>
      <c r="T81" s="27">
        <v>2.3109999999999999</v>
      </c>
      <c r="X81" s="26">
        <v>-7.415</v>
      </c>
      <c r="Y81">
        <v>32.029000000000003</v>
      </c>
      <c r="Z81">
        <v>0.35699999999999998</v>
      </c>
      <c r="AA81" s="43">
        <v>4.4610000000000003</v>
      </c>
      <c r="AB81" s="46">
        <f t="shared" ref="AB81" si="98">((AC81+SQRT(AC81^2-4))/2)^2</f>
        <v>4.107416651415507</v>
      </c>
      <c r="AC81" s="43">
        <f t="shared" ref="AC81" si="99">3*B81*(AA81-1)/C81</f>
        <v>2.5200949748743717</v>
      </c>
      <c r="AD81" s="44">
        <f t="shared" ref="AD81" si="100" xml:space="preserve"> ((SQRT(AB81))^3/(AB81-1)+(SQRT(1/AB81)^3/(1/AB81-1))-2)/6</f>
        <v>8.6682495812395288E-2</v>
      </c>
      <c r="AF81" s="42">
        <v>5.1589999999999998</v>
      </c>
      <c r="AG81" s="49">
        <f t="shared" ref="AG81" si="101">((AH81+SQRT(AH81^2-4))/2)^2</f>
        <v>7.0285492397598466</v>
      </c>
      <c r="AH81" s="44">
        <f t="shared" ref="AH81" si="102">3*B81*(AF81-1)/C81</f>
        <v>3.0283371859296477</v>
      </c>
    </row>
    <row r="82" spans="1:34" x14ac:dyDescent="0.4">
      <c r="A82" s="1" t="s">
        <v>230</v>
      </c>
      <c r="P82" s="11" t="s">
        <v>215</v>
      </c>
      <c r="Q82" s="26">
        <v>-9.4949999999999992</v>
      </c>
      <c r="R82">
        <v>25.251000000000001</v>
      </c>
      <c r="S82">
        <v>0.57699999999999996</v>
      </c>
      <c r="T82" s="27">
        <v>2.9</v>
      </c>
      <c r="X82" s="26">
        <v>-9.4969999999999999</v>
      </c>
      <c r="Y82">
        <v>25.216000000000001</v>
      </c>
      <c r="Z82">
        <v>0.59699999999999998</v>
      </c>
      <c r="AA82" s="43">
        <v>5.1619999999999999</v>
      </c>
    </row>
    <row r="83" spans="1:34" x14ac:dyDescent="0.4">
      <c r="A83" s="1" t="s">
        <v>231</v>
      </c>
      <c r="P83" s="11" t="s">
        <v>232</v>
      </c>
      <c r="Q83" s="26">
        <v>-11.291</v>
      </c>
      <c r="R83">
        <v>20.027999999999999</v>
      </c>
      <c r="S83">
        <v>0.89900000000000002</v>
      </c>
      <c r="T83" s="27">
        <v>3.9710000000000001</v>
      </c>
      <c r="X83" s="26">
        <v>-11.294</v>
      </c>
      <c r="Y83">
        <v>1.984</v>
      </c>
      <c r="Z83">
        <v>0.93500000000000005</v>
      </c>
      <c r="AA83" s="43">
        <v>6.3220000000000001</v>
      </c>
    </row>
    <row r="84" spans="1:34" x14ac:dyDescent="0.4">
      <c r="A84" s="1" t="s">
        <v>233</v>
      </c>
      <c r="P84" s="11" t="s">
        <v>234</v>
      </c>
      <c r="Q84" s="26">
        <v>-12.936999999999999</v>
      </c>
      <c r="R84">
        <v>18.486999999999998</v>
      </c>
      <c r="S84">
        <v>1.272</v>
      </c>
      <c r="T84" s="27">
        <v>4.274</v>
      </c>
      <c r="X84" s="26">
        <v>-12.94</v>
      </c>
      <c r="Y84">
        <v>18.440000000000001</v>
      </c>
      <c r="Z84">
        <v>1.325</v>
      </c>
      <c r="AA84" s="43">
        <v>6.68</v>
      </c>
    </row>
    <row r="85" spans="1:34" x14ac:dyDescent="0.4">
      <c r="A85" s="1" t="s">
        <v>254</v>
      </c>
    </row>
    <row r="86" spans="1:34" x14ac:dyDescent="0.4">
      <c r="C86" s="1" t="s">
        <v>255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2024-11-20T10:18:22Z</dcterms:modified>
</cp:coreProperties>
</file>