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bookViews>
    <workbookView xWindow="600" yWindow="570" windowWidth="15600" windowHeight="7365" activeTab="1"/>
  </bookViews>
  <sheets>
    <sheet name="KPI_Employee" sheetId="1" r:id="rId1"/>
    <sheet name="PE_Employee" sheetId="3" r:id="rId2"/>
  </sheets>
  <definedNames>
    <definedName name="_xlnm.Print_Area" localSheetId="0">KPI_Employee!$B$1:$I$29</definedName>
    <definedName name="_xlnm.Print_Area" localSheetId="1">PE_Employee!$A$1:$L$69</definedName>
  </definedNames>
  <calcPr calcId="145621"/>
</workbook>
</file>

<file path=xl/calcChain.xml><?xml version="1.0" encoding="utf-8"?>
<calcChain xmlns="http://schemas.openxmlformats.org/spreadsheetml/2006/main">
  <c r="B7" i="3" l="1"/>
  <c r="I5" i="1" l="1"/>
  <c r="K1" i="3" l="1"/>
  <c r="L60" i="3"/>
  <c r="L39" i="3"/>
  <c r="L18" i="3"/>
  <c r="L12" i="3"/>
  <c r="E15" i="1"/>
  <c r="I13" i="1"/>
  <c r="I14" i="1"/>
  <c r="I12" i="1"/>
  <c r="B8" i="3" l="1"/>
  <c r="I17" i="1" s="1"/>
  <c r="I11" i="1" l="1"/>
  <c r="I15" i="1" l="1"/>
  <c r="I16" i="1" l="1"/>
  <c r="I18" i="1"/>
</calcChain>
</file>

<file path=xl/comments1.xml><?xml version="1.0" encoding="utf-8"?>
<comments xmlns="http://schemas.openxmlformats.org/spreadsheetml/2006/main">
  <authors>
    <author>Julio.W.Carmenate (hr.usca00.Newegg)</author>
  </authors>
  <commentList>
    <comment ref="B1" authorId="0">
      <text>
        <r>
          <rPr>
            <b/>
            <sz val="11"/>
            <color indexed="81"/>
            <rFont val="Tahoma"/>
            <family val="2"/>
          </rPr>
          <t xml:space="preserve">Instructions
</t>
        </r>
        <r>
          <rPr>
            <sz val="11"/>
            <color indexed="81"/>
            <rFont val="Tahoma"/>
            <family val="2"/>
          </rPr>
          <t xml:space="preserve">1) Provide a </t>
        </r>
        <r>
          <rPr>
            <b/>
            <sz val="11"/>
            <color indexed="81"/>
            <rFont val="Tahoma"/>
            <family val="2"/>
          </rPr>
          <t>Weight</t>
        </r>
        <r>
          <rPr>
            <sz val="11"/>
            <color indexed="81"/>
            <rFont val="Tahoma"/>
            <family val="2"/>
          </rPr>
          <t xml:space="preserve"> for each competency area in the space highlighted in yellow. (Total Weight must equal 100%)
2) Provide a rating between 1 - 5 in the </t>
        </r>
        <r>
          <rPr>
            <b/>
            <sz val="11"/>
            <color indexed="81"/>
            <rFont val="Tahoma"/>
            <family val="2"/>
          </rPr>
          <t xml:space="preserve">Rating </t>
        </r>
        <r>
          <rPr>
            <sz val="11"/>
            <color indexed="81"/>
            <rFont val="Tahoma"/>
            <family val="2"/>
          </rPr>
          <t xml:space="preserve">column for each evaluation criteria using the Behavioral Descriptions as a reference. 
</t>
        </r>
        <r>
          <rPr>
            <i/>
            <sz val="11"/>
            <color indexed="81"/>
            <rFont val="Tahoma"/>
            <family val="2"/>
          </rPr>
          <t xml:space="preserve">Note: The Management Skills section is only used when providing a rating to a supervisor or manager. </t>
        </r>
        <r>
          <rPr>
            <sz val="11"/>
            <color indexed="81"/>
            <rFont val="Tahoma"/>
            <family val="2"/>
          </rPr>
          <t xml:space="preserve">
3) After you provide all of the ratings, type in the </t>
        </r>
        <r>
          <rPr>
            <b/>
            <sz val="11"/>
            <color indexed="81"/>
            <rFont val="Tahoma"/>
            <family val="2"/>
          </rPr>
          <t>Total Personal Effectiveness Score</t>
        </r>
        <r>
          <rPr>
            <sz val="11"/>
            <color indexed="81"/>
            <rFont val="Tahoma"/>
            <family val="2"/>
          </rPr>
          <t xml:space="preserve"> into the PMS system. </t>
        </r>
      </text>
    </comment>
    <comment ref="L10" authorId="0">
      <text>
        <r>
          <rPr>
            <sz val="10"/>
            <color indexed="81"/>
            <rFont val="Tahoma"/>
            <family val="2"/>
          </rPr>
          <t>Score = Average of Ratings x Weight</t>
        </r>
      </text>
    </comment>
  </commentList>
</comments>
</file>

<file path=xl/sharedStrings.xml><?xml version="1.0" encoding="utf-8"?>
<sst xmlns="http://schemas.openxmlformats.org/spreadsheetml/2006/main" count="224" uniqueCount="172">
  <si>
    <t>得分
KPI score</t>
    <phoneticPr fontId="3" type="noConversion"/>
  </si>
  <si>
    <t>得分
PE score</t>
    <phoneticPr fontId="3" type="noConversion"/>
  </si>
  <si>
    <t>Rating Scale</t>
  </si>
  <si>
    <t>Rating Definition</t>
  </si>
  <si>
    <r>
      <t xml:space="preserve">1- 未達到期待
</t>
    </r>
    <r>
      <rPr>
        <b/>
        <sz val="10"/>
        <color rgb="FF000000"/>
        <rFont val="微軟正黑體"/>
        <family val="2"/>
        <charset val="136"/>
      </rPr>
      <t>1 – Does Not Meet Expectations</t>
    </r>
    <phoneticPr fontId="2" type="noConversion"/>
  </si>
  <si>
    <r>
      <t xml:space="preserve">2-達到最低要求
</t>
    </r>
    <r>
      <rPr>
        <b/>
        <sz val="10"/>
        <color rgb="FF000000"/>
        <rFont val="微軟正黑體"/>
        <family val="2"/>
        <charset val="136"/>
      </rPr>
      <t>2 – Meets Minimum Requirements</t>
    </r>
    <phoneticPr fontId="2" type="noConversion"/>
  </si>
  <si>
    <r>
      <t xml:space="preserve">3-完全達成期待標準
</t>
    </r>
    <r>
      <rPr>
        <b/>
        <sz val="10"/>
        <color rgb="FF000000"/>
        <rFont val="微軟正黑體"/>
        <family val="2"/>
        <charset val="136"/>
      </rPr>
      <t>3 – Fully Meets Expectations</t>
    </r>
    <r>
      <rPr>
        <b/>
        <sz val="12"/>
        <color rgb="FF000000"/>
        <rFont val="微軟正黑體"/>
        <family val="2"/>
        <charset val="136"/>
      </rPr>
      <t xml:space="preserve">
</t>
    </r>
    <phoneticPr fontId="2" type="noConversion"/>
  </si>
  <si>
    <r>
      <t xml:space="preserve">4 - 超過期待標準
</t>
    </r>
    <r>
      <rPr>
        <b/>
        <sz val="10"/>
        <color rgb="FF000000"/>
        <rFont val="微軟正黑體"/>
        <family val="2"/>
        <charset val="136"/>
      </rPr>
      <t>4 – Exceeds Expectations</t>
    </r>
    <phoneticPr fontId="2" type="noConversion"/>
  </si>
  <si>
    <r>
      <t xml:space="preserve">5 - 遠遠超過期待標準
</t>
    </r>
    <r>
      <rPr>
        <b/>
        <sz val="10"/>
        <color rgb="FF000000"/>
        <rFont val="微軟正黑體"/>
        <family val="2"/>
        <charset val="136"/>
      </rPr>
      <t>5 – Far Exceeds Expectations</t>
    </r>
    <phoneticPr fontId="2" type="noConversion"/>
  </si>
  <si>
    <t>得分
Score</t>
  </si>
  <si>
    <t>5.0-4.6</t>
    <phoneticPr fontId="2" type="noConversion"/>
  </si>
  <si>
    <t>4.5-3.6</t>
    <phoneticPr fontId="2" type="noConversion"/>
  </si>
  <si>
    <t>3.5-2.5</t>
    <phoneticPr fontId="2" type="noConversion"/>
  </si>
  <si>
    <t>2.4-2.0</t>
    <phoneticPr fontId="2" type="noConversion"/>
  </si>
  <si>
    <t>1.9-1.0</t>
    <phoneticPr fontId="2" type="noConversion"/>
  </si>
  <si>
    <t>(5)</t>
    <phoneticPr fontId="2" type="noConversion"/>
  </si>
  <si>
    <t>(4)</t>
    <phoneticPr fontId="2" type="noConversion"/>
  </si>
  <si>
    <t>(3)</t>
    <phoneticPr fontId="2" type="noConversion"/>
  </si>
  <si>
    <t>(2)</t>
    <phoneticPr fontId="2" type="noConversion"/>
  </si>
  <si>
    <t>(1)</t>
    <phoneticPr fontId="2" type="noConversion"/>
  </si>
  <si>
    <r>
      <t xml:space="preserve">被考核人：
</t>
    </r>
    <r>
      <rPr>
        <b/>
        <sz val="10"/>
        <color rgb="FF000099"/>
        <rFont val="微軟正黑體"/>
        <family val="2"/>
        <charset val="136"/>
      </rPr>
      <t>Employee</t>
    </r>
    <phoneticPr fontId="3" type="noConversion"/>
  </si>
  <si>
    <t>得分
Score</t>
    <phoneticPr fontId="2" type="noConversion"/>
  </si>
  <si>
    <r>
      <rPr>
        <b/>
        <sz val="14"/>
        <color rgb="FF000099"/>
        <rFont val="微軟正黑體"/>
        <family val="2"/>
        <charset val="136"/>
      </rPr>
      <t>被考核人：</t>
    </r>
    <r>
      <rPr>
        <b/>
        <sz val="12"/>
        <color rgb="FF000099"/>
        <rFont val="微軟正黑體"/>
        <family val="2"/>
        <charset val="136"/>
      </rPr>
      <t xml:space="preserve">
Employee</t>
    </r>
    <phoneticPr fontId="2" type="noConversion"/>
  </si>
  <si>
    <r>
      <t xml:space="preserve">由於工作需要，員工經由高度專業發展與負責的方式，表現持續超越原有職位的需求與期待
</t>
    </r>
    <r>
      <rPr>
        <sz val="10"/>
        <color rgb="FF000000"/>
        <rFont val="微軟正黑體"/>
        <family val="2"/>
        <charset val="136"/>
      </rPr>
      <t xml:space="preserve">Employee consistently far exceeds position requirements and expectations through the application of a highly developed level of expertise and responsiveness to job demands. </t>
    </r>
    <phoneticPr fontId="2" type="noConversion"/>
  </si>
  <si>
    <r>
      <t xml:space="preserve">這個等級被保留給那些在考核期，很明確且持續在各個主要的責任領域上表現優越的員工
</t>
    </r>
    <r>
      <rPr>
        <sz val="10"/>
        <color rgb="FF000000"/>
        <rFont val="微軟正黑體"/>
        <family val="2"/>
        <charset val="136"/>
      </rPr>
      <t xml:space="preserve">This level is reserved for those employees who clearly and consistently demonstrate extraordinary performance in all major areas of responsibility throughout the review period. </t>
    </r>
    <phoneticPr fontId="2" type="noConversion"/>
  </si>
  <si>
    <r>
      <t xml:space="preserve">工作表現優於標準，但是僅限於其職位的需求與期待
</t>
    </r>
    <r>
      <rPr>
        <sz val="10"/>
        <color rgb="FF000000"/>
        <rFont val="微軟正黑體"/>
        <family val="2"/>
        <charset val="136"/>
      </rPr>
      <t xml:space="preserve">Performance regularly exceeds standard but demanding position requirements and expectations. </t>
    </r>
    <phoneticPr fontId="2" type="noConversion"/>
  </si>
  <si>
    <r>
      <t xml:space="preserve">員工展現在工作上的足夠與必要的知識技巧，同時也能運用這些技巧完成工作的挑戰
</t>
    </r>
    <r>
      <rPr>
        <sz val="10"/>
        <color rgb="FF000000"/>
        <rFont val="微軟正黑體"/>
        <family val="2"/>
        <charset val="136"/>
      </rPr>
      <t xml:space="preserve">Employee demonstrates proficient knowledge of job skills and initiative in applying those skills to meet job challenges. </t>
    </r>
    <phoneticPr fontId="2" type="noConversion"/>
  </si>
  <si>
    <r>
      <t xml:space="preserve">員工得到這些評分在部分工作表現是符合職位的期待，而有些部分則是遠超過職位的標準，一般來說這個評分是並沒有太嚴重的工作能力不足的問題
</t>
    </r>
    <r>
      <rPr>
        <sz val="10"/>
        <color rgb="FF000000"/>
        <rFont val="微軟正黑體"/>
        <family val="2"/>
        <charset val="136"/>
      </rPr>
      <t>Employees receiving this rating may be meeting expectations on some job requirements and far exceeding others; overall, there are no serious performance deficiencies.</t>
    </r>
    <phoneticPr fontId="2" type="noConversion"/>
  </si>
  <si>
    <r>
      <t xml:space="preserve">在被審核期間，工作表現優於標準，但是僅限於其職位的需求與期待
</t>
    </r>
    <r>
      <rPr>
        <sz val="10"/>
        <color rgb="FF000000"/>
        <rFont val="微軟正黑體"/>
        <family val="2"/>
        <charset val="136"/>
      </rPr>
      <t xml:space="preserve">Performance consistently meets standard but demanding position requirements throughout the review period. </t>
    </r>
    <phoneticPr fontId="2" type="noConversion"/>
  </si>
  <si>
    <r>
      <t xml:space="preserve">員工得到這個評分表示工作表現在某些時期可能超過預期，但整體而言都能符合職位的要求
</t>
    </r>
    <r>
      <rPr>
        <sz val="10"/>
        <color rgb="FF000000"/>
        <rFont val="微軟正黑體"/>
        <family val="2"/>
        <charset val="136"/>
      </rPr>
      <t xml:space="preserve">Employees receiving this rating may exceed expectations on some requirements periodically, but overall are meeting their job expectations. </t>
    </r>
    <phoneticPr fontId="2" type="noConversion"/>
  </si>
  <si>
    <r>
      <t xml:space="preserve">員工的工作表現只符合最少的職位要求和標準
</t>
    </r>
    <r>
      <rPr>
        <sz val="10"/>
        <color rgb="FF000000"/>
        <rFont val="微軟正黑體"/>
        <family val="2"/>
        <charset val="136"/>
      </rPr>
      <t xml:space="preserve">Performance meets minimum position requirements and standards. </t>
    </r>
    <phoneticPr fontId="2" type="noConversion"/>
  </si>
  <si>
    <r>
      <t xml:space="preserve">員工得到這個評分表示其工作表現在某些特定工作領域上，應自我提昇，同時也需要更進一步的指導與監督。
</t>
    </r>
    <r>
      <rPr>
        <sz val="10"/>
        <color rgb="FF000000"/>
        <rFont val="微軟正黑體"/>
        <family val="2"/>
        <charset val="136"/>
      </rPr>
      <t xml:space="preserve">Employees receiving this rating have developmental needs in certain areas of performance and require closer supervision and guidance. </t>
    </r>
    <phoneticPr fontId="2" type="noConversion"/>
  </si>
  <si>
    <r>
      <t xml:space="preserve">員工的工作表現並不能符合職位要求最低標準，同時也明確顯示員工需要再改進的需求。
</t>
    </r>
    <r>
      <rPr>
        <sz val="10"/>
        <color rgb="FF000000"/>
        <rFont val="微軟正黑體"/>
        <family val="2"/>
        <charset val="136"/>
      </rPr>
      <t xml:space="preserve">Employee's performance does not meet minimum standards. There is a clear need for improvement. </t>
    </r>
    <phoneticPr fontId="2" type="noConversion"/>
  </si>
  <si>
    <r>
      <t xml:space="preserve">員工得到這個評分表示在一些關鍵的工作領域需要再作進一步的改進與改善。
</t>
    </r>
    <r>
      <rPr>
        <sz val="10"/>
        <color rgb="FF000000"/>
        <rFont val="微軟正黑體"/>
        <family val="2"/>
        <charset val="136"/>
      </rPr>
      <t xml:space="preserve">Employees receiving this rating must show improvement in key areas of responsibility. </t>
    </r>
    <phoneticPr fontId="2" type="noConversion"/>
  </si>
  <si>
    <t>KPI*70%+PE*30%</t>
    <phoneticPr fontId="3" type="noConversion"/>
  </si>
  <si>
    <t>部门：
Department</t>
    <phoneticPr fontId="3" type="noConversion"/>
  </si>
  <si>
    <t>考核期间：
Evaluation Period</t>
    <phoneticPr fontId="3" type="noConversion"/>
  </si>
  <si>
    <t>直属主管：
Direct Supervisor</t>
    <phoneticPr fontId="3" type="noConversion"/>
  </si>
  <si>
    <t>部门主管：
Department Head</t>
    <phoneticPr fontId="3" type="noConversion"/>
  </si>
  <si>
    <t>关于5分制的等级说明, 如没有特殊的说明, 所有的KPI的评分说明都一致设为:
Far Exceeds Expectations（远远超过期待标准）：5分; Exceeds Expectations（超过期待标准）：4分; Fully Meets Expectations（完全达成期待标准）：3分; Meets Minimum Requirements（达到最低要求）：2分; Does Not Meet Expections（未达到期待）：1分; The ad hoc review（未达到期待）：0分
当实际值在目标区间内时，由考核部门判断给分
工作量 与 权重总计必须为100%</t>
    <phoneticPr fontId="3" type="noConversion"/>
  </si>
  <si>
    <t>业绩KPI (红色字体为必填Red font is required area)</t>
    <phoneticPr fontId="3" type="noConversion"/>
  </si>
  <si>
    <t>关键绩效指标
KPI</t>
    <phoneticPr fontId="2" type="noConversion"/>
  </si>
  <si>
    <t>关键绩效指标说明
KPI Definition</t>
    <phoneticPr fontId="2" type="noConversion"/>
  </si>
  <si>
    <t>衡量指标
Measurement Indicator</t>
    <phoneticPr fontId="2" type="noConversion"/>
  </si>
  <si>
    <t>权重（％）
Weight</t>
    <phoneticPr fontId="2" type="noConversion"/>
  </si>
  <si>
    <t>目标值
Target</t>
    <phoneticPr fontId="2" type="noConversion"/>
  </si>
  <si>
    <t>实际结果
Factual Result</t>
    <phoneticPr fontId="2" type="noConversion"/>
  </si>
  <si>
    <t>指标核定得分
Rating</t>
    <phoneticPr fontId="2" type="noConversion"/>
  </si>
  <si>
    <t>权重总计 Total Weight</t>
    <phoneticPr fontId="3" type="noConversion"/>
  </si>
  <si>
    <t>关键绩效指标 KPI Score 考核得分</t>
    <phoneticPr fontId="3" type="noConversion"/>
  </si>
  <si>
    <t>员工关键绩效指标考核（KPI）得分小计</t>
    <phoneticPr fontId="3" type="noConversion"/>
  </si>
  <si>
    <t>职业素养 (PE) 得分小计</t>
    <phoneticPr fontId="3" type="noConversion"/>
  </si>
  <si>
    <t>考核总计结果 Result of Calculation</t>
    <phoneticPr fontId="3" type="noConversion"/>
  </si>
  <si>
    <t>最终得分
Final Score</t>
    <phoneticPr fontId="2" type="noConversion"/>
  </si>
  <si>
    <t>标准的评量等级分配表
Rating Scale Ranges</t>
    <phoneticPr fontId="2" type="noConversion"/>
  </si>
  <si>
    <t>整体评分描述
Overall Rating Description</t>
    <phoneticPr fontId="2" type="noConversion"/>
  </si>
  <si>
    <t>远远超过期待标准
Far Exceeds Expectations</t>
    <phoneticPr fontId="2" type="noConversion"/>
  </si>
  <si>
    <t>超过期待标准
Exceeds Expectations</t>
    <phoneticPr fontId="2" type="noConversion"/>
  </si>
  <si>
    <t>完全达成期待标准
Meets Expectations</t>
    <phoneticPr fontId="2" type="noConversion"/>
  </si>
  <si>
    <t>达到最低要求
Meets Minimum Requirements</t>
    <phoneticPr fontId="2" type="noConversion"/>
  </si>
  <si>
    <t>未达到期待
Does Not Meet Expectations</t>
    <phoneticPr fontId="2" type="noConversion"/>
  </si>
  <si>
    <t>总得分
Fianl Score Range</t>
    <phoneticPr fontId="2" type="noConversion"/>
  </si>
  <si>
    <t>个人素养评价工具(员工)
Personal Effectiveness Rating Tool (Employee)</t>
    <phoneticPr fontId="2" type="noConversion"/>
  </si>
  <si>
    <t>部门：  
Department</t>
    <phoneticPr fontId="2" type="noConversion"/>
  </si>
  <si>
    <t>考核期间：
Evaluation Period</t>
    <phoneticPr fontId="2" type="noConversion"/>
  </si>
  <si>
    <t>直属主管：
Direct Supervisor</t>
    <phoneticPr fontId="2" type="noConversion"/>
  </si>
  <si>
    <t>部门主管：
Department Head</t>
    <phoneticPr fontId="2" type="noConversion"/>
  </si>
  <si>
    <t>总共权重
Total Weight:</t>
    <phoneticPr fontId="2" type="noConversion"/>
  </si>
  <si>
    <t>关于5分制的等级说明, 如没有特殊的说明, 所有的KPI的评分说明都一致设为:
Far Exceeds Expectations（远远超过期待标准）：5分; Exceeds Expectations（超过期待标准）：4分; Fully Meets Expectations（完全达成期待标准）：3分; Meets Minimum Requirements（达到最低要求）：2分; Does Not Meet Expections（未达到期待）：1分; The ad hoc review（未达到期待）：0分
当实际值在目标区间内时，由考核部门判断给分
工作量 与 权重总计必须为100%</t>
    <phoneticPr fontId="2" type="noConversion"/>
  </si>
  <si>
    <t>个人素养总得分
Total Personal Effectiveness Score:</t>
    <phoneticPr fontId="2" type="noConversion"/>
  </si>
  <si>
    <t>评核标准
Evaluation Criteria</t>
    <phoneticPr fontId="2" type="noConversion"/>
  </si>
  <si>
    <t>权重
weight</t>
    <phoneticPr fontId="2" type="noConversion"/>
  </si>
  <si>
    <t>行为上的描述
Behavioral Descriptions</t>
    <phoneticPr fontId="2" type="noConversion"/>
  </si>
  <si>
    <t>评分
Rating
(1~5)</t>
    <phoneticPr fontId="2" type="noConversion"/>
  </si>
  <si>
    <t>I. 创新与创业家精神
Innovation &amp;  Entrepreneurship</t>
    <phoneticPr fontId="2" type="noConversion"/>
  </si>
  <si>
    <t>1) 创新与创业家精神
Innovation &amp;  Entrepreneurship</t>
    <phoneticPr fontId="2" type="noConversion"/>
  </si>
  <si>
    <t>时常保持积极且乐意的工作态度，在实际工作上则展现出持续改进的事实，并且会规划不同的新方法来解决问题，并且也愿意承担风险而采用多方位的创新方法，来解决复杂的工作状况，而这样的作法也为公司/集团的整体表现带来实际的价值利益
Regularly demonstrates a willingness  to continuously improve one’s work, devise new approaches to problem solving and takes risks to generate multiple creative work solutions for complex issues that are value-added to the company’s overall performance</t>
    <phoneticPr fontId="2" type="noConversion"/>
  </si>
  <si>
    <t>保持积极且乐意的工作态度，在实际工作上则表现出持续改进的事实，并且愿意承担风险而采用一些创新的解决方法，来解决复杂的工作状况，而这样的作法也对团队/部门产生立即的效益
Consistently demonstrates a willingness to continuously improve one’s work and takes risks to generate creative work solutions for complex issues that benefit the immediate team/department</t>
    <phoneticPr fontId="2" type="noConversion"/>
  </si>
  <si>
    <t>偶而会保持积极且乐意的工作态度，并在实际工作上则表现出持续改进的事实，并且愿意承担风险而采用创新的思考方式作为解决之道，同时也能完成被交付的工作责任
Occasionally demonstrates a willingness to continuously improve one’s work and takes risks to generate creative ideas for solving issues and completing work assignments</t>
    <phoneticPr fontId="2" type="noConversion"/>
  </si>
  <si>
    <t>很少会以积极且乐意的工作态度，去持续性改善实际的工作，也很少会以新的想法来完成被交付的工作责任
Rarely demonstrates a willingness to continuously improve one’s work and introduce new ideas for completing work assignments</t>
    <phoneticPr fontId="2" type="noConversion"/>
  </si>
  <si>
    <t>不会寻求新的方式来持续改善自己工作，或是无法分辨新的策略方式来完成被交付的工作责任
Does not look for new ways to continuously improve one’s work or identify new strategies for completing work assignments</t>
    <phoneticPr fontId="2" type="noConversion"/>
  </si>
  <si>
    <t>II. 工作态度
Work Attitude</t>
    <phoneticPr fontId="2" type="noConversion"/>
  </si>
  <si>
    <t>2) 团队合作
Team work</t>
    <phoneticPr fontId="2" type="noConversion"/>
  </si>
  <si>
    <t>一向为自己与他人创造机会去协同完成团队内外的工作，贡献于公司的绩效表现 
Consistently creates opportunities for self and others to collaborate within and beyond own work group to contribute to the company’s performance</t>
    <phoneticPr fontId="2" type="noConversion"/>
  </si>
  <si>
    <t>具有高度合作力并有效地与他人一同执行团队内外的工作，贡献于部门的绩效表现 
Highly collaborative and works effectively with others within and beyond own work group to contribute to the department’s performance</t>
    <phoneticPr fontId="2" type="noConversion"/>
  </si>
  <si>
    <t>通力合作并且有效地与他人一同执行团队之间的工作，以达成团队绩效
Collaborates and effectively works with others within the work group to contribute to the group’s performance</t>
    <phoneticPr fontId="2" type="noConversion"/>
  </si>
  <si>
    <t>不擅与他人合作一同执行团队工作，而影响团队表现
Struggles to work with others within the work group which may diminish the performance of the group</t>
    <phoneticPr fontId="2" type="noConversion"/>
  </si>
  <si>
    <t>与他人合作时无法有效率地工作，更可能成为他人完成工作的阻碍
Ineffectively works with others and may be a barrier to others getting their work done</t>
    <phoneticPr fontId="2" type="noConversion"/>
  </si>
  <si>
    <t>3) 前瞻性和负责任
Proactive and Responsible</t>
    <phoneticPr fontId="2" type="noConversion"/>
  </si>
  <si>
    <t>一般工作职责外之任务都会主动提供协助，不需要太多的监督/后续追踪
Regularly stretches beyond normal responsibilities and requires little to no supervision/follow-up</t>
    <phoneticPr fontId="2" type="noConversion"/>
  </si>
  <si>
    <t>展现积极性和主动性将工作有效且有效率地完成
Demonstrates initiative and motivation to get job done efficiently and effectively</t>
    <phoneticPr fontId="2" type="noConversion"/>
  </si>
  <si>
    <t>偶尔展现出积极和主动的态度去完成指派工作以外之任务
Occasionally demonstrates initiative and motivation to go beyond assigned work</t>
    <phoneticPr fontId="2" type="noConversion"/>
  </si>
  <si>
    <t>鲜少展现积极性和主动性去完成工作职掌外之任务
Rarely demonstrates initiative and motivation to go beyond assigned work</t>
    <phoneticPr fontId="2" type="noConversion"/>
  </si>
  <si>
    <t>缺乏积极性和主动性, 并且需要非常紧密的监督/后续追踪
Lacks initiative and motivation and requires very close supervision/follow-up</t>
    <phoneticPr fontId="2" type="noConversion"/>
  </si>
  <si>
    <t>4) 商议礼仪
Business Etiquette</t>
    <phoneticPr fontId="2" type="noConversion"/>
  </si>
  <si>
    <t>与企业内部员工和外部人士互动时，都留下正面形象
Regularly creates a positive impression of the company through their interactions with internal and external customers</t>
    <phoneticPr fontId="2" type="noConversion"/>
  </si>
  <si>
    <t>与企业内部员工和外部人士互动时，持续地展现专业行为与外观表现
Consistently demonstrate professional  conduct and appearance when interacting with internal and external customers</t>
    <phoneticPr fontId="2" type="noConversion"/>
  </si>
  <si>
    <t>与企业内部员工和外部人士互动时，偶尔展现专业行为与外观表现
Occasionally demonstrates  professional  conduct and appearance when interacting with internal and external customers</t>
    <phoneticPr fontId="2" type="noConversion"/>
  </si>
  <si>
    <t>与企业内部员工和外部人士互动时，鲜少展现专业行为与外观表现
Rarely displays professional conduct and appearance with internal and external customers</t>
    <phoneticPr fontId="2" type="noConversion"/>
  </si>
  <si>
    <t>没有展现专业行为且没有遵行公司行为准则的规范
Does not display professional conduct and fails to adhere to the company’s Code of Conduct policies</t>
    <phoneticPr fontId="2" type="noConversion"/>
  </si>
  <si>
    <t>5) 持续性学习
Continuous Learning</t>
    <phoneticPr fontId="2" type="noConversion"/>
  </si>
  <si>
    <t>时常保持主动积极的学习态度，且尝试透过多方资源来对自己个人绩效表现与生涯发展的需求寻求回馈，并能将新习得的知识与技能整合运用在工作中，帮助团队完成目标任务
Demonstrates a willingness to learn by proactively seeking to participate in learning activities, consistently requesting and applying developmental feedback,  and shares new knowledge and skills to help the team accomplish their goals</t>
    <phoneticPr fontId="2" type="noConversion"/>
  </si>
  <si>
    <t>保持主动积极的学习态度，偶尔寻求他人对自己个人绩效表现与生涯发展的建议与回馈，且有效地将新习得的知识与技能整合运用在工作中，以应对新的挑战并完成目标任务
Proactively seeks and participates in learning activities, occasionally requests developmental feedback from others, and effectively integrates new knowledge and skills on the job to address new challenges and accomplish goals</t>
    <phoneticPr fontId="2" type="noConversion"/>
  </si>
  <si>
    <t>保持主动积极的学习态度，并能将新习得的知识与技能整合运用在工作中
Frequently participates in learning activities and is able to integrate new knowledge and skills on the job</t>
    <phoneticPr fontId="2" type="noConversion"/>
  </si>
  <si>
    <t>偶尔会保持主动积极的学习态度，，但未能将新习得的知识与技能整合运用在工作中
Occasionally participates in learning activities but fails to integrate the new knowledge and skills on the job</t>
    <phoneticPr fontId="2" type="noConversion"/>
  </si>
  <si>
    <t>未曾寻求参与学习活动的机会，且遇到学习的机会也未能从中获益
Does not seek to participate in learning activities and does not benefit from opportunities to learn</t>
    <phoneticPr fontId="2" type="noConversion"/>
  </si>
  <si>
    <t>III. 核心商业技能
Core Business Skills</t>
    <phoneticPr fontId="2" type="noConversion"/>
  </si>
  <si>
    <t>6) 决策制定与判断
Decision Making &amp; Judgment</t>
    <phoneticPr fontId="2" type="noConversion"/>
  </si>
  <si>
    <t>被认定有问题时可以咨询到答案或建议的专家且其所做的决策与组织目标一致
Acknowledged as an expert who is sought out for answers/advice and consistently aligns decisions with organization goals.</t>
    <phoneticPr fontId="2" type="noConversion"/>
  </si>
  <si>
    <t>判断一向完善且其所做的决策与团队目标相符，但可能具有小错误/疏忽
Judgment is consistently sound and decisions align with department goals with a few minor errors/omissions.</t>
    <phoneticPr fontId="2" type="noConversion"/>
  </si>
  <si>
    <t>判断一向完善且其所做的决策与团队目标相符，但可能犯错误/疏忽，但不是严重的类型
Judgment is consistently sound and decisions align with team goals; may make errors/omissions, but not serious ones.</t>
    <phoneticPr fontId="2" type="noConversion"/>
  </si>
  <si>
    <t>判断不一致且其所做的决策鲜少与团队目标相符，可能犯较严重的错误/疏忽, 偶而会导致严重问题
Judgment is inconsistent and decisions rarely align with team goals; may make some errors/omissions, occasionally serious ones.</t>
    <phoneticPr fontId="2" type="noConversion"/>
  </si>
  <si>
    <t>判断力较差且其所做的决策并没有跟与团队目标相符，频繁犯较严重的错误/疏误, 偶而会导致严重问题
Judgment is consistently poor and decisions do not align with team goals; makes frequent errors/omissions, occasionally serious ones.</t>
    <phoneticPr fontId="2" type="noConversion"/>
  </si>
  <si>
    <t>7) 适应力
Adaptability</t>
    <phoneticPr fontId="2" type="noConversion"/>
  </si>
  <si>
    <t>对于角色与流程的改变具高度弹性与适应力，且有能力帮助他人调整/适应不同情境
Highly flexible and adaptable to changes in roles/procedures and is able to help others adjust to different situations under stress and pressure</t>
    <phoneticPr fontId="2" type="noConversion"/>
  </si>
  <si>
    <t>对新增工作需求、责任与事情优先级的改变展现较好的弹性与接受力
Consistently demonstrates the ability to be flexible and receptive towards changes in priorities, responsibilities, and new work demands</t>
    <phoneticPr fontId="2" type="noConversion"/>
  </si>
  <si>
    <t>对工作需求、责任与事情优先级的改变具一般的适应与接受能力
Occasionally demonstrates the ability to be flexible and receptive towards changes in priorities, responsibilities, and new work demands</t>
    <phoneticPr fontId="2" type="noConversion"/>
  </si>
  <si>
    <t>对于责任与事情优先级的改变较难适应
Demonstrates difficulty adapting to changes in priorities and responsibilities</t>
    <phoneticPr fontId="2" type="noConversion"/>
  </si>
  <si>
    <t>对于新环境、责任与事情优先级改变无法适应，因不愿意采用新的方法
Unable to adapt to new situations, priorities, or responsibilities due to an unwillingness to adopt new approaches</t>
    <phoneticPr fontId="2" type="noConversion"/>
  </si>
  <si>
    <t>8) 沟通技巧
Communication Skills</t>
    <phoneticPr fontId="2" type="noConversion"/>
  </si>
  <si>
    <t>口头与书面的沟通能力强，对于较复杂的议题能够聆听他人的观点并提供精确且适时的信息
Highly skilled verbal and written communicator that is able to effectively listen to others perspectives and provide concise and timely information about complex issues</t>
    <phoneticPr fontId="2" type="noConversion"/>
  </si>
  <si>
    <t>口头与书面的沟通能力优，且可分享正确且适时的信息
Consistently displays exceptional verbal and written communication skills and shares accurate information in a timely manner</t>
    <phoneticPr fontId="2" type="noConversion"/>
  </si>
  <si>
    <t>展现口头与书面有效的沟通能力，且可分享精确且适时的信息
Consistently displays effective verbal and written communication skills and shares accurate information in a timely manner</t>
    <phoneticPr fontId="2" type="noConversion"/>
  </si>
  <si>
    <t>偶尔展现有效的口头与书面沟通能力，但对于分享信息并不具一致性
Occasionally displays effective verbal and written communication skills and does not consistently share information</t>
    <phoneticPr fontId="2" type="noConversion"/>
  </si>
  <si>
    <t>缺乏展现有效的口头与书面沟通能力，且无法以适时的方式分享信息，而导致沟通的失效
Lacks effective verbal and written communication skills and does not share information in a timely manner which leads to communication breakdowns</t>
    <phoneticPr fontId="2" type="noConversion"/>
  </si>
  <si>
    <t>9) 抗压力
Follow-Through</t>
    <phoneticPr fontId="2" type="noConversion"/>
  </si>
  <si>
    <t>当从事复杂的作业时，能保持高度急迫感与使命感，并轻易地克服困难并产生高质量的成果
Maintains a high sense of urgency and commitment when working on complex assignments and can easily overcome obstacles to produce high quality work</t>
    <phoneticPr fontId="2" type="noConversion"/>
  </si>
  <si>
    <t>展现高度急迫感且有能力去克服困难并产生高质量的成果
Displays a high sense of urgency and is able to overcome obstacles to produce high quality work</t>
    <phoneticPr fontId="2" type="noConversion"/>
  </si>
  <si>
    <t>展现急迫感，且在面对困难的任务时能维持专注并完成任务
Consistently displays a sense of urgency and is able to remain focused to complete tasks when confronted with obstacles</t>
    <phoneticPr fontId="2" type="noConversion"/>
  </si>
  <si>
    <t>偶尔展现急迫感，且在面对困难或受挫时，愿意去挑战并完成任务
Occasionally shows a sense of urgency and is challenged to complete tasks when confronted with obstacles or frustrations</t>
    <phoneticPr fontId="2" type="noConversion"/>
  </si>
  <si>
    <t>鲜少展现急迫感，且在面对困难或受挫时，无法完成任务
Rarely shows a sense of urgency and fails to complete tasks when confronted with obstacles or frustrations</t>
    <phoneticPr fontId="2" type="noConversion"/>
  </si>
  <si>
    <t>IV. 专业能力
Professionalism</t>
    <phoneticPr fontId="2" type="noConversion"/>
  </si>
  <si>
    <t>10) 专业知识与技能
Professional Knowledge &amp; Skills</t>
    <phoneticPr fontId="2" type="noConversion"/>
  </si>
  <si>
    <t>在个人与相关的工作领域充分展现高度的专业知识
Demonstrates in-depth knowledge of own and related work.</t>
    <phoneticPr fontId="2" type="noConversion"/>
  </si>
  <si>
    <t>在个人的工作领域充分展现高度的专业知识，在相关工作领域上，则展现出一定程度的专业知识
Demonstrates in-depth knowledge of own work; solid knowledge of related work.</t>
    <phoneticPr fontId="2" type="noConversion"/>
  </si>
  <si>
    <t>在个人的工作领域展现一定程度的专业知识，偶而展现在相关工作领域
Demonstrates solid knowledge of own work; some understanding of related work.</t>
    <phoneticPr fontId="2" type="noConversion"/>
  </si>
  <si>
    <t>在个人的工作领域中展现足够的专业知识
Demonstrates some knowledge of own work.</t>
    <phoneticPr fontId="2" type="noConversion"/>
  </si>
  <si>
    <t>在个人的工作领域中展现的专业知识待加强
Demonstrates little knowledge of own work.</t>
    <phoneticPr fontId="2" type="noConversion"/>
  </si>
  <si>
    <t>11) 组织技能
Organization Skills </t>
    <phoneticPr fontId="2" type="noConversion"/>
  </si>
  <si>
    <t>能够藉由有效率地规划工作优先级，定期或提早完成高度复杂的作业并提供高质量的产出
Regularly completes highly complex assignments with high quality and on time or earlier by effectively planning and prioritizing the workload</t>
    <phoneticPr fontId="2" type="noConversion"/>
  </si>
  <si>
    <t>能够藉由有效地规划工作优先级，来实时完成常态性的作业并提供高质量的产出
Consistently completes regular assignments with high quality and on time by effectively planning and prioritizing workload</t>
    <phoneticPr fontId="2" type="noConversion"/>
  </si>
  <si>
    <t>能够藉由有效地规划工作优先级，来实时完成一般的作业
Completes regular assignments on time by effectively planning and prioritizing workload</t>
    <phoneticPr fontId="2" type="noConversion"/>
  </si>
  <si>
    <t>在较不有效地规划工作优先级下，很少实时完成一般的作业
Rarely completes regular assignments on time due to ineffectively planning and prioritizing workload</t>
    <phoneticPr fontId="2" type="noConversion"/>
  </si>
  <si>
    <t>在较不有效地规划工作优先级下，无法实时完成一般的作业
Unable to complete regular assignments on time due to ineffectively planning and prioritizing workload</t>
    <phoneticPr fontId="2" type="noConversion"/>
  </si>
  <si>
    <t>Performance Management System of Newegg (Employee)</t>
    <phoneticPr fontId="3" type="noConversion"/>
  </si>
  <si>
    <t>MIS</t>
    <phoneticPr fontId="2" type="noConversion"/>
  </si>
  <si>
    <t>开发质量</t>
    <phoneticPr fontId="2" type="noConversion"/>
  </si>
  <si>
    <r>
      <t>未</t>
    </r>
    <r>
      <rPr>
        <sz val="12"/>
        <color theme="1"/>
        <rFont val="宋体"/>
        <family val="3"/>
        <charset val="134"/>
      </rPr>
      <t>达到期望</t>
    </r>
    <r>
      <rPr>
        <sz val="12"/>
        <color theme="1"/>
        <rFont val="微軟正黑體"/>
        <family val="2"/>
        <charset val="136"/>
      </rPr>
      <t xml:space="preserve"> 1分：&lt; 2.0
</t>
    </r>
    <r>
      <rPr>
        <sz val="12"/>
        <color theme="1"/>
        <rFont val="宋体"/>
        <family val="3"/>
        <charset val="134"/>
      </rPr>
      <t>达到期望要求</t>
    </r>
    <r>
      <rPr>
        <sz val="12"/>
        <color theme="1"/>
        <rFont val="微軟正黑體"/>
        <family val="2"/>
        <charset val="136"/>
      </rPr>
      <t xml:space="preserve"> 2分</t>
    </r>
    <r>
      <rPr>
        <sz val="12"/>
        <color theme="1"/>
        <rFont val="宋体"/>
        <family val="3"/>
        <charset val="134"/>
      </rPr>
      <t>：</t>
    </r>
    <r>
      <rPr>
        <sz val="12"/>
        <color theme="1"/>
        <rFont val="微軟正黑體"/>
        <family val="2"/>
        <charset val="136"/>
      </rPr>
      <t>2.0 ~ 2.4
完全</t>
    </r>
    <r>
      <rPr>
        <sz val="12"/>
        <color theme="1"/>
        <rFont val="宋体"/>
        <family val="3"/>
        <charset val="134"/>
      </rPr>
      <t>达到期望标准</t>
    </r>
    <r>
      <rPr>
        <sz val="12"/>
        <color theme="1"/>
        <rFont val="微軟正黑體"/>
        <family val="2"/>
        <charset val="136"/>
      </rPr>
      <t xml:space="preserve"> 3分</t>
    </r>
    <r>
      <rPr>
        <sz val="12"/>
        <color theme="1"/>
        <rFont val="宋体"/>
        <family val="3"/>
        <charset val="134"/>
      </rPr>
      <t>：</t>
    </r>
    <r>
      <rPr>
        <sz val="12"/>
        <color theme="1"/>
        <rFont val="微軟正黑體"/>
        <family val="2"/>
        <charset val="136"/>
      </rPr>
      <t>2.5 ~ 3.5
超</t>
    </r>
    <r>
      <rPr>
        <sz val="12"/>
        <color theme="1"/>
        <rFont val="宋体"/>
        <family val="3"/>
        <charset val="134"/>
      </rPr>
      <t>过期待标准</t>
    </r>
    <r>
      <rPr>
        <sz val="12"/>
        <color theme="1"/>
        <rFont val="微軟正黑體"/>
        <family val="2"/>
        <charset val="136"/>
      </rPr>
      <t xml:space="preserve"> 4分：3.6 ~ 4.5
</t>
    </r>
    <r>
      <rPr>
        <sz val="12"/>
        <color theme="1"/>
        <rFont val="宋体"/>
        <family val="3"/>
        <charset val="134"/>
      </rPr>
      <t>远远超多期待标准</t>
    </r>
    <r>
      <rPr>
        <sz val="12"/>
        <color theme="1"/>
        <rFont val="微軟正黑體"/>
        <family val="2"/>
        <charset val="136"/>
      </rPr>
      <t xml:space="preserve"> 5分：4.6 ~ 5.0</t>
    </r>
    <phoneticPr fontId="2" type="noConversion"/>
  </si>
  <si>
    <r>
      <t>未</t>
    </r>
    <r>
      <rPr>
        <sz val="12"/>
        <color theme="1"/>
        <rFont val="宋体"/>
        <family val="3"/>
        <charset val="134"/>
      </rPr>
      <t>达到期望</t>
    </r>
    <r>
      <rPr>
        <sz val="12"/>
        <color theme="1"/>
        <rFont val="微軟正黑體"/>
        <family val="2"/>
        <charset val="136"/>
      </rPr>
      <t xml:space="preserve"> 1分：&lt; 2.0
</t>
    </r>
    <r>
      <rPr>
        <sz val="12"/>
        <color theme="1"/>
        <rFont val="宋体"/>
        <family val="3"/>
        <charset val="134"/>
      </rPr>
      <t>达到最低期望要求</t>
    </r>
    <r>
      <rPr>
        <sz val="12"/>
        <color theme="1"/>
        <rFont val="微軟正黑體"/>
        <family val="2"/>
        <charset val="136"/>
      </rPr>
      <t xml:space="preserve"> 2分</t>
    </r>
    <r>
      <rPr>
        <sz val="12"/>
        <color theme="1"/>
        <rFont val="宋体"/>
        <family val="3"/>
        <charset val="134"/>
      </rPr>
      <t>：</t>
    </r>
    <r>
      <rPr>
        <sz val="12"/>
        <color theme="1"/>
        <rFont val="微軟正黑體"/>
        <family val="2"/>
        <charset val="136"/>
      </rPr>
      <t>2.0 ~ 2.4
完全</t>
    </r>
    <r>
      <rPr>
        <sz val="12"/>
        <color theme="1"/>
        <rFont val="宋体"/>
        <family val="3"/>
        <charset val="134"/>
      </rPr>
      <t>达到期望标准</t>
    </r>
    <r>
      <rPr>
        <sz val="12"/>
        <color theme="1"/>
        <rFont val="微軟正黑體"/>
        <family val="2"/>
        <charset val="136"/>
      </rPr>
      <t xml:space="preserve"> 3分</t>
    </r>
    <r>
      <rPr>
        <sz val="12"/>
        <color theme="1"/>
        <rFont val="宋体"/>
        <family val="3"/>
        <charset val="134"/>
      </rPr>
      <t>：</t>
    </r>
    <r>
      <rPr>
        <sz val="12"/>
        <color theme="1"/>
        <rFont val="微軟正黑體"/>
        <family val="2"/>
        <charset val="136"/>
      </rPr>
      <t>2.5 ~ 3.5
超</t>
    </r>
    <r>
      <rPr>
        <sz val="12"/>
        <color theme="1"/>
        <rFont val="宋体"/>
        <family val="3"/>
        <charset val="134"/>
      </rPr>
      <t>过期待标准</t>
    </r>
    <r>
      <rPr>
        <sz val="12"/>
        <color theme="1"/>
        <rFont val="微軟正黑體"/>
        <family val="2"/>
        <charset val="136"/>
      </rPr>
      <t xml:space="preserve"> 4分：3.6 ~ 4.5
</t>
    </r>
    <r>
      <rPr>
        <sz val="12"/>
        <color theme="1"/>
        <rFont val="宋体"/>
        <family val="3"/>
        <charset val="134"/>
      </rPr>
      <t>远远超多期待标准</t>
    </r>
    <r>
      <rPr>
        <sz val="12"/>
        <color theme="1"/>
        <rFont val="微軟正黑體"/>
        <family val="2"/>
        <charset val="136"/>
      </rPr>
      <t xml:space="preserve"> 5分：4.6 ~ 5.0</t>
    </r>
    <phoneticPr fontId="2" type="noConversion"/>
  </si>
  <si>
    <r>
      <t>未</t>
    </r>
    <r>
      <rPr>
        <sz val="12"/>
        <color theme="1"/>
        <rFont val="宋体"/>
        <family val="3"/>
        <charset val="134"/>
      </rPr>
      <t>达</t>
    </r>
    <r>
      <rPr>
        <sz val="12"/>
        <color theme="1"/>
        <rFont val="微軟正黑體"/>
        <family val="2"/>
        <charset val="136"/>
      </rPr>
      <t xml:space="preserve">到期望 1分：&lt; 2.0
</t>
    </r>
    <r>
      <rPr>
        <sz val="12"/>
        <color theme="1"/>
        <rFont val="宋体"/>
        <family val="3"/>
        <charset val="134"/>
      </rPr>
      <t>达</t>
    </r>
    <r>
      <rPr>
        <sz val="12"/>
        <color theme="1"/>
        <rFont val="微軟正黑體"/>
        <family val="2"/>
        <charset val="136"/>
      </rPr>
      <t>到最低期望要求 2分：2.0 ~ 2.4
完全</t>
    </r>
    <r>
      <rPr>
        <sz val="12"/>
        <color theme="1"/>
        <rFont val="宋体"/>
        <family val="3"/>
        <charset val="134"/>
      </rPr>
      <t>达</t>
    </r>
    <r>
      <rPr>
        <sz val="12"/>
        <color theme="1"/>
        <rFont val="微軟正黑體"/>
        <family val="2"/>
        <charset val="136"/>
      </rPr>
      <t>到期望</t>
    </r>
    <r>
      <rPr>
        <sz val="12"/>
        <color theme="1"/>
        <rFont val="宋体"/>
        <family val="3"/>
        <charset val="134"/>
      </rPr>
      <t>标</t>
    </r>
    <r>
      <rPr>
        <sz val="12"/>
        <color theme="1"/>
        <rFont val="微軟正黑體"/>
        <family val="2"/>
        <charset val="136"/>
      </rPr>
      <t>准 3分：2.5 ~ 3.5
超</t>
    </r>
    <r>
      <rPr>
        <sz val="12"/>
        <color theme="1"/>
        <rFont val="宋体"/>
        <family val="3"/>
        <charset val="134"/>
      </rPr>
      <t>过</t>
    </r>
    <r>
      <rPr>
        <sz val="12"/>
        <color theme="1"/>
        <rFont val="微軟正黑體"/>
        <family val="2"/>
        <charset val="136"/>
      </rPr>
      <t>期待</t>
    </r>
    <r>
      <rPr>
        <sz val="12"/>
        <color theme="1"/>
        <rFont val="宋体"/>
        <family val="3"/>
        <charset val="134"/>
      </rPr>
      <t>标</t>
    </r>
    <r>
      <rPr>
        <sz val="12"/>
        <color theme="1"/>
        <rFont val="微軟正黑體"/>
        <family val="2"/>
        <charset val="136"/>
      </rPr>
      <t xml:space="preserve">准 4分：3.6 ~ 4.5
</t>
    </r>
    <r>
      <rPr>
        <sz val="12"/>
        <color theme="1"/>
        <rFont val="宋体"/>
        <family val="3"/>
        <charset val="134"/>
      </rPr>
      <t>远远</t>
    </r>
    <r>
      <rPr>
        <sz val="12"/>
        <color theme="1"/>
        <rFont val="微軟正黑體"/>
        <family val="2"/>
        <charset val="136"/>
      </rPr>
      <t>超多期待</t>
    </r>
    <r>
      <rPr>
        <sz val="12"/>
        <color theme="1"/>
        <rFont val="宋体"/>
        <family val="3"/>
        <charset val="134"/>
      </rPr>
      <t>标</t>
    </r>
    <r>
      <rPr>
        <sz val="12"/>
        <color theme="1"/>
        <rFont val="微軟正黑體"/>
        <family val="2"/>
        <charset val="136"/>
      </rPr>
      <t>准 5分：4.6 ~ 5.0</t>
    </r>
    <phoneticPr fontId="2" type="noConversion"/>
  </si>
  <si>
    <t>Tony.J.Wang</t>
    <phoneticPr fontId="2" type="noConversion"/>
  </si>
  <si>
    <t>MIS</t>
    <phoneticPr fontId="2" type="noConversion"/>
  </si>
  <si>
    <t>考核等级
Final Rating</t>
  </si>
  <si>
    <t>被考核人意见回馈：
Employee comments</t>
  </si>
  <si>
    <r>
      <t xml:space="preserve">   客</t>
    </r>
    <r>
      <rPr>
        <sz val="12"/>
        <color theme="1"/>
        <rFont val="宋体"/>
        <family val="3"/>
        <charset val="134"/>
      </rPr>
      <t xml:space="preserve">户满意度
</t>
    </r>
    <r>
      <rPr>
        <sz val="12"/>
        <color theme="1"/>
        <rFont val="微軟正黑體"/>
        <family val="2"/>
        <charset val="136"/>
      </rPr>
      <t/>
    </r>
  </si>
  <si>
    <t>技术学习与分享</t>
  </si>
  <si>
    <r>
      <t>1. Python推广</t>
    </r>
    <r>
      <rPr>
        <sz val="12"/>
        <color theme="1"/>
        <rFont val="宋体"/>
        <family val="3"/>
        <charset val="134"/>
      </rPr>
      <t xml:space="preserve">
</t>
    </r>
    <r>
      <rPr>
        <sz val="12"/>
        <color theme="1"/>
        <rFont val="微軟正黑體"/>
        <family val="2"/>
        <charset val="136"/>
      </rPr>
      <t>2. Go</t>
    </r>
  </si>
  <si>
    <r>
      <t>1. 测试使用python编写自动化脚本实际效果</t>
    </r>
    <r>
      <rPr>
        <sz val="12"/>
        <color theme="1"/>
        <rFont val="宋体"/>
        <family val="3"/>
        <charset val="134"/>
      </rPr>
      <t xml:space="preserve">
</t>
    </r>
    <r>
      <rPr>
        <sz val="12"/>
        <color theme="1"/>
        <rFont val="微軟正黑體"/>
        <family val="2"/>
        <charset val="136"/>
      </rPr>
      <t>2. Go语言在Cabinet项目中实际使用情况</t>
    </r>
  </si>
  <si>
    <r>
      <t xml:space="preserve">1. </t>
    </r>
    <r>
      <rPr>
        <sz val="12"/>
        <color theme="1"/>
        <rFont val="宋体"/>
        <family val="3"/>
        <charset val="134"/>
      </rPr>
      <t xml:space="preserve">开发效率
</t>
    </r>
    <r>
      <rPr>
        <sz val="12"/>
        <color theme="1"/>
        <rFont val="微軟正黑體"/>
        <family val="2"/>
        <charset val="136"/>
      </rPr>
      <t>2. 单元测试</t>
    </r>
  </si>
  <si>
    <r>
      <t>1. 是否能</t>
    </r>
    <r>
      <rPr>
        <sz val="12"/>
        <color theme="1"/>
        <rFont val="宋体"/>
        <family val="3"/>
        <charset val="134"/>
      </rPr>
      <t xml:space="preserve">够按时完成分配的开发任务
</t>
    </r>
    <r>
      <rPr>
        <sz val="12"/>
        <color theme="1"/>
        <rFont val="微軟正黑體"/>
        <family val="2"/>
        <charset val="136"/>
      </rPr>
      <t>2. 是否能</t>
    </r>
    <r>
      <rPr>
        <sz val="12"/>
        <color theme="1"/>
        <rFont val="宋体"/>
        <family val="3"/>
        <charset val="134"/>
      </rPr>
      <t xml:space="preserve">够提出行之有效的设计方案
</t>
    </r>
    <r>
      <rPr>
        <sz val="12"/>
        <color theme="1"/>
        <rFont val="微軟正黑體"/>
        <family val="2"/>
        <charset val="136"/>
      </rPr>
      <t xml:space="preserve">3. </t>
    </r>
    <r>
      <rPr>
        <sz val="12"/>
        <color theme="1"/>
        <rFont val="宋体"/>
        <family val="3"/>
        <charset val="134"/>
      </rPr>
      <t>单元测试编写合理,覆盖率达标</t>
    </r>
  </si>
  <si>
    <r>
      <t xml:space="preserve"> 客</t>
    </r>
    <r>
      <rPr>
        <sz val="12"/>
        <color theme="1"/>
        <rFont val="宋体"/>
        <family val="3"/>
        <charset val="134"/>
      </rPr>
      <t>户满</t>
    </r>
    <r>
      <rPr>
        <sz val="12"/>
        <color theme="1"/>
        <rFont val="微軟正黑體"/>
        <family val="2"/>
        <charset val="136"/>
      </rPr>
      <t>意度</t>
    </r>
  </si>
  <si>
    <r>
      <t>客</t>
    </r>
    <r>
      <rPr>
        <sz val="12"/>
        <color theme="1"/>
        <rFont val="宋体"/>
        <family val="3"/>
        <charset val="134"/>
      </rPr>
      <t>户满</t>
    </r>
    <r>
      <rPr>
        <sz val="12"/>
        <color theme="1"/>
        <rFont val="微軟正黑體"/>
        <family val="2"/>
        <charset val="136"/>
      </rPr>
      <t>意度</t>
    </r>
    <r>
      <rPr>
        <sz val="12"/>
        <color theme="1"/>
        <rFont val="宋体"/>
        <family val="3"/>
        <charset val="134"/>
      </rPr>
      <t>调</t>
    </r>
    <r>
      <rPr>
        <sz val="12"/>
        <color theme="1"/>
        <rFont val="微軟正黑體"/>
        <family val="2"/>
        <charset val="136"/>
      </rPr>
      <t>查</t>
    </r>
    <r>
      <rPr>
        <sz val="12"/>
        <color theme="1"/>
        <rFont val="宋体"/>
        <family val="3"/>
        <charset val="134"/>
      </rPr>
      <t>结</t>
    </r>
    <r>
      <rPr>
        <sz val="12"/>
        <color theme="1"/>
        <rFont val="微軟正黑體"/>
        <family val="2"/>
        <charset val="136"/>
      </rPr>
      <t>果</t>
    </r>
  </si>
  <si>
    <t>Benjamin.C.Yan</t>
  </si>
  <si>
    <t>Roger.Y.Yan</t>
  </si>
  <si>
    <t xml:space="preserve">签名:     Roger.Y.Yan
Signature        </t>
  </si>
  <si>
    <t>日期: 2016-01-15
Date</t>
  </si>
  <si>
    <r>
      <t>主管</t>
    </r>
    <r>
      <rPr>
        <b/>
        <sz val="12"/>
        <color indexed="18"/>
        <rFont val="宋体"/>
        <family val="3"/>
        <charset val="134"/>
      </rPr>
      <t>综</t>
    </r>
    <r>
      <rPr>
        <b/>
        <sz val="12"/>
        <color indexed="18"/>
        <rFont val="微軟正黑體"/>
        <family val="2"/>
        <charset val="136"/>
      </rPr>
      <t>合</t>
    </r>
    <r>
      <rPr>
        <b/>
        <sz val="12"/>
        <color indexed="18"/>
        <rFont val="宋体"/>
        <family val="3"/>
        <charset val="134"/>
      </rPr>
      <t>评</t>
    </r>
    <r>
      <rPr>
        <b/>
        <sz val="12"/>
        <color indexed="18"/>
        <rFont val="微軟正黑體"/>
        <family val="2"/>
        <charset val="136"/>
      </rPr>
      <t>价(必填)：
1. 在2015年出色地完成了诸多技术类型项目，得到了BSD和用户的高度肯定.
2. 保持积极的学习和创新态度，成功地在项目中使用Go,wxpython语言，取得了预期的效果.
3. 积极协助测试的自动脚本编写工作，不断灌输正确的工作态度和解决问题的方法，为组内的楷模；
4. 希望在2016年团队建设，项目管理方面更多努力。</t>
    </r>
  </si>
  <si>
    <r>
      <rPr>
        <sz val="10"/>
        <rFont val="宋体"/>
        <family val="3"/>
        <charset val="134"/>
      </rPr>
      <t>签</t>
    </r>
    <r>
      <rPr>
        <sz val="10"/>
        <rFont val="微軟正黑體"/>
        <family val="2"/>
        <charset val="136"/>
      </rPr>
      <t>名: Benjamin.C.Yan
Signature</t>
    </r>
    <phoneticPr fontId="2" type="noConversion"/>
  </si>
  <si>
    <t>日期: 2016-01-16
Date</t>
    <phoneticPr fontId="2" type="noConversion"/>
  </si>
  <si>
    <t>同意</t>
    <phoneticPr fontId="2" type="noConversion"/>
  </si>
  <si>
    <t>Project Xxxx</t>
  </si>
  <si>
    <t>Project Xxxx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</si>
</sst>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_-* #,##0.00_-;\-* #,##0.00_-;_-* &quot;-&quot;??_-;_-@_-"/>
    <numFmt numFmtId="177" formatCode="0.0_ "/>
    <numFmt numFmtId="178" formatCode="0.00_ "/>
    <numFmt numFmtId="179" formatCode="0.00_);[Red]\(0.00\)"/>
    <numFmt numFmtId="180" formatCode="0_);[Red]\(0\)"/>
    <numFmt numFmtId="181" formatCode="0.0"/>
  </numFmts>
  <fonts count="97">
    <font>
      <sz val="10"/>
      <name val="Arial"/>
      <family val="2"/>
    </font>
    <font>
      <sz val="10"/>
      <name val="Arial"/>
      <family val="2"/>
    </font>
    <font>
      <sz val="9"/>
      <name val="細明體"/>
      <family val="3"/>
      <charset val="136"/>
    </font>
    <font>
      <sz val="8"/>
      <name val="Arial"/>
      <family val="2"/>
    </font>
    <font>
      <sz val="12"/>
      <name val="宋体"/>
      <family val="3"/>
      <charset val="134"/>
    </font>
    <font>
      <sz val="11"/>
      <color indexed="8"/>
      <name val="Calibri"/>
      <family val="2"/>
    </font>
    <font>
      <sz val="11"/>
      <color indexed="8"/>
      <name val="宋体"/>
      <family val="3"/>
      <charset val="134"/>
    </font>
    <font>
      <sz val="11"/>
      <color indexed="9"/>
      <name val="Calibri"/>
      <family val="2"/>
    </font>
    <font>
      <sz val="11"/>
      <color indexed="9"/>
      <name val="宋体"/>
      <family val="3"/>
      <charset val="134"/>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name val="新細明體"/>
      <family val="1"/>
      <charset val="136"/>
    </font>
    <font>
      <sz val="11"/>
      <color indexed="17"/>
      <name val="宋体"/>
      <family val="3"/>
      <charset val="134"/>
    </font>
    <font>
      <sz val="11"/>
      <color indexed="20"/>
      <name val="宋体"/>
      <family val="3"/>
      <charset val="134"/>
    </font>
    <font>
      <sz val="11"/>
      <color indexed="60"/>
      <name val="宋体"/>
      <family val="3"/>
      <charset val="134"/>
    </font>
    <font>
      <i/>
      <sz val="11"/>
      <color indexed="23"/>
      <name val="宋体"/>
      <family val="3"/>
      <charset val="134"/>
    </font>
    <font>
      <sz val="11"/>
      <color indexed="62"/>
      <name val="宋体"/>
      <family val="3"/>
      <charset val="134"/>
    </font>
    <font>
      <b/>
      <sz val="11"/>
      <color indexed="63"/>
      <name val="宋体"/>
      <family val="3"/>
      <charset val="134"/>
    </font>
    <font>
      <sz val="11"/>
      <color indexed="10"/>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b/>
      <sz val="11"/>
      <color indexed="9"/>
      <name val="宋体"/>
      <family val="3"/>
      <charset val="134"/>
    </font>
    <font>
      <b/>
      <sz val="11"/>
      <color indexed="8"/>
      <name val="宋体"/>
      <family val="3"/>
      <charset val="134"/>
    </font>
    <font>
      <b/>
      <sz val="11"/>
      <color indexed="52"/>
      <name val="宋体"/>
      <family val="3"/>
      <charset val="134"/>
    </font>
    <font>
      <sz val="11"/>
      <color indexed="52"/>
      <name val="宋体"/>
      <family val="3"/>
      <charset val="134"/>
    </font>
    <font>
      <sz val="10"/>
      <name val="微軟正黑體"/>
      <family val="2"/>
      <charset val="136"/>
    </font>
    <font>
      <b/>
      <sz val="10"/>
      <color indexed="18"/>
      <name val="微軟正黑體"/>
      <family val="2"/>
      <charset val="136"/>
    </font>
    <font>
      <b/>
      <sz val="12"/>
      <color theme="1"/>
      <name val="微軟正黑體"/>
      <family val="2"/>
      <charset val="136"/>
    </font>
    <font>
      <b/>
      <sz val="12"/>
      <color indexed="18"/>
      <name val="微軟正黑體"/>
      <family val="2"/>
      <charset val="136"/>
    </font>
    <font>
      <sz val="8"/>
      <color theme="1"/>
      <name val="微軟正黑體"/>
      <family val="2"/>
      <charset val="136"/>
    </font>
    <font>
      <b/>
      <u/>
      <sz val="18"/>
      <color indexed="18"/>
      <name val="微軟正黑體"/>
      <family val="2"/>
      <charset val="136"/>
    </font>
    <font>
      <sz val="12"/>
      <name val="微軟正黑體"/>
      <family val="2"/>
      <charset val="136"/>
    </font>
    <font>
      <sz val="6"/>
      <name val="微軟正黑體"/>
      <family val="2"/>
      <charset val="136"/>
    </font>
    <font>
      <sz val="11"/>
      <color indexed="18"/>
      <name val="微軟正黑體"/>
      <family val="2"/>
      <charset val="136"/>
    </font>
    <font>
      <sz val="10"/>
      <color rgb="FFFF0000"/>
      <name val="微軟正黑體"/>
      <family val="2"/>
      <charset val="136"/>
    </font>
    <font>
      <sz val="12"/>
      <color rgb="FF000000"/>
      <name val="微軟正黑體"/>
      <family val="2"/>
      <charset val="136"/>
    </font>
    <font>
      <sz val="10"/>
      <color theme="1"/>
      <name val="微軟正黑體"/>
      <family val="2"/>
      <charset val="136"/>
    </font>
    <font>
      <b/>
      <sz val="12"/>
      <color rgb="FF000000"/>
      <name val="微軟正黑體"/>
      <family val="2"/>
      <charset val="136"/>
    </font>
    <font>
      <i/>
      <sz val="12"/>
      <color rgb="FF000000"/>
      <name val="微軟正黑體"/>
      <family val="2"/>
      <charset val="136"/>
    </font>
    <font>
      <b/>
      <sz val="14"/>
      <color rgb="FF000000"/>
      <name val="微軟正黑體"/>
      <family val="2"/>
      <charset val="136"/>
    </font>
    <font>
      <b/>
      <sz val="10"/>
      <color rgb="FF000000"/>
      <name val="微軟正黑體"/>
      <family val="2"/>
      <charset val="136"/>
    </font>
    <font>
      <sz val="10"/>
      <color rgb="FF000000"/>
      <name val="微軟正黑體"/>
      <family val="2"/>
      <charset val="136"/>
    </font>
    <font>
      <b/>
      <sz val="12"/>
      <name val="微軟正黑體"/>
      <family val="2"/>
      <charset val="136"/>
    </font>
    <font>
      <sz val="11"/>
      <name val="微軟正黑體"/>
      <family val="2"/>
      <charset val="136"/>
    </font>
    <font>
      <i/>
      <sz val="12"/>
      <name val="微軟正黑體"/>
      <family val="2"/>
      <charset val="136"/>
    </font>
    <font>
      <sz val="11"/>
      <color theme="1"/>
      <name val="Arial"/>
      <family val="2"/>
    </font>
    <font>
      <b/>
      <sz val="11"/>
      <color theme="1"/>
      <name val="Arial"/>
      <family val="2"/>
    </font>
    <font>
      <b/>
      <sz val="11"/>
      <name val="Arial"/>
      <family val="2"/>
    </font>
    <font>
      <b/>
      <sz val="11"/>
      <name val="微軟正黑體"/>
      <family val="2"/>
      <charset val="136"/>
    </font>
    <font>
      <b/>
      <sz val="11"/>
      <color theme="1"/>
      <name val="微軟正黑體"/>
      <family val="2"/>
      <charset val="136"/>
    </font>
    <font>
      <b/>
      <u/>
      <sz val="20"/>
      <color rgb="FF000099"/>
      <name val="微軟正黑體"/>
      <family val="2"/>
      <charset val="136"/>
    </font>
    <font>
      <b/>
      <sz val="12"/>
      <color rgb="FF000099"/>
      <name val="微軟正黑體"/>
      <family val="2"/>
      <charset val="136"/>
    </font>
    <font>
      <b/>
      <sz val="10"/>
      <color rgb="FF000099"/>
      <name val="微軟正黑體"/>
      <family val="2"/>
      <charset val="136"/>
    </font>
    <font>
      <b/>
      <sz val="11"/>
      <color rgb="FF000099"/>
      <name val="微軟正黑體"/>
      <family val="2"/>
      <charset val="136"/>
    </font>
    <font>
      <b/>
      <sz val="6"/>
      <color rgb="FF000099"/>
      <name val="微軟正黑體"/>
      <family val="2"/>
      <charset val="136"/>
    </font>
    <font>
      <u/>
      <sz val="6"/>
      <color rgb="FF000099"/>
      <name val="微軟正黑體"/>
      <family val="2"/>
      <charset val="136"/>
    </font>
    <font>
      <sz val="6"/>
      <color rgb="FF000099"/>
      <name val="微軟正黑體"/>
      <family val="2"/>
      <charset val="136"/>
    </font>
    <font>
      <sz val="10"/>
      <color rgb="FF000099"/>
      <name val="微軟正黑體"/>
      <family val="2"/>
      <charset val="136"/>
    </font>
    <font>
      <b/>
      <sz val="12"/>
      <color theme="0"/>
      <name val="微軟正黑體"/>
      <family val="2"/>
      <charset val="136"/>
    </font>
    <font>
      <b/>
      <sz val="14"/>
      <color theme="1"/>
      <name val="微軟正黑體"/>
      <family val="2"/>
      <charset val="136"/>
    </font>
    <font>
      <b/>
      <sz val="14"/>
      <color indexed="18"/>
      <name val="微軟正黑體"/>
      <family val="2"/>
      <charset val="136"/>
    </font>
    <font>
      <b/>
      <sz val="14"/>
      <color theme="1"/>
      <name val="Arial"/>
      <family val="2"/>
    </font>
    <font>
      <b/>
      <sz val="16"/>
      <color indexed="18"/>
      <name val="微軟正黑體"/>
      <family val="2"/>
      <charset val="136"/>
    </font>
    <font>
      <sz val="11"/>
      <color theme="1"/>
      <name val="微軟正黑體"/>
      <family val="2"/>
      <charset val="136"/>
    </font>
    <font>
      <b/>
      <sz val="12"/>
      <color indexed="10"/>
      <name val="微軟正黑體"/>
      <family val="2"/>
      <charset val="136"/>
    </font>
    <font>
      <sz val="12"/>
      <color theme="1"/>
      <name val="微軟正黑體"/>
      <family val="2"/>
      <charset val="136"/>
    </font>
    <font>
      <b/>
      <sz val="16"/>
      <color theme="1"/>
      <name val="微軟正黑體"/>
      <family val="2"/>
      <charset val="136"/>
    </font>
    <font>
      <b/>
      <sz val="14"/>
      <color rgb="FF000099"/>
      <name val="微軟正黑體"/>
      <family val="2"/>
      <charset val="136"/>
    </font>
    <font>
      <b/>
      <sz val="11"/>
      <color indexed="81"/>
      <name val="Tahoma"/>
      <family val="2"/>
    </font>
    <font>
      <sz val="11"/>
      <color indexed="81"/>
      <name val="Tahoma"/>
      <family val="2"/>
    </font>
    <font>
      <i/>
      <sz val="11"/>
      <color indexed="81"/>
      <name val="Tahoma"/>
      <family val="2"/>
    </font>
    <font>
      <sz val="10"/>
      <color indexed="81"/>
      <name val="Tahoma"/>
      <family val="2"/>
    </font>
    <font>
      <sz val="11"/>
      <color theme="1"/>
      <name val="Calibri"/>
      <family val="2"/>
    </font>
    <font>
      <b/>
      <sz val="11"/>
      <color theme="0"/>
      <name val="Calibri"/>
      <family val="2"/>
    </font>
    <font>
      <sz val="12"/>
      <color theme="1"/>
      <name val="Calibri"/>
      <family val="2"/>
    </font>
    <font>
      <b/>
      <sz val="12"/>
      <color theme="1"/>
      <name val="Calibri"/>
      <family val="2"/>
    </font>
    <font>
      <sz val="14"/>
      <color theme="1"/>
      <name val="微軟正黑體"/>
      <family val="2"/>
      <charset val="136"/>
    </font>
    <font>
      <b/>
      <sz val="20"/>
      <color rgb="FF000099"/>
      <name val="微軟正黑體"/>
      <family val="2"/>
      <charset val="136"/>
    </font>
    <font>
      <sz val="14"/>
      <color theme="1"/>
      <name val="Calibri"/>
      <family val="2"/>
    </font>
    <font>
      <sz val="12"/>
      <color theme="1"/>
      <name val="宋体"/>
      <family val="3"/>
      <charset val="134"/>
    </font>
    <font>
      <b/>
      <sz val="12"/>
      <color indexed="18"/>
      <name val="宋体"/>
      <family val="3"/>
      <charset val="134"/>
    </font>
    <font>
      <sz val="10"/>
      <name val="宋体"/>
      <family val="3"/>
      <charset val="134"/>
    </font>
  </fonts>
  <fills count="36">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C000"/>
        <bgColor indexed="64"/>
      </patternFill>
    </fill>
    <fill>
      <patternFill patternType="solid">
        <fgColor rgb="FFC6D9F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3"/>
        <bgColor indexed="64"/>
      </patternFill>
    </fill>
    <fill>
      <patternFill patternType="solid">
        <fgColor rgb="FFFFFF99"/>
        <bgColor indexed="64"/>
      </patternFill>
    </fill>
  </fills>
  <borders count="51">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bottom/>
      <diagonal/>
    </border>
    <border>
      <left/>
      <right style="medium">
        <color indexed="64"/>
      </right>
      <top style="medium">
        <color indexed="64"/>
      </top>
      <bottom/>
      <diagonal/>
    </border>
    <border>
      <left style="medium">
        <color rgb="FF000000"/>
      </left>
      <right style="medium">
        <color rgb="FF000000"/>
      </right>
      <top style="medium">
        <color rgb="FF000000"/>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72">
    <xf numFmtId="0" fontId="0" fillId="0" borderId="0"/>
    <xf numFmtId="0" fontId="1" fillId="0" borderId="0"/>
    <xf numFmtId="0" fontId="4" fillId="0" borderId="0">
      <alignment vertical="center"/>
    </xf>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6" fillId="15" borderId="0" applyNumberFormat="0" applyBorder="0" applyAlignment="0" applyProtection="0">
      <alignment vertical="center"/>
    </xf>
    <xf numFmtId="0" fontId="7" fillId="16" borderId="0" applyNumberFormat="0" applyBorder="0" applyAlignment="0" applyProtection="0"/>
    <xf numFmtId="0" fontId="7" fillId="16"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8" fillId="16"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10" fillId="24" borderId="26" applyNumberFormat="0" applyAlignment="0" applyProtection="0"/>
    <xf numFmtId="0" fontId="10" fillId="24" borderId="26" applyNumberFormat="0" applyAlignment="0" applyProtection="0"/>
    <xf numFmtId="0" fontId="11" fillId="25" borderId="27" applyNumberFormat="0" applyAlignment="0" applyProtection="0"/>
    <xf numFmtId="0" fontId="11" fillId="25" borderId="27"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8" borderId="0" applyNumberFormat="0" applyBorder="0" applyAlignment="0" applyProtection="0"/>
    <xf numFmtId="0" fontId="13" fillId="8" borderId="0" applyNumberFormat="0" applyBorder="0" applyAlignment="0" applyProtection="0"/>
    <xf numFmtId="0" fontId="14" fillId="0" borderId="28" applyNumberFormat="0" applyFill="0" applyAlignment="0" applyProtection="0"/>
    <xf numFmtId="0" fontId="14" fillId="0" borderId="28" applyNumberFormat="0" applyFill="0" applyAlignment="0" applyProtection="0"/>
    <xf numFmtId="0" fontId="15" fillId="0" borderId="29" applyNumberFormat="0" applyFill="0" applyAlignment="0" applyProtection="0"/>
    <xf numFmtId="0" fontId="15" fillId="0" borderId="29" applyNumberFormat="0" applyFill="0" applyAlignment="0" applyProtection="0"/>
    <xf numFmtId="0" fontId="16" fillId="0" borderId="30" applyNumberFormat="0" applyFill="0" applyAlignment="0" applyProtection="0"/>
    <xf numFmtId="0" fontId="16" fillId="0" borderId="3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11" borderId="26" applyNumberFormat="0" applyAlignment="0" applyProtection="0"/>
    <xf numFmtId="0" fontId="17" fillId="11" borderId="26" applyNumberFormat="0" applyAlignment="0" applyProtection="0"/>
    <xf numFmtId="0" fontId="18" fillId="0" borderId="31" applyNumberFormat="0" applyFill="0" applyAlignment="0" applyProtection="0"/>
    <xf numFmtId="0" fontId="18" fillId="0" borderId="31" applyNumberFormat="0" applyFill="0" applyAlignment="0" applyProtection="0"/>
    <xf numFmtId="0" fontId="19" fillId="26" borderId="0" applyNumberFormat="0" applyBorder="0" applyAlignment="0" applyProtection="0"/>
    <xf numFmtId="0" fontId="19" fillId="26" borderId="0" applyNumberFormat="0" applyBorder="0" applyAlignment="0" applyProtection="0"/>
    <xf numFmtId="0" fontId="1" fillId="27" borderId="32" applyNumberFormat="0" applyFont="0" applyAlignment="0" applyProtection="0"/>
    <xf numFmtId="0" fontId="1" fillId="27" borderId="32" applyNumberFormat="0" applyFont="0" applyAlignment="0" applyProtection="0"/>
    <xf numFmtId="0" fontId="1" fillId="27" borderId="32" applyNumberFormat="0" applyFont="0" applyAlignment="0" applyProtection="0"/>
    <xf numFmtId="0" fontId="1" fillId="27" borderId="32" applyNumberFormat="0" applyFont="0" applyAlignment="0" applyProtection="0"/>
    <xf numFmtId="0" fontId="20" fillId="24" borderId="33" applyNumberFormat="0" applyAlignment="0" applyProtection="0"/>
    <xf numFmtId="0" fontId="20" fillId="24" borderId="33" applyNumberForma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34" applyNumberFormat="0" applyFill="0" applyAlignment="0" applyProtection="0"/>
    <xf numFmtId="0" fontId="22" fillId="0" borderId="34"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176" fontId="24" fillId="0" borderId="0" applyFont="0" applyFill="0" applyBorder="0" applyAlignment="0" applyProtection="0"/>
    <xf numFmtId="0" fontId="25" fillId="8" borderId="0" applyNumberFormat="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 fillId="27" borderId="32" applyNumberFormat="0" applyFont="0" applyAlignment="0" applyProtection="0">
      <alignment vertical="center"/>
    </xf>
    <xf numFmtId="0" fontId="26" fillId="7" borderId="0" applyNumberFormat="0" applyBorder="0" applyAlignment="0" applyProtection="0">
      <alignment vertical="center"/>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7" fillId="26" borderId="0" applyNumberFormat="0" applyBorder="0" applyAlignment="0" applyProtection="0">
      <alignment vertical="center"/>
    </xf>
    <xf numFmtId="0" fontId="24" fillId="0" borderId="0"/>
    <xf numFmtId="0" fontId="1" fillId="0" borderId="0"/>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23" borderId="0" applyNumberFormat="0" applyBorder="0" applyAlignment="0" applyProtection="0">
      <alignment vertical="center"/>
    </xf>
    <xf numFmtId="0" fontId="28" fillId="0" borderId="0" applyNumberFormat="0" applyFill="0" applyBorder="0" applyAlignment="0" applyProtection="0">
      <alignment vertical="center"/>
    </xf>
    <xf numFmtId="0" fontId="29" fillId="11" borderId="26" applyNumberFormat="0" applyAlignment="0" applyProtection="0">
      <alignment vertical="center"/>
    </xf>
    <xf numFmtId="0" fontId="30" fillId="24" borderId="33" applyNumberFormat="0" applyAlignment="0" applyProtection="0">
      <alignment vertical="center"/>
    </xf>
    <xf numFmtId="0" fontId="31" fillId="0" borderId="0" applyNumberFormat="0" applyFill="0" applyBorder="0" applyAlignment="0" applyProtection="0">
      <alignment vertical="center"/>
    </xf>
    <xf numFmtId="0" fontId="32" fillId="0" borderId="28" applyNumberFormat="0" applyFill="0" applyAlignment="0" applyProtection="0">
      <alignment vertical="center"/>
    </xf>
    <xf numFmtId="0" fontId="33" fillId="0" borderId="29" applyNumberFormat="0" applyFill="0" applyAlignment="0" applyProtection="0">
      <alignment vertical="center"/>
    </xf>
    <xf numFmtId="0" fontId="34" fillId="0" borderId="30" applyNumberFormat="0" applyFill="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25" borderId="27" applyNumberFormat="0" applyAlignment="0" applyProtection="0">
      <alignment vertical="center"/>
    </xf>
    <xf numFmtId="0" fontId="37" fillId="0" borderId="34" applyNumberFormat="0" applyFill="0" applyAlignment="0" applyProtection="0">
      <alignment vertical="center"/>
    </xf>
    <xf numFmtId="0" fontId="38" fillId="24" borderId="26" applyNumberFormat="0" applyAlignment="0" applyProtection="0">
      <alignment vertical="center"/>
    </xf>
    <xf numFmtId="0" fontId="39" fillId="0" borderId="31" applyNumberFormat="0" applyFill="0" applyAlignment="0" applyProtection="0">
      <alignment vertical="center"/>
    </xf>
  </cellStyleXfs>
  <cellXfs count="159">
    <xf numFmtId="0" fontId="0" fillId="0" borderId="0" xfId="0"/>
    <xf numFmtId="0" fontId="40" fillId="2" borderId="0" xfId="0" applyFont="1" applyFill="1"/>
    <xf numFmtId="0" fontId="45" fillId="2" borderId="0" xfId="2" applyFont="1" applyFill="1" applyAlignment="1">
      <alignment horizontal="center" vertical="center" wrapText="1"/>
    </xf>
    <xf numFmtId="0" fontId="47" fillId="2" borderId="0" xfId="0" applyFont="1" applyFill="1" applyBorder="1"/>
    <xf numFmtId="0" fontId="46" fillId="2" borderId="0" xfId="2" applyFont="1" applyFill="1" applyBorder="1" applyAlignment="1">
      <alignment vertical="center" wrapText="1"/>
    </xf>
    <xf numFmtId="0" fontId="48" fillId="2" borderId="0" xfId="2" applyFont="1" applyFill="1" applyAlignment="1">
      <alignment vertical="center" wrapText="1"/>
    </xf>
    <xf numFmtId="0" fontId="49" fillId="2" borderId="0" xfId="0" applyFont="1" applyFill="1"/>
    <xf numFmtId="0" fontId="44" fillId="2" borderId="0" xfId="0" applyFont="1" applyFill="1"/>
    <xf numFmtId="0" fontId="40" fillId="0" borderId="0" xfId="0" applyFont="1" applyFill="1"/>
    <xf numFmtId="0" fontId="40" fillId="0" borderId="0" xfId="0" applyFont="1" applyFill="1"/>
    <xf numFmtId="0" fontId="40" fillId="0" borderId="0" xfId="0" applyFont="1" applyFill="1"/>
    <xf numFmtId="0" fontId="40" fillId="0" borderId="0" xfId="0" applyFont="1" applyFill="1"/>
    <xf numFmtId="0" fontId="50" fillId="0" borderId="35" xfId="0" applyFont="1" applyBorder="1" applyAlignment="1">
      <alignment horizontal="left" vertical="center" wrapText="1" readingOrder="1"/>
    </xf>
    <xf numFmtId="0" fontId="52" fillId="31" borderId="41" xfId="0" applyFont="1" applyFill="1" applyBorder="1" applyAlignment="1">
      <alignment horizontal="center" vertical="center" wrapText="1" readingOrder="1"/>
    </xf>
    <xf numFmtId="0" fontId="53" fillId="0" borderId="41" xfId="0" applyFont="1" applyBorder="1" applyAlignment="1">
      <alignment horizontal="center" vertical="center" wrapText="1" readingOrder="1"/>
    </xf>
    <xf numFmtId="0" fontId="57" fillId="31" borderId="45" xfId="0" applyFont="1" applyFill="1" applyBorder="1" applyAlignment="1">
      <alignment horizontal="center" vertical="center" wrapText="1"/>
    </xf>
    <xf numFmtId="0" fontId="59" fillId="0" borderId="45" xfId="0" applyFont="1" applyFill="1" applyBorder="1" applyAlignment="1">
      <alignment horizontal="center" vertical="center"/>
    </xf>
    <xf numFmtId="0" fontId="60" fillId="0" borderId="0" xfId="0" applyFont="1"/>
    <xf numFmtId="0" fontId="61" fillId="0" borderId="0" xfId="0" applyFont="1" applyAlignment="1">
      <alignment vertical="center"/>
    </xf>
    <xf numFmtId="181" fontId="60" fillId="0" borderId="0" xfId="0" applyNumberFormat="1" applyFont="1" applyAlignment="1">
      <alignment horizontal="center" vertical="center"/>
    </xf>
    <xf numFmtId="0" fontId="60" fillId="0" borderId="0" xfId="0" applyFont="1" applyAlignment="1">
      <alignment horizontal="center" vertical="center" wrapText="1"/>
    </xf>
    <xf numFmtId="0" fontId="61" fillId="0" borderId="0" xfId="0" applyFont="1" applyAlignment="1">
      <alignment horizontal="center" vertical="center" wrapText="1"/>
    </xf>
    <xf numFmtId="49" fontId="60" fillId="0" borderId="0" xfId="0" applyNumberFormat="1" applyFont="1" applyFill="1" applyAlignment="1">
      <alignment horizontal="center" vertical="top" wrapText="1"/>
    </xf>
    <xf numFmtId="0" fontId="60" fillId="0" borderId="0" xfId="0" applyFont="1" applyBorder="1" applyAlignment="1">
      <alignment vertical="center" wrapText="1"/>
    </xf>
    <xf numFmtId="0" fontId="42" fillId="2" borderId="0" xfId="2" applyFont="1" applyFill="1" applyAlignment="1">
      <alignment horizontal="right" vertical="center" wrapText="1"/>
    </xf>
    <xf numFmtId="0" fontId="42" fillId="2" borderId="0" xfId="2" applyFont="1" applyFill="1" applyAlignment="1">
      <alignment horizontal="left" vertical="center" wrapText="1"/>
    </xf>
    <xf numFmtId="0" fontId="51" fillId="2" borderId="0" xfId="0" applyFont="1" applyFill="1"/>
    <xf numFmtId="0" fontId="42" fillId="0" borderId="0" xfId="2" applyFont="1" applyFill="1" applyBorder="1" applyAlignment="1" applyProtection="1">
      <alignment horizontal="left" vertical="center" wrapText="1"/>
      <protection locked="0"/>
    </xf>
    <xf numFmtId="0" fontId="51" fillId="2" borderId="0" xfId="2" applyFont="1" applyFill="1" applyBorder="1" applyAlignment="1">
      <alignment horizontal="left" vertical="center" wrapText="1"/>
    </xf>
    <xf numFmtId="0" fontId="66" fillId="2" borderId="0" xfId="2" applyFont="1" applyFill="1" applyAlignment="1">
      <alignment horizontal="right" vertical="center" wrapText="1"/>
    </xf>
    <xf numFmtId="0" fontId="66" fillId="2" borderId="0" xfId="2" applyFont="1" applyFill="1" applyAlignment="1">
      <alignment horizontal="left" vertical="center" wrapText="1"/>
    </xf>
    <xf numFmtId="0" fontId="68" fillId="2" borderId="0" xfId="2" applyFont="1" applyFill="1" applyAlignment="1">
      <alignment horizontal="left" vertical="center" wrapText="1"/>
    </xf>
    <xf numFmtId="0" fontId="69" fillId="2" borderId="0" xfId="2" applyFont="1" applyFill="1" applyBorder="1" applyAlignment="1">
      <alignment horizontal="right" vertical="center" wrapText="1"/>
    </xf>
    <xf numFmtId="0" fontId="69" fillId="0" borderId="0" xfId="2" applyFont="1" applyFill="1" applyBorder="1" applyAlignment="1" applyProtection="1">
      <alignment horizontal="left" vertical="center" wrapText="1"/>
      <protection locked="0"/>
    </xf>
    <xf numFmtId="0" fontId="69" fillId="2" borderId="0" xfId="2" applyFont="1" applyFill="1" applyBorder="1" applyAlignment="1">
      <alignment horizontal="left" vertical="center" wrapText="1"/>
    </xf>
    <xf numFmtId="0" fontId="70" fillId="0" borderId="0" xfId="2" applyFont="1" applyFill="1" applyBorder="1" applyAlignment="1" applyProtection="1">
      <alignment vertical="center" wrapText="1"/>
      <protection locked="0"/>
    </xf>
    <xf numFmtId="0" fontId="71" fillId="0" borderId="0" xfId="0" applyFont="1" applyFill="1" applyBorder="1" applyAlignment="1">
      <alignment horizontal="center" vertical="center" wrapText="1"/>
    </xf>
    <xf numFmtId="0" fontId="72" fillId="2" borderId="0" xfId="0" applyFont="1" applyFill="1"/>
    <xf numFmtId="0" fontId="74" fillId="0" borderId="16" xfId="2" applyFont="1" applyFill="1" applyBorder="1" applyAlignment="1" applyProtection="1">
      <alignment horizontal="center" vertical="center" wrapText="1"/>
      <protection locked="0"/>
    </xf>
    <xf numFmtId="9" fontId="76" fillId="0" borderId="16" xfId="0" applyNumberFormat="1" applyFont="1" applyBorder="1" applyAlignment="1">
      <alignment horizontal="center" vertical="center" wrapText="1"/>
    </xf>
    <xf numFmtId="0" fontId="79" fillId="0" borderId="21" xfId="6" applyFont="1" applyFill="1" applyBorder="1" applyAlignment="1" applyProtection="1">
      <alignment horizontal="center" vertical="center" wrapText="1"/>
    </xf>
    <xf numFmtId="0" fontId="79" fillId="0" borderId="22" xfId="6" applyFont="1" applyFill="1" applyBorder="1" applyAlignment="1" applyProtection="1">
      <alignment horizontal="center" vertical="center" wrapText="1"/>
    </xf>
    <xf numFmtId="0" fontId="79" fillId="0" borderId="16" xfId="6" applyFont="1" applyFill="1" applyBorder="1" applyAlignment="1" applyProtection="1">
      <alignment horizontal="center" vertical="center" wrapText="1"/>
    </xf>
    <xf numFmtId="0" fontId="42" fillId="0" borderId="16" xfId="6" applyFont="1" applyFill="1" applyBorder="1" applyAlignment="1" applyProtection="1">
      <alignment horizontal="center" vertical="center" wrapText="1"/>
    </xf>
    <xf numFmtId="0" fontId="42" fillId="3" borderId="16" xfId="6" applyFont="1" applyFill="1" applyBorder="1" applyAlignment="1" applyProtection="1">
      <alignment horizontal="center" vertical="center" wrapText="1"/>
    </xf>
    <xf numFmtId="0" fontId="42" fillId="3" borderId="15" xfId="6" applyFont="1" applyFill="1" applyBorder="1" applyAlignment="1" applyProtection="1">
      <alignment horizontal="center" vertical="center" wrapText="1"/>
    </xf>
    <xf numFmtId="0" fontId="80" fillId="0" borderId="16" xfId="2" applyFont="1" applyFill="1" applyBorder="1" applyAlignment="1" applyProtection="1">
      <alignment horizontal="center" vertical="center" wrapText="1"/>
      <protection locked="0"/>
    </xf>
    <xf numFmtId="178" fontId="42" fillId="3" borderId="15" xfId="2" applyNumberFormat="1" applyFont="1" applyFill="1" applyBorder="1" applyAlignment="1">
      <alignment horizontal="center" vertical="center" wrapText="1"/>
    </xf>
    <xf numFmtId="0" fontId="80" fillId="0" borderId="16" xfId="5" applyFont="1" applyFill="1" applyBorder="1" applyAlignment="1" applyProtection="1">
      <alignment horizontal="left" vertical="center" wrapText="1"/>
      <protection locked="0"/>
    </xf>
    <xf numFmtId="0" fontId="80" fillId="0" borderId="21" xfId="2" applyFont="1" applyFill="1" applyBorder="1" applyAlignment="1" applyProtection="1">
      <alignment horizontal="left" vertical="center" wrapText="1"/>
      <protection locked="0"/>
    </xf>
    <xf numFmtId="0" fontId="80" fillId="0" borderId="16" xfId="2" applyFont="1" applyFill="1" applyBorder="1" applyAlignment="1" applyProtection="1">
      <alignment horizontal="left" vertical="center" wrapText="1"/>
      <protection locked="0"/>
    </xf>
    <xf numFmtId="9" fontId="80" fillId="0" borderId="16" xfId="2" applyNumberFormat="1" applyFont="1" applyFill="1" applyBorder="1" applyAlignment="1" applyProtection="1">
      <alignment horizontal="center" vertical="center" wrapText="1"/>
      <protection locked="0"/>
    </xf>
    <xf numFmtId="2" fontId="80" fillId="0" borderId="16" xfId="5" applyNumberFormat="1" applyFont="1" applyFill="1" applyBorder="1" applyAlignment="1" applyProtection="1">
      <alignment horizontal="center" vertical="center" wrapText="1"/>
      <protection locked="0"/>
    </xf>
    <xf numFmtId="0" fontId="42" fillId="3" borderId="16" xfId="3" applyFont="1" applyFill="1" applyBorder="1" applyAlignment="1" applyProtection="1">
      <alignment horizontal="center" vertical="center" wrapText="1"/>
      <protection locked="0"/>
    </xf>
    <xf numFmtId="0" fontId="80" fillId="0" borderId="16" xfId="1" applyFont="1" applyFill="1" applyBorder="1" applyAlignment="1" applyProtection="1">
      <alignment horizontal="center" vertical="center" wrapText="1"/>
      <protection locked="0"/>
    </xf>
    <xf numFmtId="0" fontId="80" fillId="0" borderId="16" xfId="4" applyFont="1" applyFill="1" applyBorder="1" applyAlignment="1" applyProtection="1">
      <alignment horizontal="left" vertical="center" wrapText="1"/>
      <protection locked="0"/>
    </xf>
    <xf numFmtId="2" fontId="80" fillId="0" borderId="16" xfId="1" applyNumberFormat="1" applyFont="1" applyFill="1" applyBorder="1" applyAlignment="1" applyProtection="1">
      <alignment horizontal="center" vertical="center" wrapText="1"/>
      <protection locked="0"/>
    </xf>
    <xf numFmtId="0" fontId="43" fillId="0" borderId="16" xfId="1" applyFont="1" applyFill="1" applyBorder="1" applyAlignment="1">
      <alignment horizontal="center" vertical="center" wrapText="1"/>
    </xf>
    <xf numFmtId="178" fontId="43" fillId="0" borderId="10" xfId="1" applyNumberFormat="1" applyFont="1" applyFill="1" applyBorder="1" applyAlignment="1">
      <alignment horizontal="center" vertical="center" wrapText="1"/>
    </xf>
    <xf numFmtId="177" fontId="77" fillId="0" borderId="9" xfId="1" applyNumberFormat="1" applyFont="1" applyFill="1" applyBorder="1" applyAlignment="1">
      <alignment horizontal="center" vertical="center" wrapText="1"/>
    </xf>
    <xf numFmtId="2" fontId="82" fillId="0" borderId="15" xfId="2" applyNumberFormat="1" applyFont="1" applyFill="1" applyBorder="1" applyAlignment="1">
      <alignment horizontal="center" vertical="center" wrapText="1"/>
    </xf>
    <xf numFmtId="178" fontId="75" fillId="0" borderId="15" xfId="1" applyNumberFormat="1" applyFont="1" applyFill="1" applyBorder="1" applyAlignment="1">
      <alignment horizontal="center" vertical="center" wrapText="1"/>
    </xf>
    <xf numFmtId="179" fontId="75" fillId="0" borderId="15" xfId="1" applyNumberFormat="1" applyFont="1" applyFill="1" applyBorder="1" applyAlignment="1">
      <alignment horizontal="center" vertical="center" wrapText="1"/>
    </xf>
    <xf numFmtId="0" fontId="65" fillId="2" borderId="0" xfId="2" applyFont="1" applyFill="1" applyAlignment="1" applyProtection="1">
      <alignment horizontal="center" vertical="center" wrapText="1"/>
    </xf>
    <xf numFmtId="9" fontId="42" fillId="0" borderId="16" xfId="0" applyNumberFormat="1" applyFont="1" applyBorder="1" applyAlignment="1">
      <alignment horizontal="center" vertical="center" wrapText="1"/>
    </xf>
    <xf numFmtId="0" fontId="42" fillId="32" borderId="16" xfId="0" applyFont="1" applyFill="1" applyBorder="1" applyAlignment="1">
      <alignment horizontal="left" vertical="center" wrapText="1"/>
    </xf>
    <xf numFmtId="0" fontId="42" fillId="28" borderId="16" xfId="0" applyFont="1" applyFill="1" applyBorder="1" applyAlignment="1">
      <alignment horizontal="left" vertical="center" wrapText="1"/>
    </xf>
    <xf numFmtId="0" fontId="64" fillId="31" borderId="16" xfId="0" applyFont="1" applyFill="1" applyBorder="1" applyAlignment="1">
      <alignment horizontal="center" vertical="center" wrapText="1"/>
    </xf>
    <xf numFmtId="181" fontId="64" fillId="31" borderId="16" xfId="0" applyNumberFormat="1" applyFont="1" applyFill="1" applyBorder="1" applyAlignment="1">
      <alignment horizontal="center" vertical="center" wrapText="1"/>
    </xf>
    <xf numFmtId="9" fontId="63" fillId="32" borderId="16" xfId="0" applyNumberFormat="1" applyFont="1" applyFill="1" applyBorder="1" applyAlignment="1">
      <alignment horizontal="center" vertical="center"/>
    </xf>
    <xf numFmtId="0" fontId="73" fillId="34" borderId="20" xfId="0" applyFont="1" applyFill="1" applyBorder="1" applyAlignment="1">
      <alignment wrapText="1"/>
    </xf>
    <xf numFmtId="49" fontId="51" fillId="0" borderId="16" xfId="0" applyNumberFormat="1" applyFont="1" applyFill="1" applyBorder="1" applyAlignment="1">
      <alignment horizontal="center" vertical="top"/>
    </xf>
    <xf numFmtId="49" fontId="58" fillId="0" borderId="20" xfId="0" applyNumberFormat="1" applyFont="1" applyFill="1" applyBorder="1" applyAlignment="1">
      <alignment horizontal="center" vertical="top"/>
    </xf>
    <xf numFmtId="181" fontId="88" fillId="0" borderId="17" xfId="0" applyNumberFormat="1" applyFont="1" applyFill="1" applyBorder="1" applyAlignment="1">
      <alignment horizontal="center" vertical="center"/>
    </xf>
    <xf numFmtId="181" fontId="88" fillId="0" borderId="18" xfId="0" applyNumberFormat="1" applyFont="1" applyFill="1" applyBorder="1" applyAlignment="1">
      <alignment horizontal="left" vertical="center"/>
    </xf>
    <xf numFmtId="0" fontId="66" fillId="0" borderId="0" xfId="0" applyFont="1" applyAlignment="1">
      <alignment horizontal="right" vertical="center" wrapText="1"/>
    </xf>
    <xf numFmtId="49" fontId="66" fillId="0" borderId="0" xfId="0" applyNumberFormat="1" applyFont="1" applyFill="1" applyAlignment="1">
      <alignment horizontal="right" vertical="center" wrapText="1"/>
    </xf>
    <xf numFmtId="49" fontId="60" fillId="0" borderId="0" xfId="0" applyNumberFormat="1" applyFont="1" applyFill="1" applyAlignment="1" applyProtection="1">
      <alignment horizontal="center" vertical="top" wrapText="1"/>
      <protection locked="0"/>
    </xf>
    <xf numFmtId="0" fontId="92" fillId="0" borderId="0" xfId="0" applyFont="1" applyAlignment="1">
      <alignment wrapText="1"/>
    </xf>
    <xf numFmtId="49" fontId="91" fillId="0" borderId="16" xfId="0" applyNumberFormat="1" applyFont="1" applyFill="1" applyBorder="1" applyAlignment="1" applyProtection="1">
      <alignment horizontal="center" vertical="center" wrapText="1"/>
      <protection locked="0"/>
    </xf>
    <xf numFmtId="39" fontId="74" fillId="33" borderId="16" xfId="0" applyNumberFormat="1" applyFont="1" applyFill="1" applyBorder="1" applyAlignment="1">
      <alignment horizontal="center" vertical="center" wrapText="1"/>
    </xf>
    <xf numFmtId="14" fontId="93" fillId="0" borderId="0" xfId="0" applyNumberFormat="1" applyFont="1" applyAlignment="1"/>
    <xf numFmtId="0" fontId="93" fillId="0" borderId="0" xfId="0" applyFont="1" applyAlignment="1"/>
    <xf numFmtId="0" fontId="94" fillId="0" borderId="21" xfId="4" applyFont="1" applyFill="1" applyBorder="1" applyAlignment="1" applyProtection="1">
      <alignment horizontal="left" vertical="center" wrapText="1"/>
      <protection locked="0"/>
    </xf>
    <xf numFmtId="0" fontId="94" fillId="0" borderId="21" xfId="2" applyFont="1" applyFill="1" applyBorder="1" applyAlignment="1" applyProtection="1">
      <alignment horizontal="left" vertical="center" wrapText="1"/>
      <protection locked="0"/>
    </xf>
    <xf numFmtId="14" fontId="74" fillId="0" borderId="16" xfId="0" applyNumberFormat="1" applyFont="1" applyFill="1" applyBorder="1" applyAlignment="1" applyProtection="1">
      <alignment horizontal="center" vertical="center" wrapText="1"/>
      <protection locked="0"/>
    </xf>
    <xf numFmtId="0" fontId="65" fillId="2" borderId="0" xfId="2" applyFont="1" applyFill="1" applyAlignment="1" applyProtection="1">
      <alignment horizontal="center" vertical="center" wrapText="1"/>
    </xf>
    <xf numFmtId="0" fontId="51" fillId="2" borderId="0" xfId="2" applyFont="1" applyFill="1" applyBorder="1" applyAlignment="1">
      <alignment horizontal="left" vertical="center" wrapText="1"/>
    </xf>
    <xf numFmtId="0" fontId="75" fillId="4" borderId="19" xfId="2" applyFont="1" applyFill="1" applyBorder="1" applyAlignment="1">
      <alignment horizontal="center" vertical="center" wrapText="1"/>
    </xf>
    <xf numFmtId="0" fontId="75" fillId="4" borderId="18" xfId="2" applyFont="1" applyFill="1" applyBorder="1" applyAlignment="1">
      <alignment horizontal="center" vertical="center" wrapText="1"/>
    </xf>
    <xf numFmtId="0" fontId="75" fillId="4" borderId="17" xfId="2" applyFont="1" applyFill="1" applyBorder="1" applyAlignment="1">
      <alignment horizontal="center" vertical="center" wrapText="1"/>
    </xf>
    <xf numFmtId="0" fontId="75" fillId="0" borderId="14" xfId="1" applyFont="1" applyFill="1" applyBorder="1" applyAlignment="1">
      <alignment horizontal="center" vertical="center" wrapText="1"/>
    </xf>
    <xf numFmtId="0" fontId="75" fillId="0" borderId="12" xfId="1" applyFont="1" applyFill="1" applyBorder="1" applyAlignment="1">
      <alignment horizontal="center" vertical="center" wrapText="1"/>
    </xf>
    <xf numFmtId="0" fontId="75" fillId="0" borderId="11" xfId="1" applyFont="1" applyFill="1" applyBorder="1" applyAlignment="1">
      <alignment horizontal="center" vertical="center" wrapText="1"/>
    </xf>
    <xf numFmtId="0" fontId="43" fillId="0" borderId="19" xfId="1" applyFont="1" applyFill="1" applyBorder="1" applyAlignment="1">
      <alignment horizontal="center" vertical="center" wrapText="1"/>
    </xf>
    <xf numFmtId="0" fontId="43" fillId="0" borderId="18" xfId="1" applyFont="1" applyFill="1" applyBorder="1" applyAlignment="1">
      <alignment horizontal="center" vertical="center" wrapText="1"/>
    </xf>
    <xf numFmtId="0" fontId="43" fillId="0" borderId="17" xfId="1" applyFont="1" applyFill="1" applyBorder="1" applyAlignment="1">
      <alignment horizontal="center" vertical="center" wrapText="1"/>
    </xf>
    <xf numFmtId="0" fontId="43" fillId="5" borderId="25" xfId="2" applyFont="1" applyFill="1" applyBorder="1" applyAlignment="1">
      <alignment horizontal="center" vertical="center" wrapText="1"/>
    </xf>
    <xf numFmtId="0" fontId="43" fillId="5" borderId="24" xfId="2" applyFont="1" applyFill="1" applyBorder="1" applyAlignment="1">
      <alignment horizontal="center" vertical="center" wrapText="1"/>
    </xf>
    <xf numFmtId="0" fontId="43" fillId="5" borderId="23" xfId="2" applyFont="1" applyFill="1" applyBorder="1" applyAlignment="1">
      <alignment horizontal="center" vertical="center" wrapText="1"/>
    </xf>
    <xf numFmtId="0" fontId="52" fillId="28" borderId="36" xfId="0" applyFont="1" applyFill="1" applyBorder="1" applyAlignment="1">
      <alignment horizontal="center" vertical="center" wrapText="1" readingOrder="1"/>
    </xf>
    <xf numFmtId="0" fontId="52" fillId="28" borderId="37" xfId="0" applyFont="1" applyFill="1" applyBorder="1" applyAlignment="1">
      <alignment horizontal="center" vertical="center" wrapText="1" readingOrder="1"/>
    </xf>
    <xf numFmtId="0" fontId="52" fillId="28" borderId="38" xfId="0" applyFont="1" applyFill="1" applyBorder="1" applyAlignment="1">
      <alignment horizontal="center" vertical="center" wrapText="1" readingOrder="1"/>
    </xf>
    <xf numFmtId="0" fontId="75" fillId="4" borderId="20" xfId="2" applyFont="1" applyFill="1" applyBorder="1" applyAlignment="1">
      <alignment horizontal="center" vertical="center" wrapText="1"/>
    </xf>
    <xf numFmtId="0" fontId="75" fillId="0" borderId="13" xfId="1" applyFont="1" applyFill="1" applyBorder="1" applyAlignment="1">
      <alignment horizontal="center" vertical="center" wrapText="1"/>
    </xf>
    <xf numFmtId="0" fontId="43" fillId="0" borderId="7" xfId="1" applyFont="1" applyFill="1" applyBorder="1" applyAlignment="1">
      <alignment horizontal="right" vertical="center" wrapText="1"/>
    </xf>
    <xf numFmtId="0" fontId="43" fillId="0" borderId="8" xfId="1" applyFont="1" applyFill="1" applyBorder="1" applyAlignment="1">
      <alignment horizontal="right" vertical="center" wrapText="1"/>
    </xf>
    <xf numFmtId="0" fontId="43" fillId="0" borderId="6" xfId="1" applyFont="1" applyFill="1" applyBorder="1" applyAlignment="1">
      <alignment horizontal="right" vertical="center" wrapText="1"/>
    </xf>
    <xf numFmtId="0" fontId="81" fillId="35" borderId="7" xfId="1" applyFont="1" applyFill="1" applyBorder="1" applyAlignment="1" applyProtection="1">
      <alignment horizontal="center" vertical="center" wrapText="1"/>
      <protection locked="0"/>
    </xf>
    <xf numFmtId="0" fontId="81" fillId="35" borderId="6" xfId="1" applyFont="1" applyFill="1" applyBorder="1" applyAlignment="1" applyProtection="1">
      <alignment horizontal="center" vertical="center" wrapText="1"/>
      <protection locked="0"/>
    </xf>
    <xf numFmtId="0" fontId="40" fillId="0" borderId="2" xfId="0" applyFont="1" applyFill="1" applyBorder="1" applyAlignment="1" applyProtection="1">
      <alignment horizontal="left" vertical="top" wrapText="1"/>
    </xf>
    <xf numFmtId="0" fontId="40" fillId="0" borderId="2" xfId="0" applyFont="1" applyFill="1" applyBorder="1" applyAlignment="1" applyProtection="1">
      <alignment horizontal="left" vertical="top"/>
    </xf>
    <xf numFmtId="0" fontId="40" fillId="0" borderId="1" xfId="0" applyFont="1" applyFill="1" applyBorder="1" applyAlignment="1" applyProtection="1">
      <alignment horizontal="left" vertical="top"/>
    </xf>
    <xf numFmtId="0" fontId="43" fillId="0" borderId="5" xfId="1" applyFont="1" applyFill="1" applyBorder="1" applyAlignment="1">
      <alignment horizontal="left" vertical="top" wrapText="1"/>
    </xf>
    <xf numFmtId="0" fontId="43" fillId="0" borderId="4" xfId="1" applyFont="1" applyFill="1" applyBorder="1" applyAlignment="1">
      <alignment horizontal="left" vertical="top" wrapText="1"/>
    </xf>
    <xf numFmtId="0" fontId="43" fillId="0" borderId="43" xfId="1" applyFont="1" applyFill="1" applyBorder="1" applyAlignment="1">
      <alignment horizontal="left" vertical="top" wrapText="1"/>
    </xf>
    <xf numFmtId="0" fontId="43" fillId="0" borderId="0" xfId="1" applyFont="1" applyFill="1" applyBorder="1" applyAlignment="1">
      <alignment horizontal="left" vertical="top" wrapText="1"/>
    </xf>
    <xf numFmtId="0" fontId="80" fillId="0" borderId="4" xfId="1" applyFont="1" applyFill="1" applyBorder="1" applyAlignment="1" applyProtection="1">
      <alignment horizontal="left" vertical="center" wrapText="1"/>
      <protection locked="0"/>
    </xf>
    <xf numFmtId="0" fontId="80" fillId="0" borderId="40" xfId="1" applyFont="1" applyFill="1" applyBorder="1" applyAlignment="1" applyProtection="1">
      <alignment horizontal="left" vertical="center" wrapText="1"/>
      <protection locked="0"/>
    </xf>
    <xf numFmtId="0" fontId="80" fillId="0" borderId="0" xfId="1" applyFont="1" applyFill="1" applyBorder="1" applyAlignment="1" applyProtection="1">
      <alignment horizontal="left" vertical="center" wrapText="1"/>
      <protection locked="0"/>
    </xf>
    <xf numFmtId="0" fontId="80" fillId="0" borderId="44" xfId="1" applyFont="1" applyFill="1" applyBorder="1" applyAlignment="1" applyProtection="1">
      <alignment horizontal="left" vertical="center" wrapText="1"/>
      <protection locked="0"/>
    </xf>
    <xf numFmtId="0" fontId="41" fillId="0" borderId="3" xfId="1" applyFont="1" applyFill="1" applyBorder="1" applyAlignment="1">
      <alignment horizontal="center" vertical="top" wrapText="1"/>
    </xf>
    <xf numFmtId="0" fontId="41" fillId="0" borderId="2" xfId="1" applyFont="1" applyFill="1" applyBorder="1" applyAlignment="1">
      <alignment horizontal="center" vertical="top" wrapText="1"/>
    </xf>
    <xf numFmtId="0" fontId="80" fillId="0" borderId="4" xfId="0" applyFont="1" applyFill="1" applyBorder="1" applyAlignment="1" applyProtection="1">
      <alignment horizontal="left" vertical="center"/>
      <protection locked="0"/>
    </xf>
    <xf numFmtId="0" fontId="80" fillId="0" borderId="40" xfId="0" applyFont="1" applyFill="1" applyBorder="1" applyAlignment="1" applyProtection="1">
      <alignment horizontal="left" vertical="center"/>
      <protection locked="0"/>
    </xf>
    <xf numFmtId="0" fontId="80" fillId="0" borderId="0" xfId="0" applyFont="1" applyFill="1" applyBorder="1" applyAlignment="1" applyProtection="1">
      <alignment horizontal="left" vertical="center"/>
      <protection locked="0"/>
    </xf>
    <xf numFmtId="0" fontId="80" fillId="0" borderId="44" xfId="0" applyFont="1" applyFill="1" applyBorder="1" applyAlignment="1" applyProtection="1">
      <alignment horizontal="left" vertical="center"/>
      <protection locked="0"/>
    </xf>
    <xf numFmtId="179" fontId="89" fillId="0" borderId="10" xfId="0" applyNumberFormat="1" applyFont="1" applyBorder="1" applyAlignment="1">
      <alignment horizontal="center" vertical="center"/>
    </xf>
    <xf numFmtId="179" fontId="89" fillId="0" borderId="39" xfId="0" applyNumberFormat="1" applyFont="1" applyBorder="1" applyAlignment="1">
      <alignment horizontal="center" vertical="center"/>
    </xf>
    <xf numFmtId="0" fontId="42" fillId="0" borderId="46" xfId="0" applyFont="1" applyBorder="1" applyAlignment="1">
      <alignment horizontal="center" vertical="center" wrapText="1"/>
    </xf>
    <xf numFmtId="0" fontId="42" fillId="0" borderId="42" xfId="0" applyFont="1" applyBorder="1" applyAlignment="1">
      <alignment horizontal="center" vertical="center"/>
    </xf>
    <xf numFmtId="0" fontId="42" fillId="0" borderId="47" xfId="0" applyFont="1" applyBorder="1" applyAlignment="1">
      <alignment horizontal="center" vertical="center"/>
    </xf>
    <xf numFmtId="0" fontId="42" fillId="0" borderId="48" xfId="0" applyFont="1" applyBorder="1" applyAlignment="1">
      <alignment horizontal="center" vertical="center"/>
    </xf>
    <xf numFmtId="0" fontId="42" fillId="0" borderId="49" xfId="0" applyFont="1" applyBorder="1" applyAlignment="1">
      <alignment horizontal="center" vertical="center"/>
    </xf>
    <xf numFmtId="0" fontId="42" fillId="0" borderId="50" xfId="0" applyFont="1" applyBorder="1" applyAlignment="1">
      <alignment horizontal="center" vertical="center"/>
    </xf>
    <xf numFmtId="180" fontId="90" fillId="0" borderId="10" xfId="0" applyNumberFormat="1" applyFont="1" applyBorder="1" applyAlignment="1" applyProtection="1">
      <alignment horizontal="left" vertical="center"/>
      <protection locked="0"/>
    </xf>
    <xf numFmtId="180" fontId="90" fillId="0" borderId="39" xfId="0" applyNumberFormat="1" applyFont="1" applyBorder="1" applyAlignment="1" applyProtection="1">
      <alignment horizontal="left" vertical="center"/>
      <protection locked="0"/>
    </xf>
    <xf numFmtId="180" fontId="90" fillId="0" borderId="22" xfId="0" applyNumberFormat="1" applyFont="1" applyBorder="1" applyAlignment="1" applyProtection="1">
      <alignment horizontal="left" vertical="center"/>
      <protection locked="0"/>
    </xf>
    <xf numFmtId="0" fontId="87" fillId="0" borderId="20" xfId="0" applyFont="1" applyBorder="1" applyAlignment="1">
      <alignment horizontal="left" vertical="center" wrapText="1"/>
    </xf>
    <xf numFmtId="0" fontId="87" fillId="0" borderId="18" xfId="0" applyFont="1" applyBorder="1" applyAlignment="1">
      <alignment horizontal="left" vertical="center" wrapText="1"/>
    </xf>
    <xf numFmtId="180" fontId="90" fillId="0" borderId="16" xfId="0" applyNumberFormat="1" applyFont="1" applyBorder="1" applyAlignment="1" applyProtection="1">
      <alignment horizontal="left" vertical="center"/>
      <protection locked="0"/>
    </xf>
    <xf numFmtId="49" fontId="58" fillId="0" borderId="20" xfId="0" applyNumberFormat="1" applyFont="1" applyFill="1" applyBorder="1" applyAlignment="1">
      <alignment horizontal="left" vertical="top"/>
    </xf>
    <xf numFmtId="49" fontId="58" fillId="0" borderId="18" xfId="0" applyNumberFormat="1" applyFont="1" applyFill="1" applyBorder="1" applyAlignment="1">
      <alignment horizontal="left" vertical="top"/>
    </xf>
    <xf numFmtId="49" fontId="58" fillId="0" borderId="17" xfId="0" applyNumberFormat="1" applyFont="1" applyFill="1" applyBorder="1" applyAlignment="1">
      <alignment horizontal="left" vertical="top"/>
    </xf>
    <xf numFmtId="179" fontId="89" fillId="0" borderId="22" xfId="0" applyNumberFormat="1" applyFont="1" applyBorder="1" applyAlignment="1">
      <alignment horizontal="center" vertical="center"/>
    </xf>
    <xf numFmtId="9" fontId="62" fillId="0" borderId="20" xfId="0" applyNumberFormat="1" applyFont="1" applyFill="1" applyBorder="1" applyAlignment="1">
      <alignment horizontal="center" vertical="center"/>
    </xf>
    <xf numFmtId="9" fontId="62" fillId="0" borderId="18" xfId="0" applyNumberFormat="1" applyFont="1" applyFill="1" applyBorder="1" applyAlignment="1">
      <alignment horizontal="center" vertical="center"/>
    </xf>
    <xf numFmtId="9" fontId="62" fillId="0" borderId="17" xfId="0" applyNumberFormat="1" applyFont="1" applyFill="1" applyBorder="1" applyAlignment="1">
      <alignment horizontal="center" vertical="center"/>
    </xf>
    <xf numFmtId="179" fontId="89" fillId="0" borderId="16" xfId="0" applyNumberFormat="1" applyFont="1" applyBorder="1" applyAlignment="1">
      <alignment horizontal="center" vertical="center"/>
    </xf>
    <xf numFmtId="14" fontId="93" fillId="0" borderId="0" xfId="0" applyNumberFormat="1" applyFont="1" applyAlignment="1">
      <alignment horizontal="right"/>
    </xf>
    <xf numFmtId="0" fontId="93" fillId="0" borderId="0" xfId="0" applyFont="1" applyAlignment="1">
      <alignment horizontal="right"/>
    </xf>
    <xf numFmtId="0" fontId="91" fillId="0" borderId="16" xfId="0" applyFont="1" applyBorder="1" applyAlignment="1" applyProtection="1">
      <alignment horizontal="center" vertical="center" wrapText="1"/>
      <protection locked="0"/>
    </xf>
    <xf numFmtId="0" fontId="92" fillId="0" borderId="0" xfId="0" applyFont="1" applyAlignment="1">
      <alignment horizontal="center" wrapText="1"/>
    </xf>
    <xf numFmtId="0" fontId="78" fillId="0" borderId="0" xfId="0" applyFont="1" applyBorder="1" applyAlignment="1">
      <alignment horizontal="left" vertical="center" wrapText="1"/>
    </xf>
    <xf numFmtId="0" fontId="64" fillId="31" borderId="20" xfId="0" applyFont="1" applyFill="1" applyBorder="1" applyAlignment="1">
      <alignment horizontal="center" vertical="center" wrapText="1"/>
    </xf>
    <xf numFmtId="0" fontId="64" fillId="31" borderId="18" xfId="0" applyFont="1" applyFill="1" applyBorder="1" applyAlignment="1">
      <alignment horizontal="center" vertical="center" wrapText="1"/>
    </xf>
    <xf numFmtId="0" fontId="40" fillId="30" borderId="16" xfId="0" applyFont="1" applyFill="1" applyBorder="1" applyAlignment="1" applyProtection="1">
      <alignment horizontal="left" vertical="center" wrapText="1" readingOrder="1"/>
    </xf>
    <xf numFmtId="0" fontId="54" fillId="29" borderId="16" xfId="0" applyFont="1" applyFill="1" applyBorder="1" applyAlignment="1" applyProtection="1">
      <alignment horizontal="center" vertical="center" wrapText="1" readingOrder="1"/>
    </xf>
    <xf numFmtId="0" fontId="52" fillId="30" borderId="16" xfId="0" applyFont="1" applyFill="1" applyBorder="1" applyAlignment="1" applyProtection="1">
      <alignment horizontal="center" vertical="center" wrapText="1" readingOrder="1"/>
    </xf>
  </cellXfs>
  <cellStyles count="172">
    <cellStyle name="_2007 Q3 COB US直属下级绩效合同v1.1(to Fred)" xfId="7"/>
    <cellStyle name="_2007 Q3 COB US直属下级绩效合同v1.1(to Fred) 2" xfId="8"/>
    <cellStyle name="_2007 Q3 COB US直属下级绩效合同v1.1(to Fred) 2 2" xfId="9"/>
    <cellStyle name="_2007 Q3 COB US直属下级绩效合同v1.1(to Fred) 2 3" xfId="10"/>
    <cellStyle name="_2007 Q3 COB US直属下级绩效合同v1.1(to Fred) 3" xfId="11"/>
    <cellStyle name="_2007 Q3 COB US直属下级绩效合同v1.1(to Fred)_绩效合同模板 － 空白" xfId="12"/>
    <cellStyle name="_2008Q1 新蛋中国各组织绩效合同--cn.FIN" xfId="13"/>
    <cellStyle name="_BSA" xfId="4"/>
    <cellStyle name="_BSA 2" xfId="14"/>
    <cellStyle name="_BSA 2 2" xfId="15"/>
    <cellStyle name="_BSA 2 3" xfId="16"/>
    <cellStyle name="_BSA 3" xfId="17"/>
    <cellStyle name="_BSA_绩效合同模板 － 空白" xfId="18"/>
    <cellStyle name="_Q4 2007 Office of the CSO Performance Contract 092007 - Summary (2)" xfId="19"/>
    <cellStyle name="_Q4 2007 Office of the CSO Performance Contract 092007 - Summary (2) 2" xfId="20"/>
    <cellStyle name="_Q4 2007 Office of the CSO Performance Contract 092007 - Summary (2) 2 2" xfId="21"/>
    <cellStyle name="_Q4 2007 Office of the CSO Performance Contract 092007 - Summary (2) 2 3" xfId="22"/>
    <cellStyle name="_Q4 2007 Office of the CSO Performance Contract 092007 - Summary (2) 3" xfId="23"/>
    <cellStyle name="_Q4 2007 Office of the CSO Performance Contract 092007 - Summary (2)_绩效合同模板 － 空白" xfId="24"/>
    <cellStyle name="_Sheet1" xfId="25"/>
    <cellStyle name="_Sheet1 2" xfId="26"/>
    <cellStyle name="_Sheet1 2 2" xfId="27"/>
    <cellStyle name="_Sheet1 2 3" xfId="28"/>
    <cellStyle name="_Sheet1 3" xfId="29"/>
    <cellStyle name="_Sheet1_绩效合同模板 － 空白" xfId="30"/>
    <cellStyle name="20% - Accent1" xfId="31"/>
    <cellStyle name="20% - Accent1 2" xfId="32"/>
    <cellStyle name="20% - Accent2" xfId="33"/>
    <cellStyle name="20% - Accent2 2" xfId="34"/>
    <cellStyle name="20% - Accent3" xfId="35"/>
    <cellStyle name="20% - Accent3 2" xfId="36"/>
    <cellStyle name="20% - Accent4" xfId="37"/>
    <cellStyle name="20% - Accent4 2" xfId="38"/>
    <cellStyle name="20% - Accent5" xfId="39"/>
    <cellStyle name="20% - Accent5 2" xfId="40"/>
    <cellStyle name="20% - Accent6" xfId="41"/>
    <cellStyle name="20% - Accent6 2" xfId="42"/>
    <cellStyle name="20% - 强调文字颜色 1 2" xfId="43"/>
    <cellStyle name="20% - 强调文字颜色 2 2" xfId="44"/>
    <cellStyle name="20% - 强调文字颜色 3 2" xfId="45"/>
    <cellStyle name="20% - 强调文字颜色 4 2" xfId="46"/>
    <cellStyle name="20% - 强调文字颜色 5 2" xfId="47"/>
    <cellStyle name="20% - 强调文字颜色 6 2" xfId="48"/>
    <cellStyle name="40% - Accent1" xfId="49"/>
    <cellStyle name="40% - Accent1 2" xfId="50"/>
    <cellStyle name="40% - Accent2" xfId="51"/>
    <cellStyle name="40% - Accent2 2" xfId="52"/>
    <cellStyle name="40% - Accent3" xfId="53"/>
    <cellStyle name="40% - Accent3 2" xfId="54"/>
    <cellStyle name="40% - Accent4" xfId="55"/>
    <cellStyle name="40% - Accent4 2" xfId="56"/>
    <cellStyle name="40% - Accent5" xfId="57"/>
    <cellStyle name="40% - Accent5 2" xfId="58"/>
    <cellStyle name="40% - Accent6" xfId="59"/>
    <cellStyle name="40% - Accent6 2" xfId="60"/>
    <cellStyle name="40% - 强调文字颜色 1 2" xfId="61"/>
    <cellStyle name="40% - 强调文字颜色 2 2" xfId="62"/>
    <cellStyle name="40% - 强调文字颜色 3 2" xfId="63"/>
    <cellStyle name="40% - 强调文字颜色 4 2" xfId="64"/>
    <cellStyle name="40% - 强调文字颜色 5 2" xfId="65"/>
    <cellStyle name="40% - 强调文字颜色 6 2" xfId="66"/>
    <cellStyle name="60% - Accent1" xfId="67"/>
    <cellStyle name="60% - Accent1 2" xfId="68"/>
    <cellStyle name="60% - Accent2" xfId="69"/>
    <cellStyle name="60% - Accent2 2" xfId="70"/>
    <cellStyle name="60% - Accent3" xfId="71"/>
    <cellStyle name="60% - Accent3 2" xfId="72"/>
    <cellStyle name="60% - Accent4" xfId="73"/>
    <cellStyle name="60% - Accent4 2" xfId="74"/>
    <cellStyle name="60% - Accent5" xfId="75"/>
    <cellStyle name="60% - Accent5 2" xfId="76"/>
    <cellStyle name="60% - Accent6" xfId="77"/>
    <cellStyle name="60% - Accent6 2" xfId="78"/>
    <cellStyle name="60% - 强调文字颜色 1 2" xfId="79"/>
    <cellStyle name="60% - 强调文字颜色 2 2" xfId="80"/>
    <cellStyle name="60% - 强调文字颜色 3 2" xfId="81"/>
    <cellStyle name="60% - 强调文字颜色 4 2" xfId="82"/>
    <cellStyle name="60% - 强调文字颜色 5 2" xfId="83"/>
    <cellStyle name="60% - 强调文字颜色 6 2" xfId="84"/>
    <cellStyle name="Accent1" xfId="85"/>
    <cellStyle name="Accent1 2" xfId="86"/>
    <cellStyle name="Accent2" xfId="87"/>
    <cellStyle name="Accent2 2" xfId="88"/>
    <cellStyle name="Accent3" xfId="89"/>
    <cellStyle name="Accent3 2" xfId="90"/>
    <cellStyle name="Accent4" xfId="91"/>
    <cellStyle name="Accent4 2" xfId="92"/>
    <cellStyle name="Accent5" xfId="93"/>
    <cellStyle name="Accent5 2" xfId="94"/>
    <cellStyle name="Accent6" xfId="95"/>
    <cellStyle name="Accent6 2" xfId="96"/>
    <cellStyle name="Bad" xfId="97"/>
    <cellStyle name="Bad 2" xfId="98"/>
    <cellStyle name="Calculation" xfId="99"/>
    <cellStyle name="Calculation 2" xfId="100"/>
    <cellStyle name="Check Cell" xfId="101"/>
    <cellStyle name="Check Cell 2"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Linked Cell" xfId="117"/>
    <cellStyle name="Linked Cell 2" xfId="118"/>
    <cellStyle name="Neutral" xfId="119"/>
    <cellStyle name="Neutral 2" xfId="120"/>
    <cellStyle name="Normal" xfId="0" builtinId="0"/>
    <cellStyle name="Normal_Newegg Q3 Performance Contract 2" xfId="1"/>
    <cellStyle name="Normal_Q42007 BSA Performance Contract" xfId="3"/>
    <cellStyle name="Normal_Sheet2" xfId="2"/>
    <cellStyle name="Note" xfId="121"/>
    <cellStyle name="Note 2" xfId="122"/>
    <cellStyle name="Note 2 2" xfId="123"/>
    <cellStyle name="Note 2 3" xfId="124"/>
    <cellStyle name="Output" xfId="125"/>
    <cellStyle name="Output 2" xfId="126"/>
    <cellStyle name="Style 1" xfId="127"/>
    <cellStyle name="Style 1 10" xfId="128"/>
    <cellStyle name="Style 1 2" xfId="129"/>
    <cellStyle name="Style 1 2 2" xfId="130"/>
    <cellStyle name="Style 1 2 3" xfId="131"/>
    <cellStyle name="Style 1_绩效合同模板 － 空白" xfId="132"/>
    <cellStyle name="Title" xfId="133"/>
    <cellStyle name="Title 2" xfId="134"/>
    <cellStyle name="Total" xfId="135"/>
    <cellStyle name="Total 2" xfId="136"/>
    <cellStyle name="Warning Text" xfId="137"/>
    <cellStyle name="Warning Text 2" xfId="138"/>
    <cellStyle name="百分比 2" xfId="141"/>
    <cellStyle name="百分比 2 2" xfId="142"/>
    <cellStyle name="百分比 2 3" xfId="143"/>
    <cellStyle name="标题 1 2" xfId="163"/>
    <cellStyle name="标题 2 2" xfId="164"/>
    <cellStyle name="标题 3 2" xfId="165"/>
    <cellStyle name="标题 4 2" xfId="166"/>
    <cellStyle name="标题 5" xfId="167"/>
    <cellStyle name="差 2" xfId="145"/>
    <cellStyle name="常规 2" xfId="151"/>
    <cellStyle name="常规 2 2" xfId="152"/>
    <cellStyle name="常规_2007绩效合同模板revision v6 0" xfId="6"/>
    <cellStyle name="好 2" xfId="140"/>
    <cellStyle name="汇总 2" xfId="169"/>
    <cellStyle name="计算 2" xfId="170"/>
    <cellStyle name="检查单元格 2" xfId="168"/>
    <cellStyle name="解释性文本 2" xfId="159"/>
    <cellStyle name="警告文本 2" xfId="162"/>
    <cellStyle name="链接单元格 2" xfId="171"/>
    <cellStyle name="千位分隔 2" xfId="139"/>
    <cellStyle name="强调文字颜色 1 2" xfId="153"/>
    <cellStyle name="强调文字颜色 2 2" xfId="154"/>
    <cellStyle name="强调文字颜色 3 2" xfId="155"/>
    <cellStyle name="强调文字颜色 4 2" xfId="156"/>
    <cellStyle name="强调文字颜色 5 2" xfId="157"/>
    <cellStyle name="强调文字颜色 6 2" xfId="158"/>
    <cellStyle name="适中 2" xfId="150"/>
    <cellStyle name="输出 2" xfId="161"/>
    <cellStyle name="输入 2" xfId="160"/>
    <cellStyle name="样式 1" xfId="5"/>
    <cellStyle name="样式 1 2" xfId="146"/>
    <cellStyle name="样式 1 2 2" xfId="147"/>
    <cellStyle name="样式 1 2 3" xfId="148"/>
    <cellStyle name="样式 1 3" xfId="149"/>
    <cellStyle name="注释 2" xfId="144"/>
  </cellStyles>
  <dxfs count="6">
    <dxf>
      <font>
        <b/>
        <i val="0"/>
        <strike val="0"/>
        <u val="none"/>
        <color rgb="FFFF0000"/>
      </font>
      <fill>
        <patternFill patternType="none">
          <bgColor auto="1"/>
        </patternFill>
      </fill>
    </dxf>
    <dxf>
      <font>
        <color rgb="FF9C0006"/>
      </font>
      <fill>
        <patternFill>
          <bgColor rgb="FFFFC7CE"/>
        </patternFill>
      </fill>
    </dxf>
    <dxf>
      <font>
        <color rgb="FF006100"/>
      </font>
      <fill>
        <patternFill>
          <bgColor rgb="FFC6EFCE"/>
        </patternFill>
      </fill>
    </dxf>
    <dxf>
      <font>
        <b/>
        <i val="0"/>
        <strike val="0"/>
        <u val="none"/>
        <color rgb="FFFF0000"/>
      </font>
      <fill>
        <patternFill patternType="none">
          <bgColor auto="1"/>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99"/>
      <color rgb="FFFFFF99"/>
      <color rgb="FFD74131"/>
      <color rgb="FF0099FF"/>
      <color rgb="FFFBC5D2"/>
      <color rgb="FFFFDE75"/>
      <color rgb="FFFFCC66"/>
      <color rgb="FFFFFFCC"/>
      <color rgb="FFF89AB0"/>
      <color rgb="FF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1292679</xdr:colOff>
      <xdr:row>0</xdr:row>
      <xdr:rowOff>460926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4609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66675</xdr:rowOff>
    </xdr:from>
    <xdr:to>
      <xdr:col>0</xdr:col>
      <xdr:colOff>1476375</xdr:colOff>
      <xdr:row>0</xdr:row>
      <xdr:rowOff>527601</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66675"/>
          <a:ext cx="1428750" cy="460926"/>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horzOverflow="clip" wrap="square" rtlCol="0" anchor="t">
        <a:spAutoFit/>
      </a:bodyPr>
      <a:lstStyle>
        <a:defPPr>
          <a:defRPr sz="1100"/>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1:K106"/>
  <sheetViews>
    <sheetView showGridLines="0" topLeftCell="A22" zoomScale="70" zoomScaleNormal="70" zoomScaleSheetLayoutView="68" workbookViewId="0">
      <selection activeCell="H11" sqref="H11:H14"/>
    </sheetView>
  </sheetViews>
  <sheetFormatPr defaultColWidth="9.140625" defaultRowHeight="13.5"/>
  <cols>
    <col min="1" max="1" width="2" style="1" customWidth="1"/>
    <col min="2" max="2" width="21.85546875" style="1" customWidth="1"/>
    <col min="3" max="3" width="35.28515625" style="1" customWidth="1"/>
    <col min="4" max="4" width="90.7109375" style="1" bestFit="1" customWidth="1"/>
    <col min="5" max="5" width="21.85546875" style="1" customWidth="1"/>
    <col min="6" max="6" width="70.42578125" style="1" customWidth="1"/>
    <col min="7" max="7" width="22" style="1" customWidth="1"/>
    <col min="8" max="8" width="17.85546875" style="1" customWidth="1"/>
    <col min="9" max="9" width="23.85546875" style="1" customWidth="1"/>
    <col min="10" max="10" width="10.140625" style="1" customWidth="1"/>
    <col min="11" max="16384" width="9.140625" style="1"/>
  </cols>
  <sheetData>
    <row r="1" spans="2:11" ht="72" customHeight="1">
      <c r="B1" s="86" t="s">
        <v>144</v>
      </c>
      <c r="C1" s="86"/>
      <c r="D1" s="86"/>
      <c r="E1" s="86"/>
      <c r="F1" s="86"/>
      <c r="G1" s="86"/>
      <c r="H1" s="86"/>
      <c r="I1" s="86"/>
      <c r="J1" s="2"/>
      <c r="K1" s="2"/>
    </row>
    <row r="2" spans="2:11" ht="9.75" customHeight="1">
      <c r="B2" s="63"/>
      <c r="C2" s="63"/>
      <c r="D2" s="63"/>
      <c r="E2" s="63"/>
      <c r="F2" s="63"/>
      <c r="G2" s="63"/>
      <c r="H2" s="63"/>
      <c r="I2" s="63"/>
      <c r="J2" s="2"/>
      <c r="K2" s="2"/>
    </row>
    <row r="3" spans="2:11" ht="40.5" customHeight="1">
      <c r="B3" s="29" t="s">
        <v>35</v>
      </c>
      <c r="C3" s="38" t="s">
        <v>145</v>
      </c>
      <c r="D3" s="30"/>
      <c r="E3" s="29" t="s">
        <v>20</v>
      </c>
      <c r="F3" s="38" t="s">
        <v>162</v>
      </c>
      <c r="G3" s="31"/>
      <c r="H3" s="29" t="s">
        <v>36</v>
      </c>
      <c r="I3" s="85">
        <v>42005</v>
      </c>
    </row>
    <row r="4" spans="2:11" s="3" customFormat="1" ht="9" customHeight="1">
      <c r="B4" s="32"/>
      <c r="C4" s="33"/>
      <c r="D4" s="34"/>
      <c r="E4" s="32"/>
      <c r="F4" s="35"/>
      <c r="G4" s="34"/>
      <c r="H4" s="32"/>
      <c r="I4" s="36"/>
    </row>
    <row r="5" spans="2:11" ht="42" customHeight="1">
      <c r="B5" s="29" t="s">
        <v>37</v>
      </c>
      <c r="C5" s="38" t="s">
        <v>163</v>
      </c>
      <c r="D5" s="30"/>
      <c r="E5" s="29" t="s">
        <v>38</v>
      </c>
      <c r="F5" s="38" t="s">
        <v>150</v>
      </c>
      <c r="G5" s="37"/>
      <c r="H5" s="37"/>
      <c r="I5" s="81">
        <f ca="1">TODAY()</f>
        <v>42423</v>
      </c>
      <c r="J5" s="82"/>
      <c r="K5" s="3"/>
    </row>
    <row r="6" spans="2:11" ht="9.75" customHeight="1">
      <c r="B6" s="24"/>
      <c r="C6" s="27"/>
      <c r="D6" s="25"/>
      <c r="E6" s="24"/>
      <c r="F6" s="27"/>
      <c r="G6" s="26"/>
      <c r="H6" s="26"/>
      <c r="I6" s="26"/>
      <c r="K6" s="3"/>
    </row>
    <row r="7" spans="2:11" ht="74.25" customHeight="1">
      <c r="B7" s="87" t="s">
        <v>39</v>
      </c>
      <c r="C7" s="87"/>
      <c r="D7" s="87"/>
      <c r="E7" s="87"/>
      <c r="F7" s="87"/>
      <c r="G7" s="87"/>
      <c r="H7" s="87"/>
      <c r="I7" s="87"/>
      <c r="J7" s="4"/>
      <c r="K7" s="5"/>
    </row>
    <row r="8" spans="2:11" ht="9.75" customHeight="1" thickBot="1">
      <c r="B8" s="28"/>
      <c r="C8" s="28"/>
      <c r="D8" s="28"/>
      <c r="E8" s="28"/>
      <c r="F8" s="28"/>
      <c r="G8" s="28"/>
      <c r="H8" s="28"/>
      <c r="I8" s="28"/>
      <c r="J8" s="4"/>
      <c r="K8" s="5"/>
    </row>
    <row r="9" spans="2:11" ht="19.5" customHeight="1">
      <c r="B9" s="97" t="s">
        <v>40</v>
      </c>
      <c r="C9" s="98"/>
      <c r="D9" s="98"/>
      <c r="E9" s="98"/>
      <c r="F9" s="98"/>
      <c r="G9" s="98"/>
      <c r="H9" s="98"/>
      <c r="I9" s="99"/>
    </row>
    <row r="10" spans="2:11" s="6" customFormat="1" ht="33">
      <c r="B10" s="40" t="s">
        <v>41</v>
      </c>
      <c r="C10" s="41" t="s">
        <v>42</v>
      </c>
      <c r="D10" s="41" t="s">
        <v>43</v>
      </c>
      <c r="E10" s="42" t="s">
        <v>44</v>
      </c>
      <c r="F10" s="42" t="s">
        <v>45</v>
      </c>
      <c r="G10" s="43" t="s">
        <v>46</v>
      </c>
      <c r="H10" s="44" t="s">
        <v>47</v>
      </c>
      <c r="I10" s="45" t="s">
        <v>9</v>
      </c>
    </row>
    <row r="11" spans="2:11" s="7" customFormat="1" ht="101.25" customHeight="1">
      <c r="B11" s="49" t="s">
        <v>171</v>
      </c>
      <c r="C11" s="50" t="s">
        <v>154</v>
      </c>
      <c r="D11" s="48" t="s">
        <v>161</v>
      </c>
      <c r="E11" s="51">
        <v>0.5</v>
      </c>
      <c r="F11" s="46" t="s">
        <v>149</v>
      </c>
      <c r="G11" s="52">
        <v>4</v>
      </c>
      <c r="H11" s="53">
        <v>0</v>
      </c>
      <c r="I11" s="47">
        <f>H11*E11</f>
        <v>0</v>
      </c>
    </row>
    <row r="12" spans="2:11" s="7" customFormat="1" ht="96" customHeight="1">
      <c r="B12" s="49" t="s">
        <v>170</v>
      </c>
      <c r="C12" s="50" t="s">
        <v>160</v>
      </c>
      <c r="D12" s="48" t="s">
        <v>161</v>
      </c>
      <c r="E12" s="51">
        <v>0.2</v>
      </c>
      <c r="F12" s="54" t="s">
        <v>149</v>
      </c>
      <c r="G12" s="52">
        <v>4.28</v>
      </c>
      <c r="H12" s="53">
        <v>0</v>
      </c>
      <c r="I12" s="47">
        <f>H12*E12</f>
        <v>0</v>
      </c>
    </row>
    <row r="13" spans="2:11" s="7" customFormat="1" ht="96.75" customHeight="1">
      <c r="B13" s="84" t="s">
        <v>146</v>
      </c>
      <c r="C13" s="50" t="s">
        <v>158</v>
      </c>
      <c r="D13" s="48" t="s">
        <v>159</v>
      </c>
      <c r="E13" s="51">
        <v>0.2</v>
      </c>
      <c r="F13" s="46" t="s">
        <v>148</v>
      </c>
      <c r="G13" s="52">
        <v>4</v>
      </c>
      <c r="H13" s="53">
        <v>0</v>
      </c>
      <c r="I13" s="47">
        <f t="shared" ref="I13:I14" si="0">H13*E13</f>
        <v>0</v>
      </c>
    </row>
    <row r="14" spans="2:11" s="7" customFormat="1" ht="89.25" customHeight="1">
      <c r="B14" s="83" t="s">
        <v>155</v>
      </c>
      <c r="C14" s="55" t="s">
        <v>156</v>
      </c>
      <c r="D14" s="55" t="s">
        <v>157</v>
      </c>
      <c r="E14" s="51">
        <v>0.1</v>
      </c>
      <c r="F14" s="46" t="s">
        <v>147</v>
      </c>
      <c r="G14" s="56">
        <v>4</v>
      </c>
      <c r="H14" s="53">
        <v>0</v>
      </c>
      <c r="I14" s="47">
        <f t="shared" si="0"/>
        <v>0</v>
      </c>
    </row>
    <row r="15" spans="2:11" ht="26.25" customHeight="1">
      <c r="B15" s="88" t="s">
        <v>48</v>
      </c>
      <c r="C15" s="89"/>
      <c r="D15" s="90"/>
      <c r="E15" s="39">
        <f>SUM(E11:E14)</f>
        <v>0.99999999999999989</v>
      </c>
      <c r="F15" s="103" t="s">
        <v>49</v>
      </c>
      <c r="G15" s="89"/>
      <c r="H15" s="90"/>
      <c r="I15" s="60">
        <f>SUM(I11:I14)</f>
        <v>0</v>
      </c>
    </row>
    <row r="16" spans="2:11" ht="33" customHeight="1">
      <c r="B16" s="94" t="s">
        <v>50</v>
      </c>
      <c r="C16" s="95"/>
      <c r="D16" s="95"/>
      <c r="E16" s="95"/>
      <c r="F16" s="95"/>
      <c r="G16" s="96"/>
      <c r="H16" s="57" t="s">
        <v>0</v>
      </c>
      <c r="I16" s="61">
        <f>I15</f>
        <v>0</v>
      </c>
    </row>
    <row r="17" spans="1:9" ht="33" customHeight="1">
      <c r="B17" s="94" t="s">
        <v>51</v>
      </c>
      <c r="C17" s="95"/>
      <c r="D17" s="95"/>
      <c r="E17" s="95"/>
      <c r="F17" s="95"/>
      <c r="G17" s="96"/>
      <c r="H17" s="57" t="s">
        <v>1</v>
      </c>
      <c r="I17" s="62">
        <f>PE_Employee!B8</f>
        <v>1</v>
      </c>
    </row>
    <row r="18" spans="1:9" ht="37.5" customHeight="1" thickBot="1">
      <c r="B18" s="91" t="s">
        <v>52</v>
      </c>
      <c r="C18" s="92"/>
      <c r="D18" s="93"/>
      <c r="E18" s="104" t="s">
        <v>34</v>
      </c>
      <c r="F18" s="92"/>
      <c r="G18" s="93"/>
      <c r="H18" s="58" t="s">
        <v>53</v>
      </c>
      <c r="I18" s="59">
        <f>I15*70%+I17*30%</f>
        <v>0.3</v>
      </c>
    </row>
    <row r="19" spans="1:9" ht="42.75" customHeight="1" thickBot="1">
      <c r="B19" s="105" t="s">
        <v>152</v>
      </c>
      <c r="C19" s="106"/>
      <c r="D19" s="106"/>
      <c r="E19" s="106"/>
      <c r="F19" s="106"/>
      <c r="G19" s="107"/>
      <c r="H19" s="108"/>
      <c r="I19" s="109"/>
    </row>
    <row r="20" spans="1:9" ht="60" customHeight="1">
      <c r="B20" s="113" t="s">
        <v>166</v>
      </c>
      <c r="C20" s="114"/>
      <c r="D20" s="117"/>
      <c r="E20" s="117"/>
      <c r="F20" s="117"/>
      <c r="G20" s="117"/>
      <c r="H20" s="117"/>
      <c r="I20" s="118"/>
    </row>
    <row r="21" spans="1:9" s="11" customFormat="1" ht="179.25" customHeight="1">
      <c r="B21" s="115"/>
      <c r="C21" s="116"/>
      <c r="D21" s="119"/>
      <c r="E21" s="119"/>
      <c r="F21" s="119"/>
      <c r="G21" s="119"/>
      <c r="H21" s="119"/>
      <c r="I21" s="120"/>
    </row>
    <row r="22" spans="1:9" s="11" customFormat="1" ht="32.25" customHeight="1" thickBot="1">
      <c r="B22" s="121"/>
      <c r="C22" s="122"/>
      <c r="D22" s="122"/>
      <c r="E22" s="122"/>
      <c r="F22" s="110" t="s">
        <v>164</v>
      </c>
      <c r="G22" s="111"/>
      <c r="H22" s="110" t="s">
        <v>165</v>
      </c>
      <c r="I22" s="112"/>
    </row>
    <row r="23" spans="1:9" s="8" customFormat="1" ht="61.5" customHeight="1">
      <c r="B23" s="113" t="s">
        <v>153</v>
      </c>
      <c r="C23" s="114"/>
      <c r="D23" s="123" t="s">
        <v>169</v>
      </c>
      <c r="E23" s="123"/>
      <c r="F23" s="123"/>
      <c r="G23" s="123"/>
      <c r="H23" s="123"/>
      <c r="I23" s="124"/>
    </row>
    <row r="24" spans="1:9" s="10" customFormat="1" ht="60" customHeight="1">
      <c r="B24" s="115"/>
      <c r="C24" s="116"/>
      <c r="D24" s="125"/>
      <c r="E24" s="125"/>
      <c r="F24" s="125"/>
      <c r="G24" s="125"/>
      <c r="H24" s="125"/>
      <c r="I24" s="126"/>
    </row>
    <row r="25" spans="1:9" s="9" customFormat="1" ht="35.25" customHeight="1" thickBot="1">
      <c r="B25" s="121"/>
      <c r="C25" s="122"/>
      <c r="D25" s="122"/>
      <c r="E25" s="122"/>
      <c r="F25" s="110" t="s">
        <v>167</v>
      </c>
      <c r="G25" s="111"/>
      <c r="H25" s="110" t="s">
        <v>168</v>
      </c>
      <c r="I25" s="112"/>
    </row>
    <row r="26" spans="1:9" s="8" customFormat="1" ht="14.25" thickBot="1"/>
    <row r="27" spans="1:9" s="8" customFormat="1" ht="38.25" customHeight="1" thickBot="1">
      <c r="A27" s="11"/>
      <c r="B27" s="12"/>
      <c r="C27" s="100" t="s">
        <v>54</v>
      </c>
      <c r="D27" s="101"/>
      <c r="E27" s="101"/>
      <c r="F27" s="101"/>
      <c r="G27" s="102"/>
    </row>
    <row r="28" spans="1:9" s="8" customFormat="1" ht="50.25" thickBot="1">
      <c r="A28" s="11"/>
      <c r="B28" s="13" t="s">
        <v>55</v>
      </c>
      <c r="C28" s="14" t="s">
        <v>56</v>
      </c>
      <c r="D28" s="14" t="s">
        <v>57</v>
      </c>
      <c r="E28" s="14" t="s">
        <v>58</v>
      </c>
      <c r="F28" s="14" t="s">
        <v>59</v>
      </c>
      <c r="G28" s="14" t="s">
        <v>60</v>
      </c>
    </row>
    <row r="29" spans="1:9" s="8" customFormat="1" ht="39.75" customHeight="1" thickBot="1">
      <c r="B29" s="15" t="s">
        <v>61</v>
      </c>
      <c r="C29" s="16" t="s">
        <v>10</v>
      </c>
      <c r="D29" s="16" t="s">
        <v>11</v>
      </c>
      <c r="E29" s="16" t="s">
        <v>12</v>
      </c>
      <c r="F29" s="16" t="s">
        <v>13</v>
      </c>
      <c r="G29" s="16" t="s">
        <v>14</v>
      </c>
    </row>
    <row r="30" spans="1:9" s="8" customFormat="1"/>
    <row r="31" spans="1:9" s="8" customFormat="1"/>
    <row r="32" spans="1:9" s="8" customFormat="1"/>
    <row r="33" s="8" customFormat="1"/>
    <row r="34" s="8" customFormat="1"/>
    <row r="35" s="8" customFormat="1"/>
    <row r="36" s="8" customFormat="1"/>
    <row r="37" s="8" customFormat="1"/>
    <row r="38" s="8" customFormat="1"/>
    <row r="39" s="8" customFormat="1"/>
    <row r="40" s="8" customFormat="1"/>
    <row r="41" s="8" customFormat="1"/>
    <row r="42" s="8" customFormat="1"/>
    <row r="43" s="8" customFormat="1"/>
    <row r="44" s="8" customFormat="1"/>
    <row r="45" s="8" customFormat="1"/>
    <row r="46" s="8" customFormat="1"/>
    <row r="47" s="8" customFormat="1"/>
    <row r="48"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sheetData>
  <sheetProtection selectLockedCells="1"/>
  <mergeCells count="22">
    <mergeCell ref="C27:G27"/>
    <mergeCell ref="F15:H15"/>
    <mergeCell ref="E18:G18"/>
    <mergeCell ref="B19:G19"/>
    <mergeCell ref="H19:I19"/>
    <mergeCell ref="F22:G22"/>
    <mergeCell ref="H22:I22"/>
    <mergeCell ref="F25:G25"/>
    <mergeCell ref="H25:I25"/>
    <mergeCell ref="B20:C21"/>
    <mergeCell ref="D20:I21"/>
    <mergeCell ref="B22:E22"/>
    <mergeCell ref="B25:E25"/>
    <mergeCell ref="B23:C24"/>
    <mergeCell ref="D23:I24"/>
    <mergeCell ref="B1:I1"/>
    <mergeCell ref="B7:I7"/>
    <mergeCell ref="B15:D15"/>
    <mergeCell ref="B18:D18"/>
    <mergeCell ref="B17:G17"/>
    <mergeCell ref="B16:G16"/>
    <mergeCell ref="B9:I9"/>
  </mergeCells>
  <phoneticPr fontId="2" type="noConversion"/>
  <conditionalFormatting sqref="E15">
    <cfRule type="cellIs" dxfId="5" priority="1" operator="equal">
      <formula>1</formula>
    </cfRule>
    <cfRule type="cellIs" dxfId="4" priority="2" operator="between">
      <formula>0</formula>
      <formula>0.99</formula>
    </cfRule>
    <cfRule type="cellIs" dxfId="3" priority="3" operator="greaterThan">
      <formula>1</formula>
    </cfRule>
  </conditionalFormatting>
  <dataValidations count="1">
    <dataValidation type="whole" allowBlank="1" showInputMessage="1" showErrorMessage="1" sqref="H11:H14">
      <formula1>0</formula1>
      <formula2>5</formula2>
    </dataValidation>
  </dataValidations>
  <pageMargins left="0.15748031496062992" right="0.15748031496062992" top="0.39370078740157483" bottom="0.39370078740157483" header="0.51181102362204722" footer="0.51181102362204722"/>
  <pageSetup paperSize="9" scale="5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82"/>
  <sheetViews>
    <sheetView tabSelected="1" zoomScale="70" zoomScaleNormal="70" workbookViewId="0">
      <pane ySplit="1" topLeftCell="A2" activePane="bottomLeft" state="frozen"/>
      <selection activeCell="E1" sqref="E1"/>
      <selection pane="bottomLeft" activeCell="B5" sqref="B5:D5"/>
    </sheetView>
  </sheetViews>
  <sheetFormatPr defaultRowHeight="15"/>
  <cols>
    <col min="1" max="1" width="41.140625" style="17" bestFit="1" customWidth="1"/>
    <col min="2" max="2" width="13.7109375" style="20" customWidth="1"/>
    <col min="3" max="3" width="4.85546875" style="22" customWidth="1"/>
    <col min="4" max="4" width="12" style="22" customWidth="1"/>
    <col min="5" max="5" width="7.140625" style="22" customWidth="1"/>
    <col min="6" max="6" width="25.5703125" style="22" customWidth="1"/>
    <col min="7" max="7" width="28.85546875" style="22" customWidth="1"/>
    <col min="8" max="8" width="7.5703125" style="22" customWidth="1"/>
    <col min="9" max="9" width="21.140625" style="22" customWidth="1"/>
    <col min="10" max="10" width="27" style="22" customWidth="1"/>
    <col min="11" max="11" width="9.140625" style="18"/>
    <col min="12" max="12" width="9.42578125" style="19" bestFit="1" customWidth="1"/>
    <col min="13" max="13" width="9.140625" style="17"/>
    <col min="14" max="15" width="9.140625" style="17" customWidth="1"/>
    <col min="16" max="16384" width="9.140625" style="17"/>
  </cols>
  <sheetData>
    <row r="1" spans="1:12" ht="53.25" customHeight="1">
      <c r="B1" s="152" t="s">
        <v>62</v>
      </c>
      <c r="C1" s="152"/>
      <c r="D1" s="152"/>
      <c r="E1" s="152"/>
      <c r="F1" s="152"/>
      <c r="G1" s="152"/>
      <c r="H1" s="152"/>
      <c r="I1" s="152"/>
      <c r="J1" s="78"/>
      <c r="K1" s="149">
        <f ca="1">TODAY()</f>
        <v>42423</v>
      </c>
      <c r="L1" s="150"/>
    </row>
    <row r="2" spans="1:12" ht="9.75" customHeight="1"/>
    <row r="3" spans="1:12" ht="51.75" customHeight="1">
      <c r="A3" s="75" t="s">
        <v>63</v>
      </c>
      <c r="B3" s="151" t="s">
        <v>151</v>
      </c>
      <c r="C3" s="151"/>
      <c r="D3" s="151"/>
      <c r="F3" s="76" t="s">
        <v>22</v>
      </c>
      <c r="G3" s="79"/>
      <c r="I3" s="76" t="s">
        <v>64</v>
      </c>
      <c r="J3" s="79"/>
    </row>
    <row r="4" spans="1:12" ht="9.75" customHeight="1">
      <c r="C4" s="20"/>
      <c r="D4" s="20"/>
    </row>
    <row r="5" spans="1:12" ht="50.25" customHeight="1">
      <c r="A5" s="75" t="s">
        <v>65</v>
      </c>
      <c r="B5" s="151"/>
      <c r="C5" s="151"/>
      <c r="D5" s="151"/>
      <c r="F5" s="76" t="s">
        <v>66</v>
      </c>
      <c r="G5" s="79"/>
    </row>
    <row r="6" spans="1:12" ht="12" customHeight="1">
      <c r="G6" s="77"/>
    </row>
    <row r="7" spans="1:12" ht="33" customHeight="1">
      <c r="A7" s="65" t="s">
        <v>67</v>
      </c>
      <c r="B7" s="64">
        <f>SUM(B11,B17,B38,B59)</f>
        <v>1</v>
      </c>
      <c r="C7" s="23"/>
      <c r="D7" s="153" t="s">
        <v>68</v>
      </c>
      <c r="E7" s="153"/>
      <c r="F7" s="153"/>
      <c r="G7" s="153"/>
      <c r="H7" s="153"/>
      <c r="I7" s="153"/>
      <c r="J7" s="153"/>
      <c r="K7" s="153"/>
      <c r="L7" s="153"/>
    </row>
    <row r="8" spans="1:12" ht="33">
      <c r="A8" s="66" t="s">
        <v>69</v>
      </c>
      <c r="B8" s="80">
        <f>SUM(L12,L18,L39,L60)</f>
        <v>1</v>
      </c>
      <c r="C8" s="23"/>
      <c r="D8" s="153"/>
      <c r="E8" s="153"/>
      <c r="F8" s="153"/>
      <c r="G8" s="153"/>
      <c r="H8" s="153"/>
      <c r="I8" s="153"/>
      <c r="J8" s="153"/>
      <c r="K8" s="153"/>
      <c r="L8" s="153"/>
    </row>
    <row r="9" spans="1:12" ht="12.75" customHeight="1">
      <c r="C9" s="23"/>
      <c r="D9" s="23"/>
      <c r="E9" s="23"/>
      <c r="F9" s="23"/>
      <c r="G9" s="23"/>
      <c r="H9" s="23"/>
      <c r="I9" s="23"/>
      <c r="J9" s="23"/>
    </row>
    <row r="10" spans="1:12" s="21" customFormat="1" ht="45">
      <c r="A10" s="67" t="s">
        <v>70</v>
      </c>
      <c r="B10" s="67" t="s">
        <v>71</v>
      </c>
      <c r="C10" s="154" t="s">
        <v>72</v>
      </c>
      <c r="D10" s="155"/>
      <c r="E10" s="155"/>
      <c r="F10" s="155"/>
      <c r="G10" s="155"/>
      <c r="H10" s="155"/>
      <c r="I10" s="155"/>
      <c r="J10" s="155"/>
      <c r="K10" s="67" t="s">
        <v>73</v>
      </c>
      <c r="L10" s="68" t="s">
        <v>21</v>
      </c>
    </row>
    <row r="11" spans="1:12" ht="33" customHeight="1">
      <c r="A11" s="70" t="s">
        <v>74</v>
      </c>
      <c r="B11" s="69">
        <v>0.15</v>
      </c>
      <c r="C11" s="145"/>
      <c r="D11" s="146"/>
      <c r="E11" s="146"/>
      <c r="F11" s="146"/>
      <c r="G11" s="146"/>
      <c r="H11" s="146"/>
      <c r="I11" s="146"/>
      <c r="J11" s="146"/>
      <c r="K11" s="146"/>
      <c r="L11" s="147"/>
    </row>
    <row r="12" spans="1:12" ht="68.25" customHeight="1">
      <c r="A12" s="129" t="s">
        <v>75</v>
      </c>
      <c r="B12" s="130"/>
      <c r="C12" s="71" t="s">
        <v>15</v>
      </c>
      <c r="D12" s="138" t="s">
        <v>76</v>
      </c>
      <c r="E12" s="139"/>
      <c r="F12" s="139"/>
      <c r="G12" s="139"/>
      <c r="H12" s="139"/>
      <c r="I12" s="139"/>
      <c r="J12" s="139"/>
      <c r="K12" s="140">
        <v>1</v>
      </c>
      <c r="L12" s="127">
        <f>B11*K12</f>
        <v>0.15</v>
      </c>
    </row>
    <row r="13" spans="1:12" ht="66" customHeight="1">
      <c r="A13" s="131"/>
      <c r="B13" s="132"/>
      <c r="C13" s="71" t="s">
        <v>16</v>
      </c>
      <c r="D13" s="138" t="s">
        <v>77</v>
      </c>
      <c r="E13" s="139"/>
      <c r="F13" s="139"/>
      <c r="G13" s="139"/>
      <c r="H13" s="139"/>
      <c r="I13" s="139"/>
      <c r="J13" s="139"/>
      <c r="K13" s="140"/>
      <c r="L13" s="128"/>
    </row>
    <row r="14" spans="1:12" ht="67.5" customHeight="1">
      <c r="A14" s="131"/>
      <c r="B14" s="132"/>
      <c r="C14" s="71" t="s">
        <v>17</v>
      </c>
      <c r="D14" s="138" t="s">
        <v>78</v>
      </c>
      <c r="E14" s="139"/>
      <c r="F14" s="139"/>
      <c r="G14" s="139"/>
      <c r="H14" s="139"/>
      <c r="I14" s="139"/>
      <c r="J14" s="139"/>
      <c r="K14" s="140"/>
      <c r="L14" s="128"/>
    </row>
    <row r="15" spans="1:12" ht="33.75" customHeight="1">
      <c r="A15" s="131"/>
      <c r="B15" s="132"/>
      <c r="C15" s="71" t="s">
        <v>18</v>
      </c>
      <c r="D15" s="138" t="s">
        <v>79</v>
      </c>
      <c r="E15" s="139"/>
      <c r="F15" s="139"/>
      <c r="G15" s="139"/>
      <c r="H15" s="139"/>
      <c r="I15" s="139"/>
      <c r="J15" s="139"/>
      <c r="K15" s="140"/>
      <c r="L15" s="128"/>
    </row>
    <row r="16" spans="1:12" ht="37.5" customHeight="1">
      <c r="A16" s="133"/>
      <c r="B16" s="134"/>
      <c r="C16" s="71" t="s">
        <v>19</v>
      </c>
      <c r="D16" s="138" t="s">
        <v>80</v>
      </c>
      <c r="E16" s="139"/>
      <c r="F16" s="139"/>
      <c r="G16" s="139"/>
      <c r="H16" s="139"/>
      <c r="I16" s="139"/>
      <c r="J16" s="139"/>
      <c r="K16" s="140"/>
      <c r="L16" s="128"/>
    </row>
    <row r="17" spans="1:12" ht="30.75" customHeight="1">
      <c r="A17" s="70" t="s">
        <v>81</v>
      </c>
      <c r="B17" s="69">
        <v>0.35</v>
      </c>
      <c r="C17" s="72"/>
      <c r="D17" s="141"/>
      <c r="E17" s="142"/>
      <c r="F17" s="142"/>
      <c r="G17" s="142"/>
      <c r="H17" s="142"/>
      <c r="I17" s="142"/>
      <c r="J17" s="142"/>
      <c r="K17" s="142"/>
      <c r="L17" s="143"/>
    </row>
    <row r="18" spans="1:12" ht="38.25" customHeight="1">
      <c r="A18" s="129" t="s">
        <v>82</v>
      </c>
      <c r="B18" s="130"/>
      <c r="C18" s="71" t="s">
        <v>15</v>
      </c>
      <c r="D18" s="138" t="s">
        <v>83</v>
      </c>
      <c r="E18" s="139"/>
      <c r="F18" s="139"/>
      <c r="G18" s="139"/>
      <c r="H18" s="139"/>
      <c r="I18" s="139"/>
      <c r="J18" s="139"/>
      <c r="K18" s="135">
        <v>1</v>
      </c>
      <c r="L18" s="127">
        <f>B17*(SUM(K18:K37)/4)</f>
        <v>0.35</v>
      </c>
    </row>
    <row r="19" spans="1:12" ht="39" customHeight="1">
      <c r="A19" s="131"/>
      <c r="B19" s="132"/>
      <c r="C19" s="71" t="s">
        <v>16</v>
      </c>
      <c r="D19" s="138" t="s">
        <v>84</v>
      </c>
      <c r="E19" s="139"/>
      <c r="F19" s="139"/>
      <c r="G19" s="139"/>
      <c r="H19" s="139"/>
      <c r="I19" s="139"/>
      <c r="J19" s="139"/>
      <c r="K19" s="136"/>
      <c r="L19" s="128"/>
    </row>
    <row r="20" spans="1:12" ht="39" customHeight="1">
      <c r="A20" s="131"/>
      <c r="B20" s="132"/>
      <c r="C20" s="71" t="s">
        <v>17</v>
      </c>
      <c r="D20" s="138" t="s">
        <v>85</v>
      </c>
      <c r="E20" s="139"/>
      <c r="F20" s="139"/>
      <c r="G20" s="139"/>
      <c r="H20" s="139"/>
      <c r="I20" s="139"/>
      <c r="J20" s="139"/>
      <c r="K20" s="136"/>
      <c r="L20" s="128"/>
    </row>
    <row r="21" spans="1:12" ht="37.5" customHeight="1">
      <c r="A21" s="131"/>
      <c r="B21" s="132"/>
      <c r="C21" s="71" t="s">
        <v>18</v>
      </c>
      <c r="D21" s="138" t="s">
        <v>86</v>
      </c>
      <c r="E21" s="139"/>
      <c r="F21" s="139"/>
      <c r="G21" s="139"/>
      <c r="H21" s="139"/>
      <c r="I21" s="139"/>
      <c r="J21" s="139"/>
      <c r="K21" s="136"/>
      <c r="L21" s="128"/>
    </row>
    <row r="22" spans="1:12" ht="38.25" customHeight="1">
      <c r="A22" s="133"/>
      <c r="B22" s="134"/>
      <c r="C22" s="71" t="s">
        <v>19</v>
      </c>
      <c r="D22" s="138" t="s">
        <v>87</v>
      </c>
      <c r="E22" s="139"/>
      <c r="F22" s="139"/>
      <c r="G22" s="139"/>
      <c r="H22" s="139"/>
      <c r="I22" s="139"/>
      <c r="J22" s="139"/>
      <c r="K22" s="137"/>
      <c r="L22" s="128"/>
    </row>
    <row r="23" spans="1:12" ht="35.25" customHeight="1">
      <c r="A23" s="129" t="s">
        <v>88</v>
      </c>
      <c r="B23" s="130"/>
      <c r="C23" s="71" t="s">
        <v>15</v>
      </c>
      <c r="D23" s="138" t="s">
        <v>89</v>
      </c>
      <c r="E23" s="139"/>
      <c r="F23" s="139"/>
      <c r="G23" s="139"/>
      <c r="H23" s="139"/>
      <c r="I23" s="139"/>
      <c r="J23" s="139"/>
      <c r="K23" s="135">
        <v>1</v>
      </c>
      <c r="L23" s="128"/>
    </row>
    <row r="24" spans="1:12" ht="35.25" customHeight="1">
      <c r="A24" s="131"/>
      <c r="B24" s="132"/>
      <c r="C24" s="71" t="s">
        <v>16</v>
      </c>
      <c r="D24" s="138" t="s">
        <v>90</v>
      </c>
      <c r="E24" s="139"/>
      <c r="F24" s="139"/>
      <c r="G24" s="139"/>
      <c r="H24" s="139"/>
      <c r="I24" s="139"/>
      <c r="J24" s="139"/>
      <c r="K24" s="136"/>
      <c r="L24" s="128"/>
    </row>
    <row r="25" spans="1:12" ht="33" customHeight="1">
      <c r="A25" s="131"/>
      <c r="B25" s="132"/>
      <c r="C25" s="71" t="s">
        <v>17</v>
      </c>
      <c r="D25" s="138" t="s">
        <v>91</v>
      </c>
      <c r="E25" s="139"/>
      <c r="F25" s="139"/>
      <c r="G25" s="139"/>
      <c r="H25" s="139"/>
      <c r="I25" s="139"/>
      <c r="J25" s="139"/>
      <c r="K25" s="136"/>
      <c r="L25" s="128"/>
    </row>
    <row r="26" spans="1:12" ht="33.75" customHeight="1">
      <c r="A26" s="131"/>
      <c r="B26" s="132"/>
      <c r="C26" s="71" t="s">
        <v>18</v>
      </c>
      <c r="D26" s="138" t="s">
        <v>92</v>
      </c>
      <c r="E26" s="139"/>
      <c r="F26" s="139"/>
      <c r="G26" s="139"/>
      <c r="H26" s="139"/>
      <c r="I26" s="139"/>
      <c r="J26" s="139"/>
      <c r="K26" s="136"/>
      <c r="L26" s="128"/>
    </row>
    <row r="27" spans="1:12" ht="35.25" customHeight="1">
      <c r="A27" s="133"/>
      <c r="B27" s="134"/>
      <c r="C27" s="71" t="s">
        <v>19</v>
      </c>
      <c r="D27" s="138" t="s">
        <v>93</v>
      </c>
      <c r="E27" s="139"/>
      <c r="F27" s="139"/>
      <c r="G27" s="139"/>
      <c r="H27" s="139"/>
      <c r="I27" s="139"/>
      <c r="J27" s="139"/>
      <c r="K27" s="137"/>
      <c r="L27" s="128"/>
    </row>
    <row r="28" spans="1:12" ht="36" customHeight="1">
      <c r="A28" s="129" t="s">
        <v>94</v>
      </c>
      <c r="B28" s="130"/>
      <c r="C28" s="71" t="s">
        <v>15</v>
      </c>
      <c r="D28" s="138" t="s">
        <v>95</v>
      </c>
      <c r="E28" s="139"/>
      <c r="F28" s="139"/>
      <c r="G28" s="139"/>
      <c r="H28" s="139"/>
      <c r="I28" s="139"/>
      <c r="J28" s="139"/>
      <c r="K28" s="135">
        <v>1</v>
      </c>
      <c r="L28" s="128"/>
    </row>
    <row r="29" spans="1:12" ht="33" customHeight="1">
      <c r="A29" s="131"/>
      <c r="B29" s="132"/>
      <c r="C29" s="71" t="s">
        <v>16</v>
      </c>
      <c r="D29" s="138" t="s">
        <v>96</v>
      </c>
      <c r="E29" s="139"/>
      <c r="F29" s="139"/>
      <c r="G29" s="139"/>
      <c r="H29" s="139"/>
      <c r="I29" s="139"/>
      <c r="J29" s="139"/>
      <c r="K29" s="136"/>
      <c r="L29" s="128"/>
    </row>
    <row r="30" spans="1:12" ht="33.75" customHeight="1">
      <c r="A30" s="131"/>
      <c r="B30" s="132"/>
      <c r="C30" s="71" t="s">
        <v>17</v>
      </c>
      <c r="D30" s="138" t="s">
        <v>97</v>
      </c>
      <c r="E30" s="139"/>
      <c r="F30" s="139"/>
      <c r="G30" s="139"/>
      <c r="H30" s="139"/>
      <c r="I30" s="139"/>
      <c r="J30" s="139"/>
      <c r="K30" s="136"/>
      <c r="L30" s="128"/>
    </row>
    <row r="31" spans="1:12" ht="33.75" customHeight="1">
      <c r="A31" s="131"/>
      <c r="B31" s="132"/>
      <c r="C31" s="71" t="s">
        <v>18</v>
      </c>
      <c r="D31" s="138" t="s">
        <v>98</v>
      </c>
      <c r="E31" s="139"/>
      <c r="F31" s="139"/>
      <c r="G31" s="139"/>
      <c r="H31" s="139"/>
      <c r="I31" s="139"/>
      <c r="J31" s="139"/>
      <c r="K31" s="136"/>
      <c r="L31" s="128"/>
    </row>
    <row r="32" spans="1:12" ht="35.25" customHeight="1">
      <c r="A32" s="133"/>
      <c r="B32" s="134"/>
      <c r="C32" s="71" t="s">
        <v>19</v>
      </c>
      <c r="D32" s="138" t="s">
        <v>99</v>
      </c>
      <c r="E32" s="139"/>
      <c r="F32" s="139"/>
      <c r="G32" s="139"/>
      <c r="H32" s="139"/>
      <c r="I32" s="139"/>
      <c r="J32" s="139"/>
      <c r="K32" s="137"/>
      <c r="L32" s="128"/>
    </row>
    <row r="33" spans="1:12" ht="66" customHeight="1">
      <c r="A33" s="129" t="s">
        <v>100</v>
      </c>
      <c r="B33" s="130"/>
      <c r="C33" s="71" t="s">
        <v>15</v>
      </c>
      <c r="D33" s="138" t="s">
        <v>101</v>
      </c>
      <c r="E33" s="139"/>
      <c r="F33" s="139"/>
      <c r="G33" s="139"/>
      <c r="H33" s="139"/>
      <c r="I33" s="139"/>
      <c r="J33" s="139"/>
      <c r="K33" s="135">
        <v>1</v>
      </c>
      <c r="L33" s="128"/>
    </row>
    <row r="34" spans="1:12" ht="63.75" customHeight="1">
      <c r="A34" s="131"/>
      <c r="B34" s="132"/>
      <c r="C34" s="71" t="s">
        <v>16</v>
      </c>
      <c r="D34" s="138" t="s">
        <v>102</v>
      </c>
      <c r="E34" s="139"/>
      <c r="F34" s="139"/>
      <c r="G34" s="139"/>
      <c r="H34" s="139"/>
      <c r="I34" s="139"/>
      <c r="J34" s="139"/>
      <c r="K34" s="136"/>
      <c r="L34" s="128"/>
    </row>
    <row r="35" spans="1:12" ht="39" customHeight="1">
      <c r="A35" s="131"/>
      <c r="B35" s="132"/>
      <c r="C35" s="71" t="s">
        <v>17</v>
      </c>
      <c r="D35" s="138" t="s">
        <v>103</v>
      </c>
      <c r="E35" s="139"/>
      <c r="F35" s="139"/>
      <c r="G35" s="139"/>
      <c r="H35" s="139"/>
      <c r="I35" s="139"/>
      <c r="J35" s="139"/>
      <c r="K35" s="136"/>
      <c r="L35" s="128"/>
    </row>
    <row r="36" spans="1:12" ht="37.5" customHeight="1">
      <c r="A36" s="131"/>
      <c r="B36" s="132"/>
      <c r="C36" s="71" t="s">
        <v>18</v>
      </c>
      <c r="D36" s="138" t="s">
        <v>104</v>
      </c>
      <c r="E36" s="139"/>
      <c r="F36" s="139"/>
      <c r="G36" s="139"/>
      <c r="H36" s="139"/>
      <c r="I36" s="139"/>
      <c r="J36" s="139"/>
      <c r="K36" s="136"/>
      <c r="L36" s="128"/>
    </row>
    <row r="37" spans="1:12" ht="36" customHeight="1">
      <c r="A37" s="133"/>
      <c r="B37" s="134"/>
      <c r="C37" s="71" t="s">
        <v>19</v>
      </c>
      <c r="D37" s="138" t="s">
        <v>105</v>
      </c>
      <c r="E37" s="139"/>
      <c r="F37" s="139"/>
      <c r="G37" s="139"/>
      <c r="H37" s="139"/>
      <c r="I37" s="139"/>
      <c r="J37" s="139"/>
      <c r="K37" s="137"/>
      <c r="L37" s="144"/>
    </row>
    <row r="38" spans="1:12" ht="30.75" customHeight="1">
      <c r="A38" s="70" t="s">
        <v>106</v>
      </c>
      <c r="B38" s="69">
        <v>0.3</v>
      </c>
      <c r="C38" s="72"/>
      <c r="D38" s="141"/>
      <c r="E38" s="142"/>
      <c r="F38" s="142"/>
      <c r="G38" s="142"/>
      <c r="H38" s="142"/>
      <c r="I38" s="142"/>
      <c r="J38" s="142"/>
      <c r="K38" s="142"/>
      <c r="L38" s="143"/>
    </row>
    <row r="39" spans="1:12" ht="45" customHeight="1">
      <c r="A39" s="129" t="s">
        <v>107</v>
      </c>
      <c r="B39" s="130"/>
      <c r="C39" s="71" t="s">
        <v>15</v>
      </c>
      <c r="D39" s="138" t="s">
        <v>108</v>
      </c>
      <c r="E39" s="139"/>
      <c r="F39" s="139"/>
      <c r="G39" s="139"/>
      <c r="H39" s="139"/>
      <c r="I39" s="139"/>
      <c r="J39" s="139"/>
      <c r="K39" s="135">
        <v>1</v>
      </c>
      <c r="L39" s="127">
        <f>B38*(SUM(K39:K58)/4)</f>
        <v>0.3</v>
      </c>
    </row>
    <row r="40" spans="1:12" ht="39" customHeight="1">
      <c r="A40" s="131"/>
      <c r="B40" s="132"/>
      <c r="C40" s="71" t="s">
        <v>16</v>
      </c>
      <c r="D40" s="138" t="s">
        <v>109</v>
      </c>
      <c r="E40" s="139"/>
      <c r="F40" s="139"/>
      <c r="G40" s="139"/>
      <c r="H40" s="139"/>
      <c r="I40" s="139"/>
      <c r="J40" s="139"/>
      <c r="K40" s="136"/>
      <c r="L40" s="128"/>
    </row>
    <row r="41" spans="1:12" ht="33.75" customHeight="1">
      <c r="A41" s="131"/>
      <c r="B41" s="132"/>
      <c r="C41" s="71" t="s">
        <v>17</v>
      </c>
      <c r="D41" s="138" t="s">
        <v>110</v>
      </c>
      <c r="E41" s="139"/>
      <c r="F41" s="139"/>
      <c r="G41" s="139"/>
      <c r="H41" s="139"/>
      <c r="I41" s="139"/>
      <c r="J41" s="139"/>
      <c r="K41" s="136"/>
      <c r="L41" s="128"/>
    </row>
    <row r="42" spans="1:12" ht="35.25" customHeight="1">
      <c r="A42" s="131"/>
      <c r="B42" s="132"/>
      <c r="C42" s="71" t="s">
        <v>18</v>
      </c>
      <c r="D42" s="138" t="s">
        <v>111</v>
      </c>
      <c r="E42" s="139"/>
      <c r="F42" s="139"/>
      <c r="G42" s="139"/>
      <c r="H42" s="139"/>
      <c r="I42" s="139"/>
      <c r="J42" s="139"/>
      <c r="K42" s="136"/>
      <c r="L42" s="128"/>
    </row>
    <row r="43" spans="1:12" ht="36" customHeight="1">
      <c r="A43" s="133"/>
      <c r="B43" s="134"/>
      <c r="C43" s="71" t="s">
        <v>19</v>
      </c>
      <c r="D43" s="138" t="s">
        <v>112</v>
      </c>
      <c r="E43" s="139"/>
      <c r="F43" s="139"/>
      <c r="G43" s="139"/>
      <c r="H43" s="139"/>
      <c r="I43" s="139"/>
      <c r="J43" s="139"/>
      <c r="K43" s="137"/>
      <c r="L43" s="128"/>
    </row>
    <row r="44" spans="1:12" ht="41.25" customHeight="1">
      <c r="A44" s="129" t="s">
        <v>113</v>
      </c>
      <c r="B44" s="130"/>
      <c r="C44" s="71" t="s">
        <v>15</v>
      </c>
      <c r="D44" s="138" t="s">
        <v>114</v>
      </c>
      <c r="E44" s="139"/>
      <c r="F44" s="139"/>
      <c r="G44" s="139"/>
      <c r="H44" s="139"/>
      <c r="I44" s="139"/>
      <c r="J44" s="139"/>
      <c r="K44" s="135">
        <v>1</v>
      </c>
      <c r="L44" s="128"/>
    </row>
    <row r="45" spans="1:12" ht="36" customHeight="1">
      <c r="A45" s="131"/>
      <c r="B45" s="132"/>
      <c r="C45" s="71" t="s">
        <v>16</v>
      </c>
      <c r="D45" s="138" t="s">
        <v>115</v>
      </c>
      <c r="E45" s="139"/>
      <c r="F45" s="139"/>
      <c r="G45" s="139"/>
      <c r="H45" s="139"/>
      <c r="I45" s="139"/>
      <c r="J45" s="139"/>
      <c r="K45" s="136"/>
      <c r="L45" s="128"/>
    </row>
    <row r="46" spans="1:12" ht="33.75" customHeight="1">
      <c r="A46" s="131"/>
      <c r="B46" s="132"/>
      <c r="C46" s="71" t="s">
        <v>17</v>
      </c>
      <c r="D46" s="138" t="s">
        <v>116</v>
      </c>
      <c r="E46" s="139"/>
      <c r="F46" s="139"/>
      <c r="G46" s="139"/>
      <c r="H46" s="139"/>
      <c r="I46" s="139"/>
      <c r="J46" s="139"/>
      <c r="K46" s="136"/>
      <c r="L46" s="128"/>
    </row>
    <row r="47" spans="1:12" ht="36" customHeight="1">
      <c r="A47" s="131"/>
      <c r="B47" s="132"/>
      <c r="C47" s="71" t="s">
        <v>18</v>
      </c>
      <c r="D47" s="138" t="s">
        <v>117</v>
      </c>
      <c r="E47" s="139"/>
      <c r="F47" s="139"/>
      <c r="G47" s="139"/>
      <c r="H47" s="139"/>
      <c r="I47" s="139"/>
      <c r="J47" s="139"/>
      <c r="K47" s="136"/>
      <c r="L47" s="128"/>
    </row>
    <row r="48" spans="1:12" ht="33" customHeight="1">
      <c r="A48" s="133"/>
      <c r="B48" s="134"/>
      <c r="C48" s="71" t="s">
        <v>19</v>
      </c>
      <c r="D48" s="138" t="s">
        <v>118</v>
      </c>
      <c r="E48" s="139"/>
      <c r="F48" s="139"/>
      <c r="G48" s="139"/>
      <c r="H48" s="139"/>
      <c r="I48" s="139"/>
      <c r="J48" s="139"/>
      <c r="K48" s="137"/>
      <c r="L48" s="128"/>
    </row>
    <row r="49" spans="1:12" ht="49.5" customHeight="1">
      <c r="A49" s="129" t="s">
        <v>119</v>
      </c>
      <c r="B49" s="130"/>
      <c r="C49" s="71" t="s">
        <v>15</v>
      </c>
      <c r="D49" s="138" t="s">
        <v>120</v>
      </c>
      <c r="E49" s="139"/>
      <c r="F49" s="139"/>
      <c r="G49" s="139"/>
      <c r="H49" s="139"/>
      <c r="I49" s="139"/>
      <c r="J49" s="139"/>
      <c r="K49" s="135">
        <v>1</v>
      </c>
      <c r="L49" s="128"/>
    </row>
    <row r="50" spans="1:12" ht="30.75" customHeight="1">
      <c r="A50" s="131"/>
      <c r="B50" s="132"/>
      <c r="C50" s="71" t="s">
        <v>16</v>
      </c>
      <c r="D50" s="138" t="s">
        <v>121</v>
      </c>
      <c r="E50" s="139"/>
      <c r="F50" s="139"/>
      <c r="G50" s="139"/>
      <c r="H50" s="139"/>
      <c r="I50" s="139"/>
      <c r="J50" s="139"/>
      <c r="K50" s="136"/>
      <c r="L50" s="128"/>
    </row>
    <row r="51" spans="1:12" ht="33.75" customHeight="1">
      <c r="A51" s="131"/>
      <c r="B51" s="132"/>
      <c r="C51" s="71" t="s">
        <v>17</v>
      </c>
      <c r="D51" s="138" t="s">
        <v>122</v>
      </c>
      <c r="E51" s="139"/>
      <c r="F51" s="139"/>
      <c r="G51" s="139"/>
      <c r="H51" s="139"/>
      <c r="I51" s="139"/>
      <c r="J51" s="139"/>
      <c r="K51" s="136"/>
      <c r="L51" s="128"/>
    </row>
    <row r="52" spans="1:12" ht="35.25" customHeight="1">
      <c r="A52" s="131"/>
      <c r="B52" s="132"/>
      <c r="C52" s="71" t="s">
        <v>18</v>
      </c>
      <c r="D52" s="138" t="s">
        <v>123</v>
      </c>
      <c r="E52" s="139"/>
      <c r="F52" s="139"/>
      <c r="G52" s="139"/>
      <c r="H52" s="139"/>
      <c r="I52" s="139"/>
      <c r="J52" s="139"/>
      <c r="K52" s="136"/>
      <c r="L52" s="128"/>
    </row>
    <row r="53" spans="1:12" ht="41.25" customHeight="1">
      <c r="A53" s="133"/>
      <c r="B53" s="134"/>
      <c r="C53" s="71" t="s">
        <v>19</v>
      </c>
      <c r="D53" s="138" t="s">
        <v>124</v>
      </c>
      <c r="E53" s="139"/>
      <c r="F53" s="139"/>
      <c r="G53" s="139"/>
      <c r="H53" s="139"/>
      <c r="I53" s="139"/>
      <c r="J53" s="139"/>
      <c r="K53" s="137"/>
      <c r="L53" s="128"/>
    </row>
    <row r="54" spans="1:12" ht="38.25" customHeight="1">
      <c r="A54" s="129" t="s">
        <v>125</v>
      </c>
      <c r="B54" s="130"/>
      <c r="C54" s="71" t="s">
        <v>15</v>
      </c>
      <c r="D54" s="138" t="s">
        <v>126</v>
      </c>
      <c r="E54" s="139"/>
      <c r="F54" s="139"/>
      <c r="G54" s="139"/>
      <c r="H54" s="139"/>
      <c r="I54" s="139"/>
      <c r="J54" s="139"/>
      <c r="K54" s="135">
        <v>1</v>
      </c>
      <c r="L54" s="128"/>
    </row>
    <row r="55" spans="1:12" ht="38.25" customHeight="1">
      <c r="A55" s="131"/>
      <c r="B55" s="132"/>
      <c r="C55" s="71" t="s">
        <v>16</v>
      </c>
      <c r="D55" s="138" t="s">
        <v>127</v>
      </c>
      <c r="E55" s="139"/>
      <c r="F55" s="139"/>
      <c r="G55" s="139"/>
      <c r="H55" s="139"/>
      <c r="I55" s="139"/>
      <c r="J55" s="139"/>
      <c r="K55" s="136"/>
      <c r="L55" s="128"/>
    </row>
    <row r="56" spans="1:12" ht="33.75" customHeight="1">
      <c r="A56" s="131"/>
      <c r="B56" s="132"/>
      <c r="C56" s="71" t="s">
        <v>17</v>
      </c>
      <c r="D56" s="138" t="s">
        <v>128</v>
      </c>
      <c r="E56" s="139"/>
      <c r="F56" s="139"/>
      <c r="G56" s="139"/>
      <c r="H56" s="139"/>
      <c r="I56" s="139"/>
      <c r="J56" s="139"/>
      <c r="K56" s="136"/>
      <c r="L56" s="128"/>
    </row>
    <row r="57" spans="1:12" ht="37.5" customHeight="1">
      <c r="A57" s="131"/>
      <c r="B57" s="132"/>
      <c r="C57" s="71" t="s">
        <v>18</v>
      </c>
      <c r="D57" s="138" t="s">
        <v>129</v>
      </c>
      <c r="E57" s="139"/>
      <c r="F57" s="139"/>
      <c r="G57" s="139"/>
      <c r="H57" s="139"/>
      <c r="I57" s="139"/>
      <c r="J57" s="139"/>
      <c r="K57" s="136"/>
      <c r="L57" s="128"/>
    </row>
    <row r="58" spans="1:12" ht="37.5" customHeight="1">
      <c r="A58" s="133"/>
      <c r="B58" s="134"/>
      <c r="C58" s="71" t="s">
        <v>19</v>
      </c>
      <c r="D58" s="138" t="s">
        <v>130</v>
      </c>
      <c r="E58" s="139"/>
      <c r="F58" s="139"/>
      <c r="G58" s="139"/>
      <c r="H58" s="139"/>
      <c r="I58" s="139"/>
      <c r="J58" s="139"/>
      <c r="K58" s="137"/>
      <c r="L58" s="144"/>
    </row>
    <row r="59" spans="1:12" ht="30.75" customHeight="1">
      <c r="A59" s="70" t="s">
        <v>131</v>
      </c>
      <c r="B59" s="69">
        <v>0.2</v>
      </c>
      <c r="C59" s="72"/>
      <c r="D59" s="141"/>
      <c r="E59" s="142"/>
      <c r="F59" s="142"/>
      <c r="G59" s="142"/>
      <c r="H59" s="142"/>
      <c r="I59" s="142"/>
      <c r="J59" s="142"/>
      <c r="K59" s="74"/>
      <c r="L59" s="73"/>
    </row>
    <row r="60" spans="1:12" ht="37.5" customHeight="1">
      <c r="A60" s="129" t="s">
        <v>132</v>
      </c>
      <c r="B60" s="130"/>
      <c r="C60" s="71" t="s">
        <v>15</v>
      </c>
      <c r="D60" s="138" t="s">
        <v>133</v>
      </c>
      <c r="E60" s="139"/>
      <c r="F60" s="139"/>
      <c r="G60" s="139"/>
      <c r="H60" s="139"/>
      <c r="I60" s="139"/>
      <c r="J60" s="139"/>
      <c r="K60" s="135">
        <v>1</v>
      </c>
      <c r="L60" s="148">
        <f>B59*(SUM(K60:K69)/2)</f>
        <v>0.2</v>
      </c>
    </row>
    <row r="61" spans="1:12" ht="36" customHeight="1">
      <c r="A61" s="131"/>
      <c r="B61" s="132"/>
      <c r="C61" s="71" t="s">
        <v>16</v>
      </c>
      <c r="D61" s="138" t="s">
        <v>134</v>
      </c>
      <c r="E61" s="139"/>
      <c r="F61" s="139"/>
      <c r="G61" s="139"/>
      <c r="H61" s="139"/>
      <c r="I61" s="139"/>
      <c r="J61" s="139"/>
      <c r="K61" s="136"/>
      <c r="L61" s="148"/>
    </row>
    <row r="62" spans="1:12" ht="33.75" customHeight="1">
      <c r="A62" s="131"/>
      <c r="B62" s="132"/>
      <c r="C62" s="71" t="s">
        <v>17</v>
      </c>
      <c r="D62" s="138" t="s">
        <v>135</v>
      </c>
      <c r="E62" s="139"/>
      <c r="F62" s="139"/>
      <c r="G62" s="139"/>
      <c r="H62" s="139"/>
      <c r="I62" s="139"/>
      <c r="J62" s="139"/>
      <c r="K62" s="136"/>
      <c r="L62" s="148"/>
    </row>
    <row r="63" spans="1:12" ht="33.75" customHeight="1">
      <c r="A63" s="131"/>
      <c r="B63" s="132"/>
      <c r="C63" s="71" t="s">
        <v>18</v>
      </c>
      <c r="D63" s="138" t="s">
        <v>136</v>
      </c>
      <c r="E63" s="139"/>
      <c r="F63" s="139"/>
      <c r="G63" s="139"/>
      <c r="H63" s="139"/>
      <c r="I63" s="139"/>
      <c r="J63" s="139"/>
      <c r="K63" s="136"/>
      <c r="L63" s="148"/>
    </row>
    <row r="64" spans="1:12" ht="37.5" customHeight="1">
      <c r="A64" s="133"/>
      <c r="B64" s="134"/>
      <c r="C64" s="71" t="s">
        <v>19</v>
      </c>
      <c r="D64" s="138" t="s">
        <v>137</v>
      </c>
      <c r="E64" s="139"/>
      <c r="F64" s="139"/>
      <c r="G64" s="139"/>
      <c r="H64" s="139"/>
      <c r="I64" s="139"/>
      <c r="J64" s="139"/>
      <c r="K64" s="137"/>
      <c r="L64" s="148"/>
    </row>
    <row r="65" spans="1:12" ht="37.5" customHeight="1">
      <c r="A65" s="129" t="s">
        <v>138</v>
      </c>
      <c r="B65" s="130"/>
      <c r="C65" s="71" t="s">
        <v>15</v>
      </c>
      <c r="D65" s="138" t="s">
        <v>139</v>
      </c>
      <c r="E65" s="139"/>
      <c r="F65" s="139"/>
      <c r="G65" s="139"/>
      <c r="H65" s="139"/>
      <c r="I65" s="139"/>
      <c r="J65" s="139"/>
      <c r="K65" s="135">
        <v>1</v>
      </c>
      <c r="L65" s="148"/>
    </row>
    <row r="66" spans="1:12" ht="33" customHeight="1">
      <c r="A66" s="131"/>
      <c r="B66" s="132"/>
      <c r="C66" s="71" t="s">
        <v>16</v>
      </c>
      <c r="D66" s="138" t="s">
        <v>140</v>
      </c>
      <c r="E66" s="139"/>
      <c r="F66" s="139"/>
      <c r="G66" s="139"/>
      <c r="H66" s="139"/>
      <c r="I66" s="139"/>
      <c r="J66" s="139"/>
      <c r="K66" s="136"/>
      <c r="L66" s="148"/>
    </row>
    <row r="67" spans="1:12" ht="36" customHeight="1">
      <c r="A67" s="131"/>
      <c r="B67" s="132"/>
      <c r="C67" s="71" t="s">
        <v>17</v>
      </c>
      <c r="D67" s="138" t="s">
        <v>141</v>
      </c>
      <c r="E67" s="139"/>
      <c r="F67" s="139"/>
      <c r="G67" s="139"/>
      <c r="H67" s="139"/>
      <c r="I67" s="139"/>
      <c r="J67" s="139"/>
      <c r="K67" s="136"/>
      <c r="L67" s="148"/>
    </row>
    <row r="68" spans="1:12" ht="33.75" customHeight="1">
      <c r="A68" s="131"/>
      <c r="B68" s="132"/>
      <c r="C68" s="71" t="s">
        <v>18</v>
      </c>
      <c r="D68" s="138" t="s">
        <v>142</v>
      </c>
      <c r="E68" s="139"/>
      <c r="F68" s="139"/>
      <c r="G68" s="139"/>
      <c r="H68" s="139"/>
      <c r="I68" s="139"/>
      <c r="J68" s="139"/>
      <c r="K68" s="136"/>
      <c r="L68" s="148"/>
    </row>
    <row r="69" spans="1:12" ht="36" customHeight="1">
      <c r="A69" s="133"/>
      <c r="B69" s="134"/>
      <c r="C69" s="71" t="s">
        <v>19</v>
      </c>
      <c r="D69" s="138" t="s">
        <v>143</v>
      </c>
      <c r="E69" s="139"/>
      <c r="F69" s="139"/>
      <c r="G69" s="139"/>
      <c r="H69" s="139"/>
      <c r="I69" s="139"/>
      <c r="J69" s="139"/>
      <c r="K69" s="137"/>
      <c r="L69" s="148"/>
    </row>
    <row r="71" spans="1:12" ht="31.5" customHeight="1">
      <c r="A71" s="157" t="s">
        <v>2</v>
      </c>
      <c r="B71" s="157"/>
      <c r="C71" s="157" t="s">
        <v>3</v>
      </c>
      <c r="D71" s="157"/>
      <c r="E71" s="157"/>
      <c r="F71" s="157"/>
      <c r="G71" s="157"/>
      <c r="H71" s="157"/>
      <c r="I71" s="157"/>
      <c r="J71" s="157"/>
      <c r="K71" s="157"/>
      <c r="L71" s="157"/>
    </row>
    <row r="72" spans="1:12" ht="39" customHeight="1">
      <c r="A72" s="158" t="s">
        <v>8</v>
      </c>
      <c r="B72" s="158"/>
      <c r="C72" s="156" t="s">
        <v>23</v>
      </c>
      <c r="D72" s="156"/>
      <c r="E72" s="156"/>
      <c r="F72" s="156"/>
      <c r="G72" s="156"/>
      <c r="H72" s="156"/>
      <c r="I72" s="156"/>
      <c r="J72" s="156"/>
      <c r="K72" s="156"/>
      <c r="L72" s="156"/>
    </row>
    <row r="73" spans="1:12" ht="39" customHeight="1">
      <c r="A73" s="158"/>
      <c r="B73" s="158"/>
      <c r="C73" s="156" t="s">
        <v>24</v>
      </c>
      <c r="D73" s="156"/>
      <c r="E73" s="156"/>
      <c r="F73" s="156"/>
      <c r="G73" s="156"/>
      <c r="H73" s="156"/>
      <c r="I73" s="156"/>
      <c r="J73" s="156"/>
      <c r="K73" s="156"/>
      <c r="L73" s="156"/>
    </row>
    <row r="74" spans="1:12" ht="34.5" customHeight="1">
      <c r="A74" s="158" t="s">
        <v>7</v>
      </c>
      <c r="B74" s="158"/>
      <c r="C74" s="156" t="s">
        <v>25</v>
      </c>
      <c r="D74" s="156"/>
      <c r="E74" s="156"/>
      <c r="F74" s="156"/>
      <c r="G74" s="156"/>
      <c r="H74" s="156"/>
      <c r="I74" s="156"/>
      <c r="J74" s="156"/>
      <c r="K74" s="156"/>
      <c r="L74" s="156"/>
    </row>
    <row r="75" spans="1:12" ht="37.5" customHeight="1">
      <c r="A75" s="158"/>
      <c r="B75" s="158"/>
      <c r="C75" s="156" t="s">
        <v>26</v>
      </c>
      <c r="D75" s="156"/>
      <c r="E75" s="156"/>
      <c r="F75" s="156"/>
      <c r="G75" s="156"/>
      <c r="H75" s="156"/>
      <c r="I75" s="156"/>
      <c r="J75" s="156"/>
      <c r="K75" s="156"/>
      <c r="L75" s="156"/>
    </row>
    <row r="76" spans="1:12" ht="34.5" customHeight="1">
      <c r="A76" s="158"/>
      <c r="B76" s="158"/>
      <c r="C76" s="156" t="s">
        <v>27</v>
      </c>
      <c r="D76" s="156"/>
      <c r="E76" s="156"/>
      <c r="F76" s="156"/>
      <c r="G76" s="156"/>
      <c r="H76" s="156"/>
      <c r="I76" s="156"/>
      <c r="J76" s="156"/>
      <c r="K76" s="156"/>
      <c r="L76" s="156"/>
    </row>
    <row r="77" spans="1:12" ht="35.25" customHeight="1">
      <c r="A77" s="158" t="s">
        <v>6</v>
      </c>
      <c r="B77" s="158"/>
      <c r="C77" s="156" t="s">
        <v>28</v>
      </c>
      <c r="D77" s="156"/>
      <c r="E77" s="156"/>
      <c r="F77" s="156"/>
      <c r="G77" s="156"/>
      <c r="H77" s="156"/>
      <c r="I77" s="156"/>
      <c r="J77" s="156"/>
      <c r="K77" s="156"/>
      <c r="L77" s="156"/>
    </row>
    <row r="78" spans="1:12" ht="37.5" customHeight="1">
      <c r="A78" s="158"/>
      <c r="B78" s="158"/>
      <c r="C78" s="156" t="s">
        <v>29</v>
      </c>
      <c r="D78" s="156"/>
      <c r="E78" s="156"/>
      <c r="F78" s="156"/>
      <c r="G78" s="156"/>
      <c r="H78" s="156"/>
      <c r="I78" s="156"/>
      <c r="J78" s="156"/>
      <c r="K78" s="156"/>
      <c r="L78" s="156"/>
    </row>
    <row r="79" spans="1:12" ht="37.5" customHeight="1">
      <c r="A79" s="158" t="s">
        <v>5</v>
      </c>
      <c r="B79" s="158"/>
      <c r="C79" s="156" t="s">
        <v>30</v>
      </c>
      <c r="D79" s="156"/>
      <c r="E79" s="156"/>
      <c r="F79" s="156"/>
      <c r="G79" s="156"/>
      <c r="H79" s="156"/>
      <c r="I79" s="156"/>
      <c r="J79" s="156"/>
      <c r="K79" s="156"/>
      <c r="L79" s="156"/>
    </row>
    <row r="80" spans="1:12" ht="36" customHeight="1">
      <c r="A80" s="158"/>
      <c r="B80" s="158"/>
      <c r="C80" s="156" t="s">
        <v>31</v>
      </c>
      <c r="D80" s="156"/>
      <c r="E80" s="156"/>
      <c r="F80" s="156"/>
      <c r="G80" s="156"/>
      <c r="H80" s="156"/>
      <c r="I80" s="156"/>
      <c r="J80" s="156"/>
      <c r="K80" s="156"/>
      <c r="L80" s="156"/>
    </row>
    <row r="81" spans="1:12" ht="33.75" customHeight="1">
      <c r="A81" s="158" t="s">
        <v>4</v>
      </c>
      <c r="B81" s="158"/>
      <c r="C81" s="156" t="s">
        <v>32</v>
      </c>
      <c r="D81" s="156"/>
      <c r="E81" s="156"/>
      <c r="F81" s="156"/>
      <c r="G81" s="156"/>
      <c r="H81" s="156"/>
      <c r="I81" s="156"/>
      <c r="J81" s="156"/>
      <c r="K81" s="156"/>
      <c r="L81" s="156"/>
    </row>
    <row r="82" spans="1:12" ht="36.75" customHeight="1">
      <c r="A82" s="158"/>
      <c r="B82" s="158"/>
      <c r="C82" s="156" t="s">
        <v>33</v>
      </c>
      <c r="D82" s="156"/>
      <c r="E82" s="156"/>
      <c r="F82" s="156"/>
      <c r="G82" s="156"/>
      <c r="H82" s="156"/>
      <c r="I82" s="156"/>
      <c r="J82" s="156"/>
      <c r="K82" s="156"/>
      <c r="L82" s="156"/>
    </row>
  </sheetData>
  <mergeCells count="109">
    <mergeCell ref="C81:L81"/>
    <mergeCell ref="C82:L82"/>
    <mergeCell ref="C71:L71"/>
    <mergeCell ref="C72:L72"/>
    <mergeCell ref="C73:L73"/>
    <mergeCell ref="A72:B73"/>
    <mergeCell ref="A71:B71"/>
    <mergeCell ref="A81:B82"/>
    <mergeCell ref="A79:B80"/>
    <mergeCell ref="A77:B78"/>
    <mergeCell ref="A74:B76"/>
    <mergeCell ref="C74:L74"/>
    <mergeCell ref="C75:L75"/>
    <mergeCell ref="C76:L76"/>
    <mergeCell ref="C77:L77"/>
    <mergeCell ref="C78:L78"/>
    <mergeCell ref="C79:L79"/>
    <mergeCell ref="C80:L80"/>
    <mergeCell ref="D64:J64"/>
    <mergeCell ref="D65:J65"/>
    <mergeCell ref="D66:J66"/>
    <mergeCell ref="D59:J59"/>
    <mergeCell ref="D60:J60"/>
    <mergeCell ref="D61:J61"/>
    <mergeCell ref="D62:J62"/>
    <mergeCell ref="D63:J63"/>
    <mergeCell ref="K1:L1"/>
    <mergeCell ref="B3:D3"/>
    <mergeCell ref="B5:D5"/>
    <mergeCell ref="B1:I1"/>
    <mergeCell ref="D7:L8"/>
    <mergeCell ref="D47:J47"/>
    <mergeCell ref="D17:L17"/>
    <mergeCell ref="D18:J18"/>
    <mergeCell ref="D27:J27"/>
    <mergeCell ref="D28:J28"/>
    <mergeCell ref="D48:J48"/>
    <mergeCell ref="D49:J49"/>
    <mergeCell ref="D50:J50"/>
    <mergeCell ref="D51:J51"/>
    <mergeCell ref="D52:J52"/>
    <mergeCell ref="C10:J10"/>
    <mergeCell ref="C11:L11"/>
    <mergeCell ref="D54:J54"/>
    <mergeCell ref="D55:J55"/>
    <mergeCell ref="D56:J56"/>
    <mergeCell ref="D57:J57"/>
    <mergeCell ref="A60:B64"/>
    <mergeCell ref="K60:K64"/>
    <mergeCell ref="L60:L69"/>
    <mergeCell ref="A65:B69"/>
    <mergeCell ref="K65:K69"/>
    <mergeCell ref="D58:J58"/>
    <mergeCell ref="D67:J67"/>
    <mergeCell ref="D68:J68"/>
    <mergeCell ref="D69:J69"/>
    <mergeCell ref="A54:B58"/>
    <mergeCell ref="K54:K58"/>
    <mergeCell ref="L18:L37"/>
    <mergeCell ref="A23:B27"/>
    <mergeCell ref="K23:K27"/>
    <mergeCell ref="A28:B32"/>
    <mergeCell ref="K28:K32"/>
    <mergeCell ref="D25:J25"/>
    <mergeCell ref="D26:J26"/>
    <mergeCell ref="A49:B53"/>
    <mergeCell ref="K49:K53"/>
    <mergeCell ref="D44:J44"/>
    <mergeCell ref="D45:J45"/>
    <mergeCell ref="D46:J46"/>
    <mergeCell ref="D35:J35"/>
    <mergeCell ref="D36:J36"/>
    <mergeCell ref="D37:J37"/>
    <mergeCell ref="D38:L38"/>
    <mergeCell ref="D39:J39"/>
    <mergeCell ref="D40:J40"/>
    <mergeCell ref="L39:L58"/>
    <mergeCell ref="D53:J53"/>
    <mergeCell ref="A39:B43"/>
    <mergeCell ref="K39:K43"/>
    <mergeCell ref="A44:B48"/>
    <mergeCell ref="K44:K48"/>
    <mergeCell ref="D41:J41"/>
    <mergeCell ref="D42:J42"/>
    <mergeCell ref="D43:J43"/>
    <mergeCell ref="A12:B16"/>
    <mergeCell ref="K12:K16"/>
    <mergeCell ref="L12:L16"/>
    <mergeCell ref="A33:B37"/>
    <mergeCell ref="K33:K37"/>
    <mergeCell ref="A18:B22"/>
    <mergeCell ref="K18:K22"/>
    <mergeCell ref="D12:J12"/>
    <mergeCell ref="D29:J29"/>
    <mergeCell ref="D30:J30"/>
    <mergeCell ref="D31:J31"/>
    <mergeCell ref="D32:J32"/>
    <mergeCell ref="D33:J33"/>
    <mergeCell ref="D34:J34"/>
    <mergeCell ref="D19:J19"/>
    <mergeCell ref="D20:J20"/>
    <mergeCell ref="D21:J21"/>
    <mergeCell ref="D22:J22"/>
    <mergeCell ref="D23:J23"/>
    <mergeCell ref="D24:J24"/>
    <mergeCell ref="D13:J13"/>
    <mergeCell ref="D14:J14"/>
    <mergeCell ref="D15:J15"/>
    <mergeCell ref="D16:J16"/>
  </mergeCells>
  <phoneticPr fontId="2" type="noConversion"/>
  <conditionalFormatting sqref="B7">
    <cfRule type="cellIs" dxfId="2" priority="1" operator="equal">
      <formula>1</formula>
    </cfRule>
    <cfRule type="cellIs" dxfId="1" priority="2" operator="between">
      <formula>0</formula>
      <formula>0.99</formula>
    </cfRule>
    <cfRule type="cellIs" dxfId="0" priority="3" operator="greaterThan">
      <formula>1</formula>
    </cfRule>
  </conditionalFormatting>
  <dataValidations count="1">
    <dataValidation type="whole" allowBlank="1" showInputMessage="1" showErrorMessage="1" sqref="K12:K16 K18:K37 K39:K58 K60:K69">
      <formula1>1</formula1>
      <formula2>5</formula2>
    </dataValidation>
  </dataValidations>
  <pageMargins left="3.937007874015748E-2" right="3.937007874015748E-2" top="0.39370078740157483" bottom="0" header="3.937007874015748E-2" footer="0"/>
  <pageSetup paperSize="9" scale="49" fitToHeight="2" orientation="portrait" r:id="rId1"/>
  <ignoredErrors>
    <ignoredError sqref="C39:C43 C44:C53 C60:C69 C18:C22 C12:C16 C17 C23:C37 C54:C58"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KPI_Employee</vt:lpstr>
      <vt:lpstr>PE_Employee</vt:lpstr>
      <vt:lpstr>KPI_Employee!Print_Area</vt:lpstr>
      <vt:lpstr>PE_Employee!Print_Area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Maggie.M.Huang (mts.twtp02.Newegg) 61862</dc:creator>
  <cp:lastModifiedBy>Benjamin.C.Yan (mis.cncd02.Newegg) 42152</cp:lastModifiedBy>
  <cp:lastPrinted>2015-02-05T06:08:10Z</cp:lastPrinted>
  <dcterms:created xsi:type="dcterms:W3CDTF">2014-12-03T11:11:39Z</dcterms:created>
  <dcterms:modified xsi:type="dcterms:W3CDTF">2016-02-23T02:40:49Z</dcterms:modified>
</cp:coreProperties>
</file>