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piff/Dropbox/ICS111 Fall 2017/"/>
    </mc:Choice>
  </mc:AlternateContent>
  <bookViews>
    <workbookView xWindow="0" yWindow="920" windowWidth="32040" windowHeight="20000" tabRatio="500"/>
  </bookViews>
  <sheets>
    <sheet name="Sheet2" sheetId="2" r:id="rId1"/>
    <sheet name="Sheet3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7" i="2"/>
  <c r="D65" i="2"/>
  <c r="D67" i="2"/>
  <c r="D75" i="2"/>
  <c r="D70" i="2"/>
  <c r="D55" i="2"/>
  <c r="D50" i="2"/>
  <c r="D77" i="2"/>
  <c r="D60" i="2"/>
  <c r="D62" i="2"/>
  <c r="D40" i="2"/>
  <c r="D45" i="2"/>
  <c r="D26" i="2"/>
  <c r="D20" i="2"/>
  <c r="C10" i="2"/>
  <c r="C15" i="2"/>
  <c r="C20" i="2"/>
  <c r="C25" i="2"/>
  <c r="C30" i="2"/>
  <c r="C35" i="2"/>
  <c r="C40" i="2"/>
  <c r="C45" i="2"/>
  <c r="C50" i="2"/>
  <c r="C55" i="2"/>
  <c r="C60" i="2"/>
  <c r="C65" i="2"/>
  <c r="C62" i="2"/>
  <c r="B12" i="2"/>
  <c r="B17" i="2"/>
  <c r="B22" i="2"/>
  <c r="B27" i="2"/>
  <c r="B32" i="2"/>
  <c r="B37" i="2"/>
  <c r="B42" i="2"/>
  <c r="B47" i="2"/>
  <c r="B52" i="2"/>
  <c r="B57" i="2"/>
  <c r="B62" i="2"/>
  <c r="B10" i="2"/>
  <c r="B15" i="2"/>
  <c r="B20" i="2"/>
  <c r="B25" i="2"/>
  <c r="B30" i="2"/>
  <c r="B35" i="2"/>
  <c r="B40" i="2"/>
  <c r="B45" i="2"/>
  <c r="B50" i="2"/>
  <c r="B55" i="2"/>
  <c r="B60" i="2"/>
  <c r="D57" i="2"/>
  <c r="D15" i="2"/>
  <c r="D52" i="2"/>
  <c r="D47" i="2"/>
  <c r="D42" i="2"/>
  <c r="D35" i="2"/>
  <c r="D37" i="2"/>
  <c r="D30" i="2"/>
  <c r="D32" i="2"/>
  <c r="D25" i="2"/>
  <c r="D27" i="2"/>
  <c r="D22" i="2"/>
  <c r="D17" i="2"/>
  <c r="C70" i="2"/>
  <c r="C75" i="2"/>
  <c r="B70" i="2"/>
  <c r="B75" i="2"/>
  <c r="C67" i="2"/>
  <c r="C57" i="2"/>
  <c r="C52" i="2"/>
  <c r="C47" i="2"/>
  <c r="C42" i="2"/>
  <c r="C37" i="2"/>
  <c r="C32" i="2"/>
  <c r="C27" i="2"/>
  <c r="C22" i="2"/>
  <c r="C17" i="2"/>
  <c r="C12" i="2"/>
  <c r="A5" i="2"/>
  <c r="A6" i="2"/>
  <c r="A7" i="2"/>
  <c r="A9" i="2"/>
  <c r="A10" i="2"/>
  <c r="A11" i="2"/>
  <c r="A12" i="2"/>
  <c r="A14" i="2"/>
  <c r="A15" i="2"/>
  <c r="A16" i="2"/>
  <c r="A17" i="2"/>
  <c r="A19" i="2"/>
  <c r="A20" i="2"/>
  <c r="A21" i="2"/>
  <c r="A22" i="2"/>
  <c r="A24" i="2"/>
  <c r="A25" i="2"/>
  <c r="A26" i="2"/>
  <c r="A27" i="2"/>
  <c r="A29" i="2"/>
  <c r="A30" i="2"/>
  <c r="A31" i="2"/>
  <c r="A32" i="2"/>
  <c r="A34" i="2"/>
  <c r="A35" i="2"/>
  <c r="A36" i="2"/>
  <c r="A37" i="2"/>
  <c r="A39" i="2"/>
  <c r="A40" i="2"/>
  <c r="A41" i="2"/>
  <c r="A42" i="2"/>
  <c r="A44" i="2"/>
  <c r="A45" i="2"/>
  <c r="A46" i="2"/>
  <c r="A47" i="2"/>
  <c r="A49" i="2"/>
  <c r="A50" i="2"/>
  <c r="A51" i="2"/>
  <c r="A52" i="2"/>
  <c r="A54" i="2"/>
  <c r="A55" i="2"/>
  <c r="A56" i="2"/>
  <c r="A57" i="2"/>
  <c r="A59" i="2"/>
  <c r="A60" i="2"/>
  <c r="A61" i="2"/>
  <c r="A62" i="2"/>
  <c r="A64" i="2"/>
  <c r="A65" i="2"/>
  <c r="A66" i="2"/>
  <c r="A67" i="2"/>
  <c r="A69" i="2"/>
  <c r="A70" i="2"/>
  <c r="A71" i="2"/>
  <c r="A72" i="2"/>
  <c r="A74" i="2"/>
  <c r="A75" i="2"/>
  <c r="A76" i="2"/>
  <c r="A77" i="2"/>
  <c r="A79" i="2"/>
  <c r="A80" i="2"/>
  <c r="A81" i="2"/>
  <c r="A82" i="2"/>
  <c r="A84" i="2"/>
  <c r="A85" i="2"/>
  <c r="A86" i="2"/>
  <c r="A87" i="2"/>
  <c r="A89" i="2"/>
  <c r="A90" i="2"/>
  <c r="A91" i="2"/>
  <c r="A92" i="2"/>
</calcChain>
</file>

<file path=xl/sharedStrings.xml><?xml version="1.0" encoding="utf-8"?>
<sst xmlns="http://schemas.openxmlformats.org/spreadsheetml/2006/main" count="186" uniqueCount="116">
  <si>
    <t>Saber Bouncer - Graphics, Variables, Loop, If</t>
  </si>
  <si>
    <t>Bug Run - Graphics, Variables, Operators, Loop</t>
  </si>
  <si>
    <t>Guess a Number - Loop, If, Print, Random, Variables</t>
  </si>
  <si>
    <t>Pong - Graphics, Variables, Loop, If, Keyboard control</t>
  </si>
  <si>
    <t>Walkabout, Click &amp; Play - Graphics, Loops, Keyboard, Mouse, Sound</t>
  </si>
  <si>
    <t>For loops &amp; start of arrays</t>
  </si>
  <si>
    <t>1D Arrays</t>
  </si>
  <si>
    <t>Object Oriented Programming</t>
  </si>
  <si>
    <t>Bug Run Objectified</t>
  </si>
  <si>
    <t>Cereal - Arrays, Loops, File I/O</t>
  </si>
  <si>
    <t>Chicken Run - Multiple class and objects, loops, keyboard, arrays, final static int</t>
  </si>
  <si>
    <t>Shuffle deck of cards - arrays, nested loops, objects</t>
  </si>
  <si>
    <t>Shuffle Cards with ArrayList</t>
  </si>
  <si>
    <t>2D Arrays</t>
  </si>
  <si>
    <t>2D arrays - Battleship Map Creator</t>
  </si>
  <si>
    <t>Private, Public, Protected Scope</t>
  </si>
  <si>
    <t>Inheritance</t>
  </si>
  <si>
    <t>Fractals &amp; recursion - turtle graphics</t>
  </si>
  <si>
    <t>Intro to class logistics -  Java compiler</t>
  </si>
  <si>
    <t>PROJECT DUE</t>
  </si>
  <si>
    <t>TRAVEL</t>
  </si>
  <si>
    <t>TOPIC</t>
  </si>
  <si>
    <t>Try</t>
  </si>
  <si>
    <t>Scope &amp; Static Member Variables &amp; Functions</t>
  </si>
  <si>
    <t>Tuesdays</t>
  </si>
  <si>
    <t>Thursdays</t>
  </si>
  <si>
    <t>Students take the quiz</t>
  </si>
  <si>
    <t>RC Bug - object oriented programming, linear interpolation</t>
  </si>
  <si>
    <t>Pidginator - File reading/writing, Mirror Writer - File reading, writing with characters</t>
  </si>
  <si>
    <t>Finite State Machines - Superhero &amp; Flip Book</t>
  </si>
  <si>
    <t>Final Exam Due</t>
  </si>
  <si>
    <t>LECTURE FILE(s)</t>
  </si>
  <si>
    <t>Flow of a program, Main, Libraries, Main(), Libraries</t>
  </si>
  <si>
    <t>Hello World</t>
  </si>
  <si>
    <t>Bug Run</t>
  </si>
  <si>
    <t>Saber Bouncer</t>
  </si>
  <si>
    <t>Static member functions</t>
  </si>
  <si>
    <t>Demo Project 1</t>
  </si>
  <si>
    <t>Project 2.1 Due</t>
  </si>
  <si>
    <t>Project 2.2 Due</t>
  </si>
  <si>
    <t>Project 3.1 Due</t>
  </si>
  <si>
    <t>Project 3.2 Due</t>
  </si>
  <si>
    <t>Project 3.3 Due</t>
  </si>
  <si>
    <t>Pigs Fly</t>
  </si>
  <si>
    <t>Chicken Run</t>
  </si>
  <si>
    <t>Shuffle Deck of Cards</t>
  </si>
  <si>
    <t>Superhero &amp; Flipbook</t>
  </si>
  <si>
    <t xml:space="preserve"> File Reading, Arrays, Loops</t>
  </si>
  <si>
    <t>BattleShip Map Creator</t>
  </si>
  <si>
    <t>Turtle Graphics</t>
  </si>
  <si>
    <t>Quiz 1 : Math</t>
  </si>
  <si>
    <t>Lab</t>
  </si>
  <si>
    <t>Quiz</t>
  </si>
  <si>
    <t>Lecture</t>
  </si>
  <si>
    <t>Pidginator, Mirror Writer</t>
  </si>
  <si>
    <t>Shuffle Cards</t>
  </si>
  <si>
    <t>bring your laptops. Set up tools.</t>
  </si>
  <si>
    <t>Get Hello World Working, Quick math review</t>
  </si>
  <si>
    <t>Print, Random, Do, If, Variables</t>
  </si>
  <si>
    <t>Pong (keyboard control)</t>
  </si>
  <si>
    <t>RC Bug (linear interpolation)</t>
  </si>
  <si>
    <t>Revisit Scope &amp; Static Member Variables &amp; Functions</t>
  </si>
  <si>
    <t>Date</t>
  </si>
  <si>
    <t>Guess a Number</t>
  </si>
  <si>
    <t>QUIZ AUTHOR</t>
  </si>
  <si>
    <t>Nurit</t>
  </si>
  <si>
    <t>Thomas</t>
  </si>
  <si>
    <t>Project 1 Due</t>
  </si>
  <si>
    <t>ICS111 FALL 2017</t>
  </si>
  <si>
    <t>Computational Thinking, Flow of a program, Main, Libraries, Main(), Libraries</t>
  </si>
  <si>
    <t>4pm Final Grades due</t>
  </si>
  <si>
    <t>LABOR DAY</t>
  </si>
  <si>
    <t>Final project demos</t>
  </si>
  <si>
    <t>THANKSGIVING</t>
  </si>
  <si>
    <t>SC17</t>
  </si>
  <si>
    <t>Math review</t>
  </si>
  <si>
    <t>Click n Play</t>
  </si>
  <si>
    <t>Mine, Cereal</t>
  </si>
  <si>
    <t>Demo Project 2</t>
  </si>
  <si>
    <t>Guess a Number as functions</t>
  </si>
  <si>
    <t>BugRun, Walkabout as functions</t>
  </si>
  <si>
    <t>For loops &amp; start of arrays [Collections, Repetition]</t>
  </si>
  <si>
    <t>OO Programming - Convert Bug Run to OO [Abstraction]</t>
  </si>
  <si>
    <t xml:space="preserve"> ArrayList [Collection]</t>
  </si>
  <si>
    <t>2D Arrays [Abstraction &amp; Collection]</t>
  </si>
  <si>
    <t>2D arrays [Abstraction &amp; Collection]</t>
  </si>
  <si>
    <t>Inheritance [Abstraction]</t>
  </si>
  <si>
    <t>An ability to apply mathematical foundations, algorithmic principles, and computer science theory to the modeling and design of computer-based systems</t>
  </si>
  <si>
    <t>An ability to define the computing requirements of a problem and to design appropriate solutions based on established design principles and with an understanding of the tradeoffs involved in design choices</t>
  </si>
  <si>
    <t>An ability to use sound development principles to implement computer-based and software systems of varying complexity, and to evaluate such systems</t>
  </si>
  <si>
    <t>An ability to use current techniques, skills, and tools necessary for computing practice</t>
  </si>
  <si>
    <t>Java, Eclipse, Gimp, Audacity</t>
  </si>
  <si>
    <t>Coding standards, Defensive programming, Object oriented design, Decomposition, Finite State Machine</t>
  </si>
  <si>
    <t>Software projects, Lab problems</t>
  </si>
  <si>
    <t>Sayera</t>
  </si>
  <si>
    <t>No Lab</t>
  </si>
  <si>
    <t>Variables, Operators, Loops (While) [Storage, Repetition, Calculation, Output]</t>
  </si>
  <si>
    <t>If,  Variables, While &amp; Do, [Storage, Repetition, Output, Calculation]</t>
  </si>
  <si>
    <t>More If, Loops, Function Practice [Storage, Repetion, Decomposition, Input, Output]</t>
  </si>
  <si>
    <t>More Object oriented programming and arrays</t>
  </si>
  <si>
    <t>Multiple class and objects, and Switch statements</t>
  </si>
  <si>
    <t>File reading/writing strings,  File reading, writing with characters [Long term storage, Pattern Recognition]</t>
  </si>
  <si>
    <t>File reading/writing strings,  File reading, writing with characters  [Long term storage, Pattern Recognition]</t>
  </si>
  <si>
    <t>Static Member Functions, Parameter Passing &amp; Simple Scope [Decomposition] (3)</t>
  </si>
  <si>
    <t>Object Oriented Programming [Abstraction] (3)</t>
  </si>
  <si>
    <t>Arrays, nested loops, objects [Abstraction, Collection] (2)</t>
  </si>
  <si>
    <t>Finite State Machines [Algorithm Design], Coding Standards (1,3)</t>
  </si>
  <si>
    <t>Fractals &amp; recursion [Decomposition] (1)</t>
  </si>
  <si>
    <t>Defensive Programming (Try/Catch) (3)</t>
  </si>
  <si>
    <t>Ubicomp</t>
  </si>
  <si>
    <t>ABET Requirements</t>
  </si>
  <si>
    <t>Topic</t>
  </si>
  <si>
    <t>Finite State Machines, Basic geometry and trig applied to interactive graphics, recursion.</t>
  </si>
  <si>
    <t>Students work on lab questions</t>
  </si>
  <si>
    <t>Answers to quizzes released next day.</t>
  </si>
  <si>
    <t>TA answers any questions for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</si>
</sst>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veni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64" fontId="5" fillId="2" borderId="2" xfId="0" applyNumberFormat="1" applyFont="1" applyFill="1" applyBorder="1" applyAlignment="1">
      <alignment horizontal="center"/>
    </xf>
    <xf numFmtId="0" fontId="5" fillId="2" borderId="3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4" fontId="6" fillId="0" borderId="2" xfId="0" applyNumberFormat="1" applyFont="1" applyBorder="1"/>
    <xf numFmtId="14" fontId="5" fillId="0" borderId="2" xfId="0" applyNumberFormat="1" applyFont="1" applyBorder="1" applyAlignment="1">
      <alignment horizontal="right"/>
    </xf>
    <xf numFmtId="0" fontId="5" fillId="0" borderId="3" xfId="0" applyNumberFormat="1" applyFont="1" applyBorder="1" applyAlignment="1">
      <alignment horizontal="left"/>
    </xf>
    <xf numFmtId="0" fontId="7" fillId="0" borderId="3" xfId="0" applyFont="1" applyBorder="1"/>
    <xf numFmtId="0" fontId="7" fillId="0" borderId="1" xfId="0" applyFont="1" applyBorder="1"/>
    <xf numFmtId="14" fontId="7" fillId="0" borderId="2" xfId="0" applyNumberFormat="1" applyFont="1" applyBorder="1" applyAlignment="1">
      <alignment horizontal="right"/>
    </xf>
    <xf numFmtId="0" fontId="7" fillId="0" borderId="3" xfId="0" applyNumberFormat="1" applyFont="1" applyBorder="1" applyAlignment="1">
      <alignment horizontal="left"/>
    </xf>
    <xf numFmtId="0" fontId="7" fillId="0" borderId="2" xfId="0" applyFont="1" applyBorder="1" applyAlignment="1">
      <alignment horizontal="right"/>
    </xf>
    <xf numFmtId="0" fontId="8" fillId="0" borderId="1" xfId="0" applyFont="1" applyBorder="1"/>
    <xf numFmtId="14" fontId="7" fillId="0" borderId="1" xfId="0" applyNumberFormat="1" applyFont="1" applyBorder="1"/>
    <xf numFmtId="0" fontId="4" fillId="0" borderId="0" xfId="0" applyNumberFormat="1" applyFont="1" applyBorder="1" applyAlignment="1">
      <alignment horizontal="right"/>
    </xf>
    <xf numFmtId="0" fontId="5" fillId="0" borderId="0" xfId="0" applyNumberFormat="1" applyFont="1" applyBorder="1" applyAlignment="1"/>
    <xf numFmtId="0" fontId="9" fillId="0" borderId="0" xfId="0" applyNumberFormat="1" applyFont="1" applyBorder="1" applyAlignment="1"/>
    <xf numFmtId="0" fontId="0" fillId="0" borderId="0" xfId="0" applyNumberFormat="1" applyBorder="1" applyAlignment="1"/>
    <xf numFmtId="0" fontId="5" fillId="2" borderId="4" xfId="0" applyNumberFormat="1" applyFont="1" applyFill="1" applyBorder="1" applyAlignment="1">
      <alignment horizontal="center"/>
    </xf>
    <xf numFmtId="0" fontId="5" fillId="0" borderId="4" xfId="0" applyNumberFormat="1" applyFont="1" applyBorder="1" applyAlignment="1"/>
    <xf numFmtId="0" fontId="7" fillId="0" borderId="4" xfId="0" applyNumberFormat="1" applyFont="1" applyBorder="1" applyAlignment="1"/>
    <xf numFmtId="0" fontId="8" fillId="0" borderId="4" xfId="0" applyNumberFormat="1" applyFont="1" applyBorder="1" applyAlignment="1"/>
    <xf numFmtId="0" fontId="7" fillId="0" borderId="2" xfId="0" applyNumberFormat="1" applyFont="1" applyBorder="1" applyAlignment="1"/>
    <xf numFmtId="0" fontId="0" fillId="0" borderId="5" xfId="0" applyBorder="1"/>
    <xf numFmtId="0" fontId="0" fillId="0" borderId="1" xfId="0" applyNumberFormat="1" applyBorder="1" applyAlignment="1">
      <alignment horizontal="left"/>
    </xf>
    <xf numFmtId="0" fontId="9" fillId="0" borderId="1" xfId="0" applyNumberFormat="1" applyFont="1" applyBorder="1" applyAlignment="1"/>
    <xf numFmtId="0" fontId="9" fillId="0" borderId="1" xfId="0" applyFont="1" applyBorder="1"/>
    <xf numFmtId="0" fontId="10" fillId="0" borderId="1" xfId="0" applyNumberFormat="1" applyFont="1" applyBorder="1" applyAlignment="1">
      <alignment horizontal="left" wrapText="1" shrinkToFit="1"/>
    </xf>
    <xf numFmtId="0" fontId="0" fillId="0" borderId="1" xfId="0" applyBorder="1" applyAlignment="1">
      <alignment horizontal="left" wrapText="1" shrinkToFit="1"/>
    </xf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05"/>
  <sheetViews>
    <sheetView tabSelected="1" topLeftCell="A75" zoomScale="150" zoomScaleNormal="115" zoomScalePageLayoutView="115" workbookViewId="0">
      <selection activeCell="J14" sqref="J14"/>
    </sheetView>
  </sheetViews>
  <sheetFormatPr baseColWidth="10" defaultRowHeight="16" x14ac:dyDescent="0.2"/>
  <cols>
    <col min="1" max="1" width="11.83203125" customWidth="1"/>
    <col min="2" max="2" width="8.6640625" style="3" customWidth="1"/>
    <col min="3" max="3" width="3.5" style="4" customWidth="1"/>
    <col min="4" max="4" width="109" style="21" customWidth="1"/>
    <col min="5" max="5" width="34.6640625" customWidth="1"/>
    <col min="6" max="7" width="15" customWidth="1"/>
    <col min="8" max="8" width="16.6640625" customWidth="1"/>
  </cols>
  <sheetData>
    <row r="1" spans="1:10" ht="26" x14ac:dyDescent="0.3">
      <c r="D1" s="18" t="s">
        <v>68</v>
      </c>
    </row>
    <row r="2" spans="1:10" ht="26" x14ac:dyDescent="0.3">
      <c r="D2" s="18"/>
    </row>
    <row r="3" spans="1:10" ht="19" x14ac:dyDescent="0.25">
      <c r="A3" s="5" t="s">
        <v>62</v>
      </c>
      <c r="B3" s="5"/>
      <c r="C3" s="6"/>
      <c r="D3" s="22" t="s">
        <v>21</v>
      </c>
      <c r="E3" s="7" t="s">
        <v>31</v>
      </c>
      <c r="F3" s="7" t="s">
        <v>64</v>
      </c>
      <c r="G3" s="7" t="s">
        <v>19</v>
      </c>
      <c r="H3" s="7" t="s">
        <v>20</v>
      </c>
    </row>
    <row r="4" spans="1:10" ht="19" x14ac:dyDescent="0.25">
      <c r="A4" s="8">
        <v>42968</v>
      </c>
      <c r="B4" s="9" t="s">
        <v>53</v>
      </c>
      <c r="C4" s="10"/>
      <c r="D4" s="23" t="s">
        <v>18</v>
      </c>
      <c r="E4" s="12"/>
      <c r="F4" s="12"/>
      <c r="G4" s="12"/>
      <c r="H4" s="12"/>
    </row>
    <row r="5" spans="1:10" ht="19" x14ac:dyDescent="0.25">
      <c r="A5" s="8">
        <f>A4+DAY(1)</f>
        <v>42969</v>
      </c>
      <c r="B5" s="13" t="s">
        <v>51</v>
      </c>
      <c r="C5" s="14">
        <f>0</f>
        <v>0</v>
      </c>
      <c r="D5" s="24" t="s">
        <v>56</v>
      </c>
      <c r="E5" s="12"/>
      <c r="F5" s="12"/>
      <c r="G5" s="12"/>
      <c r="H5" s="12"/>
      <c r="I5" t="s">
        <v>24</v>
      </c>
      <c r="J5" t="s">
        <v>113</v>
      </c>
    </row>
    <row r="6" spans="1:10" ht="19" x14ac:dyDescent="0.25">
      <c r="A6" s="8">
        <f>A5+DAY(1)</f>
        <v>42970</v>
      </c>
      <c r="B6" s="9" t="s">
        <v>53</v>
      </c>
      <c r="C6" s="10"/>
      <c r="D6" s="23" t="s">
        <v>69</v>
      </c>
      <c r="E6" s="12" t="s">
        <v>33</v>
      </c>
      <c r="F6" s="12"/>
      <c r="G6" s="12"/>
      <c r="H6" s="12"/>
    </row>
    <row r="7" spans="1:10" ht="19" x14ac:dyDescent="0.25">
      <c r="A7" s="8">
        <f>A6+DAY(1)</f>
        <v>42971</v>
      </c>
      <c r="B7" s="13" t="s">
        <v>52</v>
      </c>
      <c r="C7" s="14">
        <f>C5</f>
        <v>0</v>
      </c>
      <c r="D7" s="24" t="s">
        <v>57</v>
      </c>
      <c r="E7" s="12"/>
      <c r="F7" s="12"/>
      <c r="G7" s="12"/>
      <c r="H7" s="12"/>
    </row>
    <row r="8" spans="1:10" ht="19" x14ac:dyDescent="0.25">
      <c r="A8" s="8"/>
      <c r="B8" s="15"/>
      <c r="C8" s="14"/>
      <c r="D8" s="24"/>
      <c r="E8" s="12"/>
      <c r="F8" s="12"/>
      <c r="G8" s="12"/>
      <c r="H8" s="12"/>
      <c r="I8" t="s">
        <v>25</v>
      </c>
      <c r="J8" t="s">
        <v>26</v>
      </c>
    </row>
    <row r="9" spans="1:10" ht="19" x14ac:dyDescent="0.25">
      <c r="A9" s="8">
        <f>A7+DAY(4)</f>
        <v>42975</v>
      </c>
      <c r="B9" s="9" t="s">
        <v>53</v>
      </c>
      <c r="C9" s="10"/>
      <c r="D9" s="23" t="s">
        <v>96</v>
      </c>
      <c r="E9" s="12" t="s">
        <v>34</v>
      </c>
      <c r="F9" s="16"/>
      <c r="G9" s="12"/>
      <c r="H9" s="12"/>
      <c r="J9" t="s">
        <v>114</v>
      </c>
    </row>
    <row r="10" spans="1:10" ht="19" x14ac:dyDescent="0.25">
      <c r="A10" s="8">
        <f>A9+DAY(1)</f>
        <v>42976</v>
      </c>
      <c r="B10" s="13" t="str">
        <f>B5</f>
        <v>Lab</v>
      </c>
      <c r="C10" s="14">
        <f>C5+1</f>
        <v>1</v>
      </c>
      <c r="D10" s="24" t="s">
        <v>75</v>
      </c>
      <c r="E10" s="12"/>
      <c r="F10" s="12" t="s">
        <v>65</v>
      </c>
      <c r="G10" s="12"/>
      <c r="H10" s="12"/>
      <c r="J10" t="s">
        <v>115</v>
      </c>
    </row>
    <row r="11" spans="1:10" ht="19" x14ac:dyDescent="0.25">
      <c r="A11" s="8">
        <f>A10+DAY(1)</f>
        <v>42977</v>
      </c>
      <c r="B11" s="9" t="s">
        <v>53</v>
      </c>
      <c r="C11" s="10"/>
      <c r="D11" s="23" t="s">
        <v>97</v>
      </c>
      <c r="E11" s="12" t="s">
        <v>35</v>
      </c>
      <c r="F11" s="12"/>
      <c r="G11" s="12"/>
      <c r="H11" s="12"/>
    </row>
    <row r="12" spans="1:10" ht="19" x14ac:dyDescent="0.25">
      <c r="A12" s="8">
        <f>A11+DAY(1)</f>
        <v>42978</v>
      </c>
      <c r="B12" s="13" t="str">
        <f>B7</f>
        <v>Quiz</v>
      </c>
      <c r="C12" s="14">
        <f>C10</f>
        <v>1</v>
      </c>
      <c r="D12" s="24" t="s">
        <v>50</v>
      </c>
      <c r="E12" s="12"/>
      <c r="F12" s="12" t="s">
        <v>65</v>
      </c>
      <c r="G12" s="12"/>
      <c r="H12" s="12"/>
    </row>
    <row r="13" spans="1:10" ht="19" x14ac:dyDescent="0.25">
      <c r="A13" s="8"/>
      <c r="B13" s="15"/>
      <c r="C13" s="14"/>
      <c r="D13" s="25"/>
      <c r="E13" s="12"/>
      <c r="F13" s="12"/>
      <c r="G13" s="12"/>
      <c r="H13" s="12"/>
    </row>
    <row r="14" spans="1:10" ht="19" x14ac:dyDescent="0.25">
      <c r="A14" s="8">
        <f>A12+DAY(4)</f>
        <v>42982</v>
      </c>
      <c r="B14" s="9" t="s">
        <v>53</v>
      </c>
      <c r="C14" s="10"/>
      <c r="D14" s="23" t="s">
        <v>71</v>
      </c>
      <c r="E14" s="12"/>
      <c r="F14" s="12"/>
      <c r="G14" s="12"/>
      <c r="H14" s="12"/>
    </row>
    <row r="15" spans="1:10" ht="19" x14ac:dyDescent="0.25">
      <c r="A15" s="8">
        <f>A14+DAY(1)</f>
        <v>42983</v>
      </c>
      <c r="B15" s="13" t="str">
        <f>B10</f>
        <v>Lab</v>
      </c>
      <c r="C15" s="14">
        <f>C10+1</f>
        <v>2</v>
      </c>
      <c r="D15" s="24" t="str">
        <f>D11</f>
        <v>If,  Variables, While &amp; Do, [Storage, Repetition, Output, Calculation]</v>
      </c>
      <c r="E15" s="12"/>
      <c r="F15" s="12" t="s">
        <v>65</v>
      </c>
      <c r="G15" s="12"/>
      <c r="H15" s="12"/>
    </row>
    <row r="16" spans="1:10" ht="19" x14ac:dyDescent="0.25">
      <c r="A16" s="8">
        <f>A15+DAY(1)</f>
        <v>42984</v>
      </c>
      <c r="B16" s="9" t="s">
        <v>53</v>
      </c>
      <c r="C16" s="10"/>
      <c r="D16" s="23" t="s">
        <v>58</v>
      </c>
      <c r="E16" s="12" t="s">
        <v>63</v>
      </c>
      <c r="F16" s="12"/>
      <c r="G16" s="12"/>
      <c r="H16" s="12"/>
    </row>
    <row r="17" spans="1:8" ht="19" x14ac:dyDescent="0.25">
      <c r="A17" s="8">
        <f>A16+DAY(1)</f>
        <v>42985</v>
      </c>
      <c r="B17" s="13" t="str">
        <f>B12</f>
        <v>Quiz</v>
      </c>
      <c r="C17" s="14">
        <f>C15</f>
        <v>2</v>
      </c>
      <c r="D17" s="24" t="str">
        <f>D11</f>
        <v>If,  Variables, While &amp; Do, [Storage, Repetition, Output, Calculation]</v>
      </c>
      <c r="E17" s="27"/>
      <c r="F17" s="12" t="s">
        <v>65</v>
      </c>
      <c r="G17" s="12"/>
      <c r="H17" s="12"/>
    </row>
    <row r="18" spans="1:8" ht="19" x14ac:dyDescent="0.25">
      <c r="A18" s="8"/>
      <c r="B18" s="15"/>
      <c r="C18" s="14"/>
      <c r="D18" s="24"/>
      <c r="E18" s="12"/>
      <c r="F18" s="12"/>
      <c r="G18" s="12"/>
      <c r="H18" s="12"/>
    </row>
    <row r="19" spans="1:8" ht="19" x14ac:dyDescent="0.25">
      <c r="A19" s="8">
        <f>A17+DAY(4)</f>
        <v>42989</v>
      </c>
      <c r="B19" s="9" t="s">
        <v>53</v>
      </c>
      <c r="C19" s="10"/>
      <c r="D19" s="23" t="s">
        <v>103</v>
      </c>
      <c r="E19" s="12" t="s">
        <v>79</v>
      </c>
      <c r="F19" s="12"/>
      <c r="G19" s="12"/>
      <c r="H19" s="12" t="s">
        <v>109</v>
      </c>
    </row>
    <row r="20" spans="1:8" ht="19" x14ac:dyDescent="0.25">
      <c r="A20" s="8">
        <f>A19+DAY(1)</f>
        <v>42990</v>
      </c>
      <c r="B20" s="13" t="str">
        <f>B15</f>
        <v>Lab</v>
      </c>
      <c r="C20" s="14">
        <f>C15+1</f>
        <v>3</v>
      </c>
      <c r="D20" s="24" t="str">
        <f>D16</f>
        <v>Print, Random, Do, If, Variables</v>
      </c>
      <c r="E20" s="12"/>
      <c r="F20" s="12" t="s">
        <v>94</v>
      </c>
      <c r="G20" s="12"/>
      <c r="H20" s="12"/>
    </row>
    <row r="21" spans="1:8" ht="19" x14ac:dyDescent="0.25">
      <c r="A21" s="8">
        <f>A20+DAY(1)</f>
        <v>42991</v>
      </c>
      <c r="B21" s="9" t="s">
        <v>53</v>
      </c>
      <c r="C21" s="10"/>
      <c r="D21" s="23" t="s">
        <v>103</v>
      </c>
      <c r="E21" s="12" t="s">
        <v>80</v>
      </c>
      <c r="F21" s="12"/>
      <c r="G21" s="12"/>
      <c r="H21" s="12" t="s">
        <v>109</v>
      </c>
    </row>
    <row r="22" spans="1:8" ht="19" x14ac:dyDescent="0.25">
      <c r="A22" s="8">
        <f>A21+DAY(1)</f>
        <v>42992</v>
      </c>
      <c r="B22" s="13" t="str">
        <f>B17</f>
        <v>Quiz</v>
      </c>
      <c r="C22" s="14">
        <f>C20</f>
        <v>3</v>
      </c>
      <c r="D22" s="24" t="str">
        <f>D20</f>
        <v>Print, Random, Do, If, Variables</v>
      </c>
      <c r="E22" s="12"/>
      <c r="F22" s="12" t="s">
        <v>94</v>
      </c>
      <c r="G22" s="12"/>
      <c r="H22" s="12"/>
    </row>
    <row r="23" spans="1:8" ht="19" x14ac:dyDescent="0.25">
      <c r="A23" s="8"/>
      <c r="B23" s="15"/>
      <c r="C23" s="14"/>
      <c r="D23" s="24"/>
      <c r="E23" s="12"/>
      <c r="F23" s="12"/>
      <c r="G23" s="12"/>
      <c r="H23" s="12"/>
    </row>
    <row r="24" spans="1:8" ht="19" x14ac:dyDescent="0.25">
      <c r="A24" s="8">
        <f>A22+DAY(4)</f>
        <v>42996</v>
      </c>
      <c r="B24" s="9" t="s">
        <v>53</v>
      </c>
      <c r="C24" s="10"/>
      <c r="D24" s="23" t="s">
        <v>98</v>
      </c>
      <c r="E24" s="12" t="s">
        <v>76</v>
      </c>
      <c r="F24" s="12"/>
      <c r="G24" s="12"/>
      <c r="H24" s="12"/>
    </row>
    <row r="25" spans="1:8" ht="19" x14ac:dyDescent="0.25">
      <c r="A25" s="8">
        <f>A24+DAY(1)</f>
        <v>42997</v>
      </c>
      <c r="B25" s="13" t="str">
        <f>B20</f>
        <v>Lab</v>
      </c>
      <c r="C25" s="14">
        <f>C20+1</f>
        <v>4</v>
      </c>
      <c r="D25" s="24" t="str">
        <f>D19</f>
        <v>Static Member Functions, Parameter Passing &amp; Simple Scope [Decomposition] (3)</v>
      </c>
      <c r="E25" s="12"/>
      <c r="F25" s="12" t="s">
        <v>94</v>
      </c>
      <c r="G25" s="12"/>
      <c r="H25" s="12"/>
    </row>
    <row r="26" spans="1:8" ht="19" x14ac:dyDescent="0.25">
      <c r="A26" s="8">
        <f>A25+DAY(1)</f>
        <v>42998</v>
      </c>
      <c r="B26" s="9" t="s">
        <v>53</v>
      </c>
      <c r="C26" s="10"/>
      <c r="D26" s="23" t="str">
        <f>D24</f>
        <v>More If, Loops, Function Practice [Storage, Repetion, Decomposition, Input, Output]</v>
      </c>
      <c r="E26" s="12" t="s">
        <v>59</v>
      </c>
      <c r="F26" s="12"/>
      <c r="G26" s="12"/>
      <c r="H26" s="12"/>
    </row>
    <row r="27" spans="1:8" ht="19" x14ac:dyDescent="0.25">
      <c r="A27" s="8">
        <f>A26+DAY(1)</f>
        <v>42999</v>
      </c>
      <c r="B27" s="13" t="str">
        <f>B22</f>
        <v>Quiz</v>
      </c>
      <c r="C27" s="14">
        <f>C25</f>
        <v>4</v>
      </c>
      <c r="D27" s="24" t="str">
        <f>D25</f>
        <v>Static Member Functions, Parameter Passing &amp; Simple Scope [Decomposition] (3)</v>
      </c>
      <c r="E27" s="12"/>
      <c r="F27" s="12" t="s">
        <v>94</v>
      </c>
      <c r="H27" s="12"/>
    </row>
    <row r="28" spans="1:8" ht="19" x14ac:dyDescent="0.25">
      <c r="A28" s="8"/>
      <c r="B28" s="15"/>
      <c r="C28" s="14"/>
      <c r="D28" s="24"/>
      <c r="E28" s="12"/>
      <c r="F28" s="12"/>
      <c r="G28" s="12"/>
      <c r="H28" s="12"/>
    </row>
    <row r="29" spans="1:8" ht="19" x14ac:dyDescent="0.25">
      <c r="A29" s="8">
        <f>A27+DAY(4)</f>
        <v>43003</v>
      </c>
      <c r="B29" s="9" t="s">
        <v>53</v>
      </c>
      <c r="C29" s="10"/>
      <c r="D29" s="23" t="s">
        <v>37</v>
      </c>
      <c r="E29" s="12"/>
      <c r="F29" s="12"/>
      <c r="G29" s="12" t="s">
        <v>67</v>
      </c>
      <c r="H29" s="12"/>
    </row>
    <row r="30" spans="1:8" ht="19" x14ac:dyDescent="0.25">
      <c r="A30" s="8">
        <f>A29+DAY(1)</f>
        <v>43004</v>
      </c>
      <c r="B30" s="13" t="str">
        <f>B25</f>
        <v>Lab</v>
      </c>
      <c r="C30" s="14">
        <f>C25+1</f>
        <v>5</v>
      </c>
      <c r="D30" s="24" t="str">
        <f>D24</f>
        <v>More If, Loops, Function Practice [Storage, Repetion, Decomposition, Input, Output]</v>
      </c>
      <c r="E30" s="12"/>
      <c r="F30" s="12" t="s">
        <v>66</v>
      </c>
      <c r="G30" s="12"/>
      <c r="H30" s="12"/>
    </row>
    <row r="31" spans="1:8" ht="19" x14ac:dyDescent="0.25">
      <c r="A31" s="8">
        <f>A30+DAY(1)</f>
        <v>43005</v>
      </c>
      <c r="B31" s="9" t="s">
        <v>53</v>
      </c>
      <c r="C31" s="10"/>
      <c r="D31" s="23" t="s">
        <v>81</v>
      </c>
      <c r="E31" s="12" t="s">
        <v>43</v>
      </c>
      <c r="F31" s="12"/>
      <c r="G31" s="12"/>
      <c r="H31" s="12"/>
    </row>
    <row r="32" spans="1:8" ht="19" x14ac:dyDescent="0.25">
      <c r="A32" s="8">
        <f>A31+DAY(1)</f>
        <v>43006</v>
      </c>
      <c r="B32" s="13" t="str">
        <f>B27</f>
        <v>Quiz</v>
      </c>
      <c r="C32" s="14">
        <f>C30</f>
        <v>5</v>
      </c>
      <c r="D32" s="24" t="str">
        <f>D30</f>
        <v>More If, Loops, Function Practice [Storage, Repetion, Decomposition, Input, Output]</v>
      </c>
      <c r="E32" s="12"/>
      <c r="F32" s="12" t="s">
        <v>66</v>
      </c>
      <c r="G32" s="12"/>
      <c r="H32" s="12"/>
    </row>
    <row r="33" spans="1:8" ht="19" x14ac:dyDescent="0.25">
      <c r="A33" s="8"/>
      <c r="B33" s="15"/>
      <c r="C33" s="14"/>
      <c r="D33" s="24"/>
      <c r="E33" s="12"/>
      <c r="F33" s="12"/>
      <c r="G33" s="12"/>
      <c r="H33" s="12"/>
    </row>
    <row r="34" spans="1:8" ht="19" x14ac:dyDescent="0.25">
      <c r="A34" s="8">
        <f>A32+DAY(4)</f>
        <v>43010</v>
      </c>
      <c r="B34" s="9" t="s">
        <v>53</v>
      </c>
      <c r="C34" s="10"/>
      <c r="D34" s="23" t="s">
        <v>104</v>
      </c>
      <c r="E34" s="27"/>
      <c r="F34" s="12"/>
      <c r="G34" s="12"/>
      <c r="H34" s="12"/>
    </row>
    <row r="35" spans="1:8" ht="19" x14ac:dyDescent="0.25">
      <c r="A35" s="8">
        <f>A34+DAY(1)</f>
        <v>43011</v>
      </c>
      <c r="B35" s="13" t="str">
        <f>B30</f>
        <v>Lab</v>
      </c>
      <c r="C35" s="14">
        <f>C30+1</f>
        <v>6</v>
      </c>
      <c r="D35" s="24" t="str">
        <f>D31</f>
        <v>For loops &amp; start of arrays [Collections, Repetition]</v>
      </c>
      <c r="E35" s="12"/>
      <c r="F35" s="12" t="s">
        <v>66</v>
      </c>
      <c r="G35" s="12"/>
      <c r="H35" s="12"/>
    </row>
    <row r="36" spans="1:8" ht="19" x14ac:dyDescent="0.25">
      <c r="A36" s="8">
        <f>A35+DAY(1)</f>
        <v>43012</v>
      </c>
      <c r="B36" s="9" t="s">
        <v>53</v>
      </c>
      <c r="C36" s="10"/>
      <c r="D36" s="23" t="s">
        <v>82</v>
      </c>
      <c r="E36" s="12" t="s">
        <v>8</v>
      </c>
      <c r="F36" s="12"/>
      <c r="G36" s="12"/>
      <c r="H36" s="12"/>
    </row>
    <row r="37" spans="1:8" ht="19" x14ac:dyDescent="0.25">
      <c r="A37" s="8">
        <f>A36+DAY(1)</f>
        <v>43013</v>
      </c>
      <c r="B37" s="13" t="str">
        <f>B32</f>
        <v>Quiz</v>
      </c>
      <c r="C37" s="14">
        <f>C35</f>
        <v>6</v>
      </c>
      <c r="D37" s="24" t="str">
        <f>D35</f>
        <v>For loops &amp; start of arrays [Collections, Repetition]</v>
      </c>
      <c r="E37" s="12"/>
      <c r="F37" s="12" t="s">
        <v>66</v>
      </c>
      <c r="G37" s="12"/>
      <c r="H37" s="12"/>
    </row>
    <row r="38" spans="1:8" ht="19" x14ac:dyDescent="0.25">
      <c r="A38" s="8"/>
      <c r="B38" s="15"/>
      <c r="C38" s="14"/>
      <c r="D38" s="24"/>
      <c r="E38" s="12"/>
      <c r="F38" s="12"/>
      <c r="G38" s="12"/>
      <c r="H38" s="12"/>
    </row>
    <row r="39" spans="1:8" ht="19" x14ac:dyDescent="0.25">
      <c r="A39" s="8">
        <f>A37+DAY(4)</f>
        <v>43017</v>
      </c>
      <c r="B39" s="9" t="s">
        <v>53</v>
      </c>
      <c r="C39" s="10"/>
      <c r="D39" s="23" t="s">
        <v>99</v>
      </c>
      <c r="E39" s="12" t="s">
        <v>44</v>
      </c>
      <c r="F39" s="12"/>
      <c r="G39" s="12"/>
      <c r="H39" s="12"/>
    </row>
    <row r="40" spans="1:8" ht="19" x14ac:dyDescent="0.25">
      <c r="A40" s="8">
        <f>A39+DAY(1)</f>
        <v>43018</v>
      </c>
      <c r="B40" s="13" t="str">
        <f>B35</f>
        <v>Lab</v>
      </c>
      <c r="C40" s="14">
        <f>C35+1</f>
        <v>7</v>
      </c>
      <c r="D40" s="24" t="str">
        <f>D34</f>
        <v>Object Oriented Programming [Abstraction] (3)</v>
      </c>
      <c r="E40" s="12"/>
      <c r="F40" s="12" t="s">
        <v>65</v>
      </c>
      <c r="G40" s="12"/>
      <c r="H40" s="12"/>
    </row>
    <row r="41" spans="1:8" ht="19" x14ac:dyDescent="0.25">
      <c r="A41" s="8">
        <f>A40+DAY(1)</f>
        <v>43019</v>
      </c>
      <c r="B41" s="9" t="s">
        <v>53</v>
      </c>
      <c r="C41" s="10"/>
      <c r="D41" s="23" t="s">
        <v>100</v>
      </c>
      <c r="E41" s="12" t="s">
        <v>60</v>
      </c>
      <c r="F41" s="12"/>
      <c r="G41" s="12"/>
      <c r="H41" s="12"/>
    </row>
    <row r="42" spans="1:8" ht="19" x14ac:dyDescent="0.25">
      <c r="A42" s="8">
        <f>A41+DAY(1)</f>
        <v>43020</v>
      </c>
      <c r="B42" s="13" t="str">
        <f>B37</f>
        <v>Quiz</v>
      </c>
      <c r="C42" s="14">
        <f>C40</f>
        <v>7</v>
      </c>
      <c r="D42" s="24" t="str">
        <f>D40</f>
        <v>Object Oriented Programming [Abstraction] (3)</v>
      </c>
      <c r="E42" s="12"/>
      <c r="F42" s="12" t="s">
        <v>65</v>
      </c>
      <c r="G42" s="12" t="s">
        <v>38</v>
      </c>
      <c r="H42" s="17"/>
    </row>
    <row r="43" spans="1:8" ht="19" x14ac:dyDescent="0.25">
      <c r="A43" s="8"/>
      <c r="B43" s="15"/>
      <c r="C43" s="14"/>
      <c r="D43" s="24"/>
      <c r="E43" s="12"/>
      <c r="F43" s="12"/>
      <c r="G43" s="12"/>
      <c r="H43" s="12"/>
    </row>
    <row r="44" spans="1:8" ht="19" x14ac:dyDescent="0.25">
      <c r="A44" s="8">
        <f>A42+DAY(4)</f>
        <v>43024</v>
      </c>
      <c r="B44" s="9" t="s">
        <v>53</v>
      </c>
      <c r="C44" s="10"/>
      <c r="D44" s="23" t="s">
        <v>105</v>
      </c>
      <c r="E44" s="12" t="s">
        <v>45</v>
      </c>
      <c r="F44" s="12"/>
      <c r="G44" s="12"/>
      <c r="H44" s="12"/>
    </row>
    <row r="45" spans="1:8" ht="19" x14ac:dyDescent="0.25">
      <c r="A45" s="8">
        <f>A44+DAY(1)</f>
        <v>43025</v>
      </c>
      <c r="B45" s="13" t="str">
        <f>B40</f>
        <v>Lab</v>
      </c>
      <c r="C45" s="14">
        <f>C40+1</f>
        <v>8</v>
      </c>
      <c r="D45" s="24" t="str">
        <f>D40</f>
        <v>Object Oriented Programming [Abstraction] (3)</v>
      </c>
      <c r="E45" s="12"/>
      <c r="F45" s="12" t="s">
        <v>65</v>
      </c>
      <c r="G45" s="12"/>
      <c r="H45" s="12"/>
    </row>
    <row r="46" spans="1:8" ht="19" x14ac:dyDescent="0.25">
      <c r="A46" s="8">
        <f>A45+DAY(1)</f>
        <v>43026</v>
      </c>
      <c r="B46" s="9" t="s">
        <v>53</v>
      </c>
      <c r="C46" s="10"/>
      <c r="D46" s="23" t="s">
        <v>61</v>
      </c>
      <c r="E46" s="27"/>
      <c r="F46" s="12"/>
      <c r="G46" s="12"/>
      <c r="H46" s="12"/>
    </row>
    <row r="47" spans="1:8" ht="19" x14ac:dyDescent="0.25">
      <c r="A47" s="8">
        <f>A46+DAY(1)</f>
        <v>43027</v>
      </c>
      <c r="B47" s="13" t="str">
        <f>B42</f>
        <v>Quiz</v>
      </c>
      <c r="C47" s="14">
        <f>C45</f>
        <v>8</v>
      </c>
      <c r="D47" s="24" t="str">
        <f>D45</f>
        <v>Object Oriented Programming [Abstraction] (3)</v>
      </c>
      <c r="E47" s="12"/>
      <c r="F47" s="12" t="s">
        <v>65</v>
      </c>
      <c r="G47" s="12"/>
      <c r="H47" s="12"/>
    </row>
    <row r="48" spans="1:8" ht="19" x14ac:dyDescent="0.25">
      <c r="A48" s="8"/>
      <c r="B48" s="15"/>
      <c r="C48" s="14"/>
      <c r="D48" s="24"/>
      <c r="E48" s="12"/>
      <c r="F48" s="12"/>
      <c r="G48" s="12"/>
      <c r="H48" s="12"/>
    </row>
    <row r="49" spans="1:8" ht="19" x14ac:dyDescent="0.25">
      <c r="A49" s="8">
        <f>A47+DAY(4)</f>
        <v>43031</v>
      </c>
      <c r="B49" s="9" t="s">
        <v>53</v>
      </c>
      <c r="C49" s="10"/>
      <c r="D49" s="23" t="s">
        <v>47</v>
      </c>
      <c r="E49" s="12" t="s">
        <v>77</v>
      </c>
      <c r="F49" s="12"/>
      <c r="G49" s="12"/>
      <c r="H49" s="12"/>
    </row>
    <row r="50" spans="1:8" ht="19" x14ac:dyDescent="0.25">
      <c r="A50" s="8">
        <f>A49+DAY(1)</f>
        <v>43032</v>
      </c>
      <c r="B50" s="13" t="str">
        <f>B45</f>
        <v>Lab</v>
      </c>
      <c r="C50" s="14">
        <f>C45+1</f>
        <v>9</v>
      </c>
      <c r="D50" s="24" t="str">
        <f>D44</f>
        <v>Arrays, nested loops, objects [Abstraction, Collection] (2)</v>
      </c>
      <c r="E50" s="12"/>
      <c r="F50" s="12" t="s">
        <v>66</v>
      </c>
      <c r="G50" s="12"/>
      <c r="H50" s="12"/>
    </row>
    <row r="51" spans="1:8" ht="19" x14ac:dyDescent="0.25">
      <c r="A51" s="8">
        <f>A50+DAY(1)</f>
        <v>43033</v>
      </c>
      <c r="B51" s="9" t="s">
        <v>53</v>
      </c>
      <c r="C51" s="10"/>
      <c r="D51" s="19" t="s">
        <v>78</v>
      </c>
      <c r="E51" s="27"/>
      <c r="F51" s="12"/>
      <c r="G51" s="12" t="s">
        <v>39</v>
      </c>
      <c r="H51" s="12"/>
    </row>
    <row r="52" spans="1:8" ht="19" x14ac:dyDescent="0.25">
      <c r="A52" s="8">
        <f>A51+DAY(1)</f>
        <v>43034</v>
      </c>
      <c r="B52" s="13" t="str">
        <f>B47</f>
        <v>Quiz</v>
      </c>
      <c r="C52" s="14">
        <f>C50</f>
        <v>9</v>
      </c>
      <c r="D52" s="24" t="str">
        <f>D50</f>
        <v>Arrays, nested loops, objects [Abstraction, Collection] (2)</v>
      </c>
      <c r="E52" s="12"/>
      <c r="F52" s="12" t="s">
        <v>66</v>
      </c>
      <c r="H52" s="12"/>
    </row>
    <row r="53" spans="1:8" ht="19" x14ac:dyDescent="0.25">
      <c r="A53" s="8"/>
      <c r="B53" s="15"/>
      <c r="C53" s="14"/>
      <c r="D53" s="24"/>
      <c r="E53" s="12"/>
      <c r="F53" s="12"/>
      <c r="G53" s="12"/>
      <c r="H53" s="12"/>
    </row>
    <row r="54" spans="1:8" ht="19" x14ac:dyDescent="0.25">
      <c r="A54" s="8">
        <f>A52+DAY(4)</f>
        <v>43038</v>
      </c>
      <c r="B54" s="9" t="s">
        <v>53</v>
      </c>
      <c r="C54" s="10"/>
      <c r="D54" s="23" t="s">
        <v>106</v>
      </c>
      <c r="E54" s="12" t="s">
        <v>46</v>
      </c>
      <c r="F54" s="12"/>
      <c r="G54" s="11"/>
      <c r="H54" s="12"/>
    </row>
    <row r="55" spans="1:8" ht="19" x14ac:dyDescent="0.25">
      <c r="A55" s="8">
        <f>A54+DAY(1)</f>
        <v>43039</v>
      </c>
      <c r="B55" s="13" t="str">
        <f>B50</f>
        <v>Lab</v>
      </c>
      <c r="C55" s="14">
        <f>C50+1</f>
        <v>10</v>
      </c>
      <c r="D55" s="24" t="str">
        <f>D49</f>
        <v xml:space="preserve"> File Reading, Arrays, Loops</v>
      </c>
      <c r="E55" s="12"/>
      <c r="F55" s="12" t="s">
        <v>66</v>
      </c>
      <c r="G55" s="12"/>
      <c r="H55" s="12"/>
    </row>
    <row r="56" spans="1:8" ht="19" x14ac:dyDescent="0.25">
      <c r="A56" s="8">
        <f>A55+DAY(1)</f>
        <v>43040</v>
      </c>
      <c r="B56" s="9" t="s">
        <v>53</v>
      </c>
      <c r="C56" s="10"/>
      <c r="D56" s="23" t="s">
        <v>101</v>
      </c>
      <c r="E56" s="12" t="s">
        <v>54</v>
      </c>
      <c r="F56" s="12"/>
      <c r="G56" s="12"/>
      <c r="H56" s="12"/>
    </row>
    <row r="57" spans="1:8" ht="19" x14ac:dyDescent="0.25">
      <c r="A57" s="8">
        <f>A56+DAY(1)</f>
        <v>43041</v>
      </c>
      <c r="B57" s="13" t="str">
        <f>B52</f>
        <v>Quiz</v>
      </c>
      <c r="C57" s="14">
        <f>C55</f>
        <v>10</v>
      </c>
      <c r="D57" s="24" t="str">
        <f>D55</f>
        <v xml:space="preserve"> File Reading, Arrays, Loops</v>
      </c>
      <c r="E57" s="12"/>
      <c r="F57" s="12" t="s">
        <v>66</v>
      </c>
      <c r="G57" s="12" t="s">
        <v>40</v>
      </c>
      <c r="H57" s="12"/>
    </row>
    <row r="58" spans="1:8" ht="19" x14ac:dyDescent="0.25">
      <c r="A58" s="8"/>
      <c r="B58" s="15"/>
      <c r="C58" s="14"/>
      <c r="D58" s="24"/>
      <c r="E58" s="12"/>
      <c r="F58" s="12"/>
      <c r="G58" s="12"/>
      <c r="H58" s="12"/>
    </row>
    <row r="59" spans="1:8" ht="19" x14ac:dyDescent="0.25">
      <c r="A59" s="8">
        <f>A57+DAY(4)</f>
        <v>43045</v>
      </c>
      <c r="B59" s="9" t="s">
        <v>53</v>
      </c>
      <c r="C59" s="10"/>
      <c r="D59" s="23" t="s">
        <v>102</v>
      </c>
      <c r="E59" s="12" t="s">
        <v>54</v>
      </c>
      <c r="F59" s="12"/>
      <c r="G59" s="12"/>
      <c r="H59" s="12"/>
    </row>
    <row r="60" spans="1:8" ht="19" x14ac:dyDescent="0.25">
      <c r="A60" s="8">
        <f>A59+DAY(1)</f>
        <v>43046</v>
      </c>
      <c r="B60" s="13" t="str">
        <f>B55</f>
        <v>Lab</v>
      </c>
      <c r="C60" s="14">
        <f>C55+1</f>
        <v>11</v>
      </c>
      <c r="D60" s="24" t="str">
        <f>D54</f>
        <v>Finite State Machines [Algorithm Design], Coding Standards (1,3)</v>
      </c>
      <c r="E60" s="12"/>
      <c r="F60" s="12" t="s">
        <v>66</v>
      </c>
      <c r="G60" s="12"/>
      <c r="H60" s="12"/>
    </row>
    <row r="61" spans="1:8" ht="19" x14ac:dyDescent="0.25">
      <c r="A61" s="8">
        <f>A60+DAY(1)</f>
        <v>43047</v>
      </c>
      <c r="B61" s="9" t="s">
        <v>53</v>
      </c>
      <c r="C61" s="10"/>
      <c r="D61" s="23" t="s">
        <v>83</v>
      </c>
      <c r="E61" s="12" t="s">
        <v>55</v>
      </c>
      <c r="F61" s="12"/>
      <c r="G61" s="12"/>
      <c r="H61" s="12"/>
    </row>
    <row r="62" spans="1:8" ht="19" x14ac:dyDescent="0.25">
      <c r="A62" s="8">
        <f>A61+DAY(1)</f>
        <v>43048</v>
      </c>
      <c r="B62" s="13" t="str">
        <f>B57</f>
        <v>Quiz</v>
      </c>
      <c r="C62" s="14">
        <f>C60</f>
        <v>11</v>
      </c>
      <c r="D62" s="24" t="str">
        <f>D60</f>
        <v>Finite State Machines [Algorithm Design], Coding Standards (1,3)</v>
      </c>
      <c r="E62" s="12"/>
      <c r="F62" s="12" t="s">
        <v>66</v>
      </c>
      <c r="G62" s="12"/>
      <c r="H62" s="12"/>
    </row>
    <row r="63" spans="1:8" ht="19" x14ac:dyDescent="0.25">
      <c r="A63" s="8"/>
      <c r="B63" s="15"/>
      <c r="C63" s="14"/>
      <c r="D63" s="24"/>
      <c r="E63" s="12"/>
      <c r="F63" s="12"/>
      <c r="G63" s="12"/>
      <c r="H63" s="12"/>
    </row>
    <row r="64" spans="1:8" ht="19" x14ac:dyDescent="0.25">
      <c r="A64" s="8">
        <f>A62+DAY(4)</f>
        <v>43052</v>
      </c>
      <c r="B64" s="9" t="s">
        <v>53</v>
      </c>
      <c r="C64" s="10"/>
      <c r="D64" s="23" t="s">
        <v>84</v>
      </c>
      <c r="E64" s="27"/>
      <c r="F64" s="12"/>
      <c r="G64" s="12"/>
      <c r="H64" s="12" t="s">
        <v>74</v>
      </c>
    </row>
    <row r="65" spans="1:8" ht="19" x14ac:dyDescent="0.25">
      <c r="A65" s="8">
        <f>A64+DAY(1)</f>
        <v>43053</v>
      </c>
      <c r="B65" s="13" t="s">
        <v>51</v>
      </c>
      <c r="C65" s="14">
        <f>C60+1</f>
        <v>12</v>
      </c>
      <c r="D65" s="24" t="str">
        <f>D59</f>
        <v>File reading/writing strings,  File reading, writing with characters  [Long term storage, Pattern Recognition]</v>
      </c>
      <c r="E65" s="12"/>
      <c r="F65" s="12" t="s">
        <v>94</v>
      </c>
      <c r="G65" s="12"/>
      <c r="H65" s="12" t="s">
        <v>74</v>
      </c>
    </row>
    <row r="66" spans="1:8" ht="19" x14ac:dyDescent="0.25">
      <c r="A66" s="8">
        <f>A65+DAY(1)</f>
        <v>43054</v>
      </c>
      <c r="B66" s="9" t="s">
        <v>53</v>
      </c>
      <c r="C66" s="10"/>
      <c r="D66" s="23" t="s">
        <v>85</v>
      </c>
      <c r="E66" s="27"/>
      <c r="F66" s="12"/>
      <c r="G66" s="12"/>
      <c r="H66" s="12" t="s">
        <v>74</v>
      </c>
    </row>
    <row r="67" spans="1:8" ht="19" x14ac:dyDescent="0.25">
      <c r="A67" s="8">
        <f>A66+DAY(1)</f>
        <v>43055</v>
      </c>
      <c r="B67" s="13" t="s">
        <v>52</v>
      </c>
      <c r="C67" s="14">
        <f>C65</f>
        <v>12</v>
      </c>
      <c r="D67" s="24" t="str">
        <f>D65</f>
        <v>File reading/writing strings,  File reading, writing with characters  [Long term storage, Pattern Recognition]</v>
      </c>
      <c r="E67" s="12" t="s">
        <v>48</v>
      </c>
      <c r="F67" s="12" t="s">
        <v>94</v>
      </c>
      <c r="G67" s="12"/>
      <c r="H67" s="12" t="s">
        <v>74</v>
      </c>
    </row>
    <row r="68" spans="1:8" ht="19" x14ac:dyDescent="0.25">
      <c r="A68" s="8"/>
      <c r="B68" s="15"/>
      <c r="C68" s="14"/>
      <c r="D68" s="24"/>
      <c r="E68" s="12"/>
      <c r="F68" s="12"/>
      <c r="G68" s="12"/>
      <c r="H68" s="12"/>
    </row>
    <row r="69" spans="1:8" ht="19" x14ac:dyDescent="0.25">
      <c r="A69" s="8">
        <f>A67+DAY(4)</f>
        <v>43059</v>
      </c>
      <c r="B69" s="9" t="s">
        <v>53</v>
      </c>
      <c r="C69" s="10"/>
      <c r="D69" s="23" t="s">
        <v>86</v>
      </c>
      <c r="E69" s="27"/>
      <c r="F69" s="12"/>
      <c r="G69" s="12" t="s">
        <v>41</v>
      </c>
      <c r="H69" s="12"/>
    </row>
    <row r="70" spans="1:8" ht="19" x14ac:dyDescent="0.25">
      <c r="A70" s="8">
        <f>A69+DAY(1)</f>
        <v>43060</v>
      </c>
      <c r="B70" s="13" t="str">
        <f>B65</f>
        <v>Lab</v>
      </c>
      <c r="C70" s="14">
        <f>C65+1</f>
        <v>13</v>
      </c>
      <c r="D70" s="24" t="str">
        <f>CONCATENATE(D61, "+", D64)</f>
        <v xml:space="preserve"> ArrayList [Collection]+2D Arrays [Abstraction &amp; Collection]</v>
      </c>
      <c r="E70" s="12"/>
      <c r="F70" s="12" t="s">
        <v>94</v>
      </c>
      <c r="G70" s="12"/>
      <c r="H70" s="12"/>
    </row>
    <row r="71" spans="1:8" ht="19" x14ac:dyDescent="0.25">
      <c r="A71" s="8">
        <f>A70+DAY(1)</f>
        <v>43061</v>
      </c>
      <c r="B71" s="9" t="s">
        <v>53</v>
      </c>
      <c r="C71" s="10"/>
      <c r="D71" s="23" t="s">
        <v>15</v>
      </c>
      <c r="E71" s="12"/>
      <c r="F71" s="12"/>
      <c r="G71" s="12"/>
      <c r="H71" s="12"/>
    </row>
    <row r="72" spans="1:8" ht="19" x14ac:dyDescent="0.25">
      <c r="A72" s="8">
        <f>A71+DAY(1)</f>
        <v>43062</v>
      </c>
      <c r="B72" s="13"/>
      <c r="C72" s="14"/>
      <c r="D72" s="24" t="s">
        <v>73</v>
      </c>
      <c r="E72" s="16"/>
      <c r="F72" s="12" t="s">
        <v>94</v>
      </c>
      <c r="G72" s="12"/>
      <c r="H72" s="12"/>
    </row>
    <row r="73" spans="1:8" ht="19" x14ac:dyDescent="0.25">
      <c r="A73" s="8"/>
      <c r="B73" s="15"/>
      <c r="C73" s="14"/>
      <c r="D73" s="24"/>
      <c r="E73" s="12"/>
      <c r="F73" s="12"/>
      <c r="G73" s="12"/>
      <c r="H73" s="12"/>
    </row>
    <row r="74" spans="1:8" ht="19" x14ac:dyDescent="0.25">
      <c r="A74" s="8">
        <f>A72+DAY(4)</f>
        <v>43066</v>
      </c>
      <c r="B74" s="9" t="s">
        <v>53</v>
      </c>
      <c r="C74" s="10"/>
      <c r="D74" s="23" t="s">
        <v>107</v>
      </c>
      <c r="E74" s="12" t="s">
        <v>49</v>
      </c>
      <c r="F74" s="12"/>
      <c r="G74" s="12"/>
      <c r="H74" s="12"/>
    </row>
    <row r="75" spans="1:8" ht="19" x14ac:dyDescent="0.25">
      <c r="A75" s="8">
        <f>A74+DAY(1)</f>
        <v>43067</v>
      </c>
      <c r="B75" s="13" t="str">
        <f>B70</f>
        <v>Lab</v>
      </c>
      <c r="C75" s="14">
        <f>C70+1</f>
        <v>14</v>
      </c>
      <c r="D75" s="24" t="str">
        <f>CONCATENATE(D69,"+",D71)</f>
        <v>Inheritance [Abstraction]+Private, Public, Protected Scope</v>
      </c>
      <c r="E75" s="12"/>
      <c r="F75" s="12" t="s">
        <v>94</v>
      </c>
      <c r="G75" s="12"/>
      <c r="H75" s="12"/>
    </row>
    <row r="76" spans="1:8" ht="19" x14ac:dyDescent="0.25">
      <c r="A76" s="8">
        <f>A75+DAY(1)</f>
        <v>43068</v>
      </c>
      <c r="B76" s="9" t="s">
        <v>53</v>
      </c>
      <c r="C76" s="10"/>
      <c r="D76" s="20" t="s">
        <v>108</v>
      </c>
      <c r="E76" s="12"/>
      <c r="F76" s="12"/>
      <c r="H76" s="12"/>
    </row>
    <row r="77" spans="1:8" ht="19" x14ac:dyDescent="0.25">
      <c r="A77" s="8">
        <f>A76+DAY(1)</f>
        <v>43069</v>
      </c>
      <c r="B77" s="13" t="s">
        <v>52</v>
      </c>
      <c r="C77" s="14">
        <v>13</v>
      </c>
      <c r="D77" s="24" t="str">
        <f>D70</f>
        <v xml:space="preserve"> ArrayList [Collection]+2D Arrays [Abstraction &amp; Collection]</v>
      </c>
      <c r="E77" s="12"/>
      <c r="F77" s="12" t="s">
        <v>94</v>
      </c>
      <c r="G77" s="12"/>
      <c r="H77" s="12"/>
    </row>
    <row r="78" spans="1:8" ht="19" x14ac:dyDescent="0.25">
      <c r="A78" s="8"/>
      <c r="B78" s="15"/>
      <c r="C78" s="14"/>
      <c r="D78" s="24"/>
      <c r="E78" s="12"/>
      <c r="F78" s="12"/>
      <c r="G78" s="12"/>
      <c r="H78" s="12"/>
    </row>
    <row r="79" spans="1:8" ht="19" x14ac:dyDescent="0.25">
      <c r="A79" s="8">
        <f>A77+DAY(4)</f>
        <v>43073</v>
      </c>
      <c r="B79" s="9" t="s">
        <v>53</v>
      </c>
      <c r="C79" s="10"/>
      <c r="D79" s="20" t="s">
        <v>72</v>
      </c>
      <c r="E79" s="12"/>
      <c r="F79" s="12"/>
      <c r="G79" s="12" t="s">
        <v>42</v>
      </c>
      <c r="H79" s="12"/>
    </row>
    <row r="80" spans="1:8" ht="19" x14ac:dyDescent="0.25">
      <c r="A80" s="8">
        <f>A79+DAY(1)</f>
        <v>43074</v>
      </c>
      <c r="B80" s="13"/>
      <c r="C80" s="14"/>
      <c r="D80" s="24" t="s">
        <v>95</v>
      </c>
      <c r="E80" s="12"/>
      <c r="F80" s="12"/>
      <c r="G80" s="12"/>
      <c r="H80" s="12"/>
    </row>
    <row r="81" spans="1:8" ht="19" x14ac:dyDescent="0.25">
      <c r="A81" s="8">
        <f>A80+DAY(1)</f>
        <v>43075</v>
      </c>
      <c r="B81" s="9" t="s">
        <v>53</v>
      </c>
      <c r="C81" s="10"/>
      <c r="D81" s="20" t="s">
        <v>72</v>
      </c>
      <c r="E81" s="27"/>
      <c r="F81" s="12"/>
      <c r="G81" s="12"/>
      <c r="H81" s="12"/>
    </row>
    <row r="82" spans="1:8" ht="19" x14ac:dyDescent="0.25">
      <c r="A82" s="8">
        <f>A81+DAY(1)</f>
        <v>43076</v>
      </c>
      <c r="B82" s="13"/>
      <c r="C82" s="14"/>
      <c r="D82" s="26" t="s">
        <v>95</v>
      </c>
      <c r="E82" s="27"/>
      <c r="F82" s="12"/>
      <c r="G82" s="12"/>
      <c r="H82" s="12"/>
    </row>
    <row r="83" spans="1:8" ht="19" x14ac:dyDescent="0.25">
      <c r="A83" s="8"/>
      <c r="B83" s="15"/>
      <c r="C83" s="14"/>
      <c r="D83" s="24"/>
      <c r="E83" s="12"/>
      <c r="F83" s="12"/>
      <c r="G83" s="12"/>
      <c r="H83" s="12"/>
    </row>
    <row r="84" spans="1:8" ht="19" x14ac:dyDescent="0.25">
      <c r="A84" s="8">
        <f>A82+DAY(4)</f>
        <v>43080</v>
      </c>
      <c r="B84" s="9"/>
      <c r="C84" s="10"/>
      <c r="D84" s="23"/>
      <c r="E84" s="12"/>
      <c r="F84" s="12"/>
      <c r="H84" s="12"/>
    </row>
    <row r="85" spans="1:8" ht="19" x14ac:dyDescent="0.25">
      <c r="A85" s="8">
        <f>A84+DAY(1)</f>
        <v>43081</v>
      </c>
      <c r="B85" s="13"/>
      <c r="C85" s="14"/>
      <c r="D85" s="23" t="s">
        <v>30</v>
      </c>
      <c r="E85" s="12"/>
      <c r="F85" s="12"/>
      <c r="G85" s="12"/>
      <c r="H85" s="12"/>
    </row>
    <row r="86" spans="1:8" ht="19" x14ac:dyDescent="0.25">
      <c r="A86" s="8">
        <f>A85+DAY(1)</f>
        <v>43082</v>
      </c>
      <c r="B86" s="9"/>
      <c r="C86" s="10"/>
      <c r="D86" s="24"/>
      <c r="E86" s="12"/>
      <c r="F86" s="12"/>
      <c r="G86" s="12"/>
      <c r="H86" s="12"/>
    </row>
    <row r="87" spans="1:8" ht="19" x14ac:dyDescent="0.25">
      <c r="A87" s="8">
        <f>A86+DAY(1)</f>
        <v>43083</v>
      </c>
      <c r="B87" s="13"/>
      <c r="C87" s="14"/>
      <c r="D87" s="24"/>
      <c r="E87" s="12"/>
      <c r="F87" s="12"/>
      <c r="G87" s="12"/>
      <c r="H87" s="12"/>
    </row>
    <row r="88" spans="1:8" ht="19" x14ac:dyDescent="0.25">
      <c r="A88" s="8"/>
      <c r="B88" s="15"/>
      <c r="C88" s="14"/>
      <c r="D88" s="24"/>
      <c r="E88" s="12"/>
      <c r="F88" s="12"/>
      <c r="G88" s="12"/>
      <c r="H88" s="12"/>
    </row>
    <row r="89" spans="1:8" ht="19" x14ac:dyDescent="0.25">
      <c r="A89" s="8">
        <f>A87+DAY(4)</f>
        <v>43087</v>
      </c>
      <c r="B89" s="9"/>
      <c r="C89" s="10"/>
      <c r="D89" s="24"/>
      <c r="E89" s="12"/>
      <c r="F89" s="12"/>
      <c r="G89" s="12"/>
      <c r="H89" s="12"/>
    </row>
    <row r="90" spans="1:8" ht="19" x14ac:dyDescent="0.25">
      <c r="A90" s="8">
        <f>A89+DAY(1)</f>
        <v>43088</v>
      </c>
      <c r="B90" s="13"/>
      <c r="C90" s="14"/>
      <c r="D90" s="23" t="s">
        <v>70</v>
      </c>
      <c r="E90" s="12"/>
      <c r="F90" s="12"/>
      <c r="G90" s="12"/>
      <c r="H90" s="12"/>
    </row>
    <row r="91" spans="1:8" ht="19" x14ac:dyDescent="0.25">
      <c r="A91" s="8">
        <f>A90+DAY(1)</f>
        <v>43089</v>
      </c>
      <c r="B91" s="9"/>
      <c r="C91" s="10"/>
      <c r="D91" s="24"/>
      <c r="E91" s="12"/>
      <c r="F91" s="12"/>
      <c r="G91" s="12"/>
      <c r="H91" s="12"/>
    </row>
    <row r="92" spans="1:8" ht="19" x14ac:dyDescent="0.25">
      <c r="A92" s="8">
        <f>A91+DAY(1)</f>
        <v>43090</v>
      </c>
      <c r="B92" s="13"/>
      <c r="C92" s="14"/>
      <c r="D92" s="24"/>
      <c r="E92" s="12"/>
      <c r="F92" s="12"/>
      <c r="G92" s="12"/>
      <c r="H92" s="12"/>
    </row>
    <row r="93" spans="1:8" ht="19" x14ac:dyDescent="0.25">
      <c r="A93" s="8"/>
      <c r="B93" s="15"/>
      <c r="C93" s="14"/>
      <c r="D93" s="24"/>
      <c r="E93" s="12"/>
      <c r="F93" s="12"/>
      <c r="G93" s="12"/>
      <c r="H93" s="12"/>
    </row>
    <row r="94" spans="1:8" ht="19" x14ac:dyDescent="0.25">
      <c r="A94" s="8"/>
      <c r="B94" s="9"/>
      <c r="C94" s="10"/>
      <c r="D94" s="24"/>
      <c r="E94" s="12"/>
      <c r="F94" s="12"/>
      <c r="G94" s="12"/>
      <c r="H94" s="12"/>
    </row>
    <row r="95" spans="1:8" ht="19" x14ac:dyDescent="0.25">
      <c r="A95" s="8"/>
      <c r="B95" s="13"/>
      <c r="C95" s="14"/>
      <c r="D95" s="24"/>
      <c r="E95" s="12"/>
      <c r="F95" s="12"/>
      <c r="G95" s="12"/>
      <c r="H95" s="12"/>
    </row>
    <row r="96" spans="1:8" ht="19" x14ac:dyDescent="0.25">
      <c r="A96" s="8"/>
      <c r="B96" s="9"/>
      <c r="C96" s="10"/>
      <c r="D96" s="24"/>
      <c r="E96" s="12"/>
      <c r="F96" s="12"/>
      <c r="G96" s="12"/>
      <c r="H96" s="12"/>
    </row>
    <row r="97" spans="1:8" ht="19" x14ac:dyDescent="0.25">
      <c r="A97" s="8"/>
      <c r="B97" s="13"/>
      <c r="C97" s="14"/>
      <c r="D97" s="24"/>
      <c r="E97" s="12"/>
      <c r="F97" s="12"/>
      <c r="G97" s="12"/>
      <c r="H97" s="12"/>
    </row>
    <row r="101" spans="1:8" x14ac:dyDescent="0.2">
      <c r="C101" s="28"/>
      <c r="D101" s="29" t="s">
        <v>110</v>
      </c>
      <c r="E101" s="30" t="s">
        <v>111</v>
      </c>
    </row>
    <row r="102" spans="1:8" ht="49" x14ac:dyDescent="0.25">
      <c r="C102" s="28">
        <v>1</v>
      </c>
      <c r="D102" s="31" t="s">
        <v>87</v>
      </c>
      <c r="E102" s="32" t="s">
        <v>112</v>
      </c>
    </row>
    <row r="103" spans="1:8" ht="32" x14ac:dyDescent="0.25">
      <c r="C103" s="28">
        <v>2</v>
      </c>
      <c r="D103" s="31" t="s">
        <v>88</v>
      </c>
      <c r="E103" s="32" t="s">
        <v>93</v>
      </c>
    </row>
    <row r="104" spans="1:8" ht="49" x14ac:dyDescent="0.25">
      <c r="C104" s="28">
        <v>3</v>
      </c>
      <c r="D104" s="31" t="s">
        <v>89</v>
      </c>
      <c r="E104" s="32" t="s">
        <v>92</v>
      </c>
    </row>
    <row r="105" spans="1:8" ht="17" x14ac:dyDescent="0.25">
      <c r="C105" s="28">
        <v>4</v>
      </c>
      <c r="D105" s="31" t="s">
        <v>90</v>
      </c>
      <c r="E105" s="32" t="s">
        <v>91</v>
      </c>
    </row>
  </sheetData>
  <phoneticPr fontId="3" type="noConversion"/>
  <pageMargins left="0.7" right="0.7" top="0.75" bottom="0.75" header="0.3" footer="0.3"/>
  <pageSetup scale="34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26"/>
    </sheetView>
  </sheetViews>
  <sheetFormatPr baseColWidth="10" defaultRowHeight="16" x14ac:dyDescent="0.2"/>
  <sheetData>
    <row r="1" spans="1:1" x14ac:dyDescent="0.2">
      <c r="A1" s="1" t="s">
        <v>18</v>
      </c>
    </row>
    <row r="2" spans="1:1" x14ac:dyDescent="0.2">
      <c r="A2" t="s">
        <v>32</v>
      </c>
    </row>
    <row r="3" spans="1:1" x14ac:dyDescent="0.2">
      <c r="A3" s="1" t="s">
        <v>1</v>
      </c>
    </row>
    <row r="4" spans="1:1" x14ac:dyDescent="0.2">
      <c r="A4" s="1" t="s">
        <v>0</v>
      </c>
    </row>
    <row r="5" spans="1:1" x14ac:dyDescent="0.2">
      <c r="A5" s="2" t="s">
        <v>36</v>
      </c>
    </row>
    <row r="6" spans="1:1" x14ac:dyDescent="0.2">
      <c r="A6" s="1" t="s">
        <v>2</v>
      </c>
    </row>
    <row r="7" spans="1:1" x14ac:dyDescent="0.2">
      <c r="A7" s="1" t="s">
        <v>3</v>
      </c>
    </row>
    <row r="8" spans="1:1" x14ac:dyDescent="0.2">
      <c r="A8" s="1" t="s">
        <v>4</v>
      </c>
    </row>
    <row r="9" spans="1:1" x14ac:dyDescent="0.2">
      <c r="A9" s="1" t="s">
        <v>5</v>
      </c>
    </row>
    <row r="10" spans="1:1" x14ac:dyDescent="0.2">
      <c r="A10" s="1" t="s">
        <v>6</v>
      </c>
    </row>
    <row r="11" spans="1:1" x14ac:dyDescent="0.2">
      <c r="A11" s="1" t="s">
        <v>7</v>
      </c>
    </row>
    <row r="12" spans="1:1" x14ac:dyDescent="0.2">
      <c r="A12" s="1" t="s">
        <v>8</v>
      </c>
    </row>
    <row r="13" spans="1:1" x14ac:dyDescent="0.2">
      <c r="A13" s="1" t="s">
        <v>27</v>
      </c>
    </row>
    <row r="14" spans="1:1" x14ac:dyDescent="0.2">
      <c r="A14" s="1" t="s">
        <v>10</v>
      </c>
    </row>
    <row r="15" spans="1:1" x14ac:dyDescent="0.2">
      <c r="A15" s="1" t="s">
        <v>9</v>
      </c>
    </row>
    <row r="16" spans="1:1" x14ac:dyDescent="0.2">
      <c r="A16" s="1" t="s">
        <v>28</v>
      </c>
    </row>
    <row r="17" spans="1:1" x14ac:dyDescent="0.2">
      <c r="A17" s="1" t="s">
        <v>29</v>
      </c>
    </row>
    <row r="18" spans="1:1" x14ac:dyDescent="0.2">
      <c r="A18" s="1" t="s">
        <v>11</v>
      </c>
    </row>
    <row r="19" spans="1:1" x14ac:dyDescent="0.2">
      <c r="A19" s="1" t="s">
        <v>12</v>
      </c>
    </row>
    <row r="20" spans="1:1" x14ac:dyDescent="0.2">
      <c r="A20" s="1" t="s">
        <v>13</v>
      </c>
    </row>
    <row r="21" spans="1:1" x14ac:dyDescent="0.2">
      <c r="A21" s="1" t="s">
        <v>14</v>
      </c>
    </row>
    <row r="22" spans="1:1" x14ac:dyDescent="0.2">
      <c r="A22" s="1" t="s">
        <v>23</v>
      </c>
    </row>
    <row r="23" spans="1:1" x14ac:dyDescent="0.2">
      <c r="A23" s="1" t="s">
        <v>16</v>
      </c>
    </row>
    <row r="24" spans="1:1" x14ac:dyDescent="0.2">
      <c r="A24" s="1" t="s">
        <v>15</v>
      </c>
    </row>
    <row r="25" spans="1:1" x14ac:dyDescent="0.2">
      <c r="A25" s="1" t="s">
        <v>17</v>
      </c>
    </row>
    <row r="26" spans="1:1" x14ac:dyDescent="0.2">
      <c r="A26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Univ Illinois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Leigh</dc:creator>
  <cp:lastModifiedBy>Microsoft Office User</cp:lastModifiedBy>
  <cp:lastPrinted>2017-01-01T23:54:20Z</cp:lastPrinted>
  <dcterms:created xsi:type="dcterms:W3CDTF">2016-07-11T04:43:31Z</dcterms:created>
  <dcterms:modified xsi:type="dcterms:W3CDTF">2017-07-31T06:18:06Z</dcterms:modified>
</cp:coreProperties>
</file>