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1380" yWindow="0" windowWidth="14180" windowHeight="14260" tabRatio="500" activeTab="1"/>
  </bookViews>
  <sheets>
    <sheet name="Tuning" sheetId="2" r:id="rId1"/>
    <sheet name="Heavy Mineral Oil" sheetId="1" r:id="rId2"/>
    <sheet name="Flourine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T25" i="1"/>
  <c r="T26" i="1"/>
  <c r="T27" i="1"/>
  <c r="T28" i="1"/>
  <c r="T29" i="1"/>
  <c r="T30" i="1"/>
  <c r="T31" i="1"/>
  <c r="T32" i="1"/>
  <c r="T23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</calcChain>
</file>

<file path=xl/sharedStrings.xml><?xml version="1.0" encoding="utf-8"?>
<sst xmlns="http://schemas.openxmlformats.org/spreadsheetml/2006/main" count="115" uniqueCount="68">
  <si>
    <t>Peak Height (V)</t>
  </si>
  <si>
    <t>Calibration (tuning)</t>
  </si>
  <si>
    <t>Synthesizer Frequency</t>
  </si>
  <si>
    <t>21 MHz</t>
  </si>
  <si>
    <t>A_len</t>
  </si>
  <si>
    <t>2.7 micro sec.</t>
  </si>
  <si>
    <t>P</t>
  </si>
  <si>
    <t>100 ms</t>
  </si>
  <si>
    <t>Channel 1</t>
  </si>
  <si>
    <t>20 V/div</t>
  </si>
  <si>
    <t>Peak to peak sample tune</t>
  </si>
  <si>
    <t>38 V</t>
  </si>
  <si>
    <t>Channel A</t>
  </si>
  <si>
    <t>Heavy Mineral Oil</t>
  </si>
  <si>
    <t>freq (MHz)</t>
  </si>
  <si>
    <t>a_len (micro s)</t>
  </si>
  <si>
    <t>phase (deg)</t>
  </si>
  <si>
    <t>main pulse</t>
  </si>
  <si>
    <t>tau</t>
  </si>
  <si>
    <t>0.001s</t>
  </si>
  <si>
    <t>period</t>
  </si>
  <si>
    <t>num_b</t>
  </si>
  <si>
    <t>tau increase, the second pulse gets smaller, after dissapearance it emerges again and increases</t>
  </si>
  <si>
    <t>tau_0</t>
  </si>
  <si>
    <t>0.0184s</t>
  </si>
  <si>
    <t>zero crossing point, doesn’t reach zero due to 180 not going to zero</t>
  </si>
  <si>
    <t>T1</t>
  </si>
  <si>
    <t>Tau 1 (s)</t>
  </si>
  <si>
    <t>T2</t>
  </si>
  <si>
    <t>Peak (V)</t>
  </si>
  <si>
    <t>a_lens</t>
  </si>
  <si>
    <t>b_lens</t>
  </si>
  <si>
    <t>a_lens (mus)</t>
  </si>
  <si>
    <t>b_lens (mus)</t>
  </si>
  <si>
    <t>Tau (s)</t>
  </si>
  <si>
    <t>SAMPLE</t>
  </si>
  <si>
    <t>Measuring the lowest of the peaks</t>
  </si>
  <si>
    <t>Peaks less defined, therefore stuck to procedure 1</t>
  </si>
  <si>
    <t>Flourine</t>
  </si>
  <si>
    <t>Flourinert-FC70</t>
  </si>
  <si>
    <t>B_0</t>
  </si>
  <si>
    <t>~0.5T, therefore we used half the required frequency</t>
  </si>
  <si>
    <t>freq used (MHz)</t>
  </si>
  <si>
    <t>Lit. freq (MHz)</t>
  </si>
  <si>
    <t>Proton</t>
  </si>
  <si>
    <t>Peak-Peak Calibration (V)</t>
  </si>
  <si>
    <t>38.43+/-0.1</t>
  </si>
  <si>
    <t>Frequency</t>
  </si>
  <si>
    <t>19.99829 MHz</t>
  </si>
  <si>
    <t>Ref Phase</t>
  </si>
  <si>
    <t>180 Pulse</t>
  </si>
  <si>
    <t>90 Pulse</t>
  </si>
  <si>
    <t>19.99877 MHz</t>
  </si>
  <si>
    <t>Max</t>
  </si>
  <si>
    <t>6.378 V</t>
  </si>
  <si>
    <t>final</t>
  </si>
  <si>
    <t>Period (ms)</t>
  </si>
  <si>
    <t>Peak Amplitude (V)</t>
  </si>
  <si>
    <t>Peak Amplitude and Period</t>
  </si>
  <si>
    <t>Initial calibration</t>
  </si>
  <si>
    <t>Tau</t>
  </si>
  <si>
    <t>0.025 s</t>
  </si>
  <si>
    <t>a_len (us)</t>
  </si>
  <si>
    <t>b_len (us)</t>
  </si>
  <si>
    <t>period is amount of time for entire pulse sequence repeat</t>
  </si>
  <si>
    <t>A_len (us)</t>
  </si>
  <si>
    <t>100ms</t>
  </si>
  <si>
    <t>100s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</si>
</sst>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3" fillId="3" borderId="0" xfId="0" applyFont="1" applyFill="1"/>
    <xf numFmtId="165" fontId="0" fillId="0" borderId="0" xfId="0" applyNumberFormat="1" applyBorder="1"/>
    <xf numFmtId="165" fontId="0" fillId="0" borderId="4" xfId="0" applyNumberFormat="1" applyBorder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'Heavy Mineral Oil'!$A$20:$A$29</c:f>
              <c:numCache>
                <c:formatCode>General</c:formatCode>
                <c:ptCount val="10"/>
                <c:pt idx="0">
                  <c:v>0.0001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</c:numCache>
            </c:numRef>
          </c:xVal>
          <c:yVal>
            <c:numRef>
              <c:f>'Heavy Mineral Oil'!$B$20:$B$29</c:f>
              <c:numCache>
                <c:formatCode>General</c:formatCode>
                <c:ptCount val="10"/>
                <c:pt idx="0">
                  <c:v>6.457</c:v>
                </c:pt>
                <c:pt idx="1">
                  <c:v>6.772</c:v>
                </c:pt>
                <c:pt idx="2">
                  <c:v>4.724</c:v>
                </c:pt>
                <c:pt idx="3">
                  <c:v>2.667</c:v>
                </c:pt>
                <c:pt idx="4">
                  <c:v>1.102</c:v>
                </c:pt>
                <c:pt idx="5">
                  <c:v>1.22</c:v>
                </c:pt>
                <c:pt idx="6">
                  <c:v>2.992</c:v>
                </c:pt>
                <c:pt idx="7">
                  <c:v>4.528</c:v>
                </c:pt>
                <c:pt idx="8">
                  <c:v>5.512</c:v>
                </c:pt>
                <c:pt idx="9">
                  <c:v>6.142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73112"/>
        <c:axId val="-2110906232"/>
      </c:scatterChart>
      <c:valAx>
        <c:axId val="-211297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906232"/>
        <c:crosses val="autoZero"/>
        <c:crossBetween val="midCat"/>
      </c:valAx>
      <c:valAx>
        <c:axId val="-21109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7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'Heavy Mineral Oil'!$A$40:$A$53</c:f>
              <c:numCache>
                <c:formatCode>General</c:formatCode>
                <c:ptCount val="14"/>
                <c:pt idx="0">
                  <c:v>0.0005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 formatCode="0.000">
                  <c:v>0.01</c:v>
                </c:pt>
                <c:pt idx="11">
                  <c:v>0.015</c:v>
                </c:pt>
                <c:pt idx="12">
                  <c:v>0.02</c:v>
                </c:pt>
                <c:pt idx="13">
                  <c:v>0.0225</c:v>
                </c:pt>
              </c:numCache>
            </c:numRef>
          </c:xVal>
          <c:yVal>
            <c:numRef>
              <c:f>'Heavy Mineral Oil'!$B$40:$B$53</c:f>
              <c:numCache>
                <c:formatCode>General</c:formatCode>
                <c:ptCount val="14"/>
                <c:pt idx="0">
                  <c:v>7.741</c:v>
                </c:pt>
                <c:pt idx="1">
                  <c:v>6.611</c:v>
                </c:pt>
                <c:pt idx="2">
                  <c:v>5.947</c:v>
                </c:pt>
                <c:pt idx="3">
                  <c:v>5.349</c:v>
                </c:pt>
                <c:pt idx="4">
                  <c:v>4.817</c:v>
                </c:pt>
                <c:pt idx="5">
                  <c:v>4.269</c:v>
                </c:pt>
                <c:pt idx="6" formatCode="0.000">
                  <c:v>3.87</c:v>
                </c:pt>
                <c:pt idx="7">
                  <c:v>3.472</c:v>
                </c:pt>
                <c:pt idx="8">
                  <c:v>3.106</c:v>
                </c:pt>
                <c:pt idx="9">
                  <c:v>2.807</c:v>
                </c:pt>
                <c:pt idx="10">
                  <c:v>2.575</c:v>
                </c:pt>
                <c:pt idx="11">
                  <c:v>1.654</c:v>
                </c:pt>
                <c:pt idx="12">
                  <c:v>1.08</c:v>
                </c:pt>
                <c:pt idx="13">
                  <c:v>0.8571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23496"/>
        <c:axId val="-2113470216"/>
      </c:scatterChart>
      <c:valAx>
        <c:axId val="-211302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470216"/>
        <c:crosses val="autoZero"/>
        <c:crossBetween val="midCat"/>
      </c:valAx>
      <c:valAx>
        <c:axId val="-211347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2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'Heavy Mineral Oil'!$R$11:$R$20</c:f>
              <c:numCache>
                <c:formatCode>General</c:formatCode>
                <c:ptCount val="10"/>
                <c:pt idx="0">
                  <c:v>0.0001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</c:numCache>
            </c:numRef>
          </c:xVal>
          <c:yVal>
            <c:numRef>
              <c:f>'Heavy Mineral Oil'!$S$11:$S$20</c:f>
              <c:numCache>
                <c:formatCode>General</c:formatCode>
                <c:ptCount val="10"/>
                <c:pt idx="0">
                  <c:v>-6.457</c:v>
                </c:pt>
                <c:pt idx="1">
                  <c:v>-6.772</c:v>
                </c:pt>
                <c:pt idx="2">
                  <c:v>-4.724</c:v>
                </c:pt>
                <c:pt idx="3">
                  <c:v>-2.667</c:v>
                </c:pt>
                <c:pt idx="4">
                  <c:v>-1.102</c:v>
                </c:pt>
                <c:pt idx="5">
                  <c:v>1.22</c:v>
                </c:pt>
                <c:pt idx="6">
                  <c:v>2.992</c:v>
                </c:pt>
                <c:pt idx="7">
                  <c:v>4.528</c:v>
                </c:pt>
                <c:pt idx="8">
                  <c:v>5.512</c:v>
                </c:pt>
                <c:pt idx="9">
                  <c:v>6.142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27624"/>
        <c:axId val="-2113101256"/>
      </c:scatterChart>
      <c:valAx>
        <c:axId val="-211312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101256"/>
        <c:crosses val="autoZero"/>
        <c:crossBetween val="midCat"/>
      </c:valAx>
      <c:valAx>
        <c:axId val="-21131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2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Flourine!$J$16:$J$35</c:f>
              <c:numCache>
                <c:formatCode>General</c:formatCode>
                <c:ptCount val="20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120.0</c:v>
                </c:pt>
                <c:pt idx="12">
                  <c:v>140.0</c:v>
                </c:pt>
                <c:pt idx="13">
                  <c:v>160.0</c:v>
                </c:pt>
                <c:pt idx="14">
                  <c:v>180.0</c:v>
                </c:pt>
                <c:pt idx="15">
                  <c:v>200.0</c:v>
                </c:pt>
                <c:pt idx="16">
                  <c:v>300.0</c:v>
                </c:pt>
                <c:pt idx="17">
                  <c:v>400.0</c:v>
                </c:pt>
                <c:pt idx="18">
                  <c:v>700.0</c:v>
                </c:pt>
                <c:pt idx="19">
                  <c:v>1000.0</c:v>
                </c:pt>
              </c:numCache>
            </c:numRef>
          </c:xVal>
          <c:yVal>
            <c:numRef>
              <c:f>Flourine!$K$16:$K$35</c:f>
              <c:numCache>
                <c:formatCode>General</c:formatCode>
                <c:ptCount val="20"/>
                <c:pt idx="0">
                  <c:v>1.89</c:v>
                </c:pt>
                <c:pt idx="1">
                  <c:v>1.89</c:v>
                </c:pt>
                <c:pt idx="2">
                  <c:v>1.89</c:v>
                </c:pt>
                <c:pt idx="3">
                  <c:v>1.89</c:v>
                </c:pt>
                <c:pt idx="4">
                  <c:v>2.205</c:v>
                </c:pt>
                <c:pt idx="5">
                  <c:v>1.85</c:v>
                </c:pt>
                <c:pt idx="6">
                  <c:v>1.89</c:v>
                </c:pt>
                <c:pt idx="7">
                  <c:v>1.929</c:v>
                </c:pt>
                <c:pt idx="8">
                  <c:v>2.126</c:v>
                </c:pt>
                <c:pt idx="9">
                  <c:v>2.323</c:v>
                </c:pt>
                <c:pt idx="10">
                  <c:v>2.559</c:v>
                </c:pt>
                <c:pt idx="11">
                  <c:v>2.874</c:v>
                </c:pt>
                <c:pt idx="12">
                  <c:v>3.228</c:v>
                </c:pt>
                <c:pt idx="13">
                  <c:v>3.504</c:v>
                </c:pt>
                <c:pt idx="14">
                  <c:v>3.79</c:v>
                </c:pt>
                <c:pt idx="15">
                  <c:v>4.016</c:v>
                </c:pt>
                <c:pt idx="16">
                  <c:v>4.843</c:v>
                </c:pt>
                <c:pt idx="17">
                  <c:v>5.276</c:v>
                </c:pt>
                <c:pt idx="18">
                  <c:v>5.827</c:v>
                </c:pt>
                <c:pt idx="19">
                  <c:v>5.827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921848"/>
        <c:axId val="-2037918840"/>
      </c:scatterChart>
      <c:valAx>
        <c:axId val="-20379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7918840"/>
        <c:crosses val="autoZero"/>
        <c:crossBetween val="midCat"/>
      </c:valAx>
      <c:valAx>
        <c:axId val="-20379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921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Flourine!$J$40:$J$54</c:f>
              <c:numCache>
                <c:formatCode>General</c:formatCode>
                <c:ptCount val="1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</c:numCache>
            </c:numRef>
          </c:xVal>
          <c:yVal>
            <c:numRef>
              <c:f>Flourine!$K$40:$K$54</c:f>
              <c:numCache>
                <c:formatCode>General</c:formatCode>
                <c:ptCount val="15"/>
                <c:pt idx="0">
                  <c:v>5.984</c:v>
                </c:pt>
                <c:pt idx="1">
                  <c:v>8.504</c:v>
                </c:pt>
                <c:pt idx="2">
                  <c:v>11.18</c:v>
                </c:pt>
                <c:pt idx="3">
                  <c:v>13.07</c:v>
                </c:pt>
                <c:pt idx="4">
                  <c:v>14.02</c:v>
                </c:pt>
                <c:pt idx="5">
                  <c:v>14.02</c:v>
                </c:pt>
                <c:pt idx="6">
                  <c:v>14.02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014904"/>
        <c:axId val="-2038062616"/>
      </c:scatterChart>
      <c:valAx>
        <c:axId val="-203801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062616"/>
        <c:crosses val="autoZero"/>
        <c:crossBetween val="midCat"/>
      </c:valAx>
      <c:valAx>
        <c:axId val="-20380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01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Peak (V)</c:v>
                </c:pt>
              </c:strCache>
            </c:strRef>
          </c:tx>
          <c:xVal>
            <c:numRef>
              <c:f>Sheet2!$B$3:$B$29</c:f>
              <c:numCache>
                <c:formatCode>General</c:formatCode>
                <c:ptCount val="27"/>
                <c:pt idx="0">
                  <c:v>0.0002</c:v>
                </c:pt>
                <c:pt idx="1">
                  <c:v>0.0005</c:v>
                </c:pt>
                <c:pt idx="2">
                  <c:v>0.0007</c:v>
                </c:pt>
                <c:pt idx="3">
                  <c:v>0.0009</c:v>
                </c:pt>
                <c:pt idx="4">
                  <c:v>0.001</c:v>
                </c:pt>
                <c:pt idx="5">
                  <c:v>0.0012</c:v>
                </c:pt>
                <c:pt idx="6">
                  <c:v>0.0013</c:v>
                </c:pt>
                <c:pt idx="7">
                  <c:v>0.0015</c:v>
                </c:pt>
                <c:pt idx="8">
                  <c:v>0.002</c:v>
                </c:pt>
                <c:pt idx="9">
                  <c:v>0.004</c:v>
                </c:pt>
                <c:pt idx="10">
                  <c:v>0.008</c:v>
                </c:pt>
                <c:pt idx="11">
                  <c:v>0.01</c:v>
                </c:pt>
              </c:numCache>
            </c:numRef>
          </c:xVal>
          <c:yVal>
            <c:numRef>
              <c:f>Sheet2!$C$3:$C$29</c:f>
              <c:numCache>
                <c:formatCode>General</c:formatCode>
                <c:ptCount val="27"/>
                <c:pt idx="0">
                  <c:v>0.7117</c:v>
                </c:pt>
                <c:pt idx="1">
                  <c:v>0.429</c:v>
                </c:pt>
                <c:pt idx="2">
                  <c:v>0.4114</c:v>
                </c:pt>
                <c:pt idx="3">
                  <c:v>0.8198</c:v>
                </c:pt>
                <c:pt idx="4">
                  <c:v>0.9339</c:v>
                </c:pt>
                <c:pt idx="5">
                  <c:v>1.015</c:v>
                </c:pt>
                <c:pt idx="6">
                  <c:v>0.9606</c:v>
                </c:pt>
                <c:pt idx="7">
                  <c:v>0.8346</c:v>
                </c:pt>
                <c:pt idx="8">
                  <c:v>0.7244</c:v>
                </c:pt>
                <c:pt idx="9">
                  <c:v>0.6929</c:v>
                </c:pt>
                <c:pt idx="10">
                  <c:v>0.378</c:v>
                </c:pt>
                <c:pt idx="11">
                  <c:v>0.4724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69128"/>
        <c:axId val="2070961608"/>
      </c:scatterChart>
      <c:valAx>
        <c:axId val="20709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961608"/>
        <c:crosses val="autoZero"/>
        <c:crossBetween val="midCat"/>
      </c:valAx>
      <c:valAx>
        <c:axId val="207096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6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17</xdr:row>
      <xdr:rowOff>101600</xdr:rowOff>
    </xdr:from>
    <xdr:to>
      <xdr:col>7</xdr:col>
      <xdr:colOff>38100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38</xdr:row>
      <xdr:rowOff>63500</xdr:rowOff>
    </xdr:from>
    <xdr:to>
      <xdr:col>6</xdr:col>
      <xdr:colOff>673100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11</xdr:row>
      <xdr:rowOff>101600</xdr:rowOff>
    </xdr:from>
    <xdr:to>
      <xdr:col>13</xdr:col>
      <xdr:colOff>673100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16</xdr:row>
      <xdr:rowOff>127000</xdr:rowOff>
    </xdr:from>
    <xdr:to>
      <xdr:col>16</xdr:col>
      <xdr:colOff>533400</xdr:colOff>
      <xdr:row>31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38</xdr:row>
      <xdr:rowOff>76200</xdr:rowOff>
    </xdr:from>
    <xdr:to>
      <xdr:col>16</xdr:col>
      <xdr:colOff>596900</xdr:colOff>
      <xdr:row>52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76200</xdr:rowOff>
    </xdr:from>
    <xdr:to>
      <xdr:col>14</xdr:col>
      <xdr:colOff>482600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sqref="A1:B1"/>
    </sheetView>
  </sheetViews>
  <sheetFormatPr baseColWidth="10" defaultRowHeight="15" x14ac:dyDescent="0"/>
  <cols>
    <col min="1" max="1" width="19.5" bestFit="1" customWidth="1"/>
    <col min="2" max="2" width="12.5" bestFit="1" customWidth="1"/>
    <col min="3" max="3" width="7.1640625" bestFit="1" customWidth="1"/>
    <col min="4" max="4" width="9.33203125" bestFit="1" customWidth="1"/>
    <col min="5" max="5" width="22.1640625" bestFit="1" customWidth="1"/>
  </cols>
  <sheetData>
    <row r="1" spans="1:5">
      <c r="A1" s="21" t="s">
        <v>1</v>
      </c>
      <c r="B1" s="21"/>
    </row>
    <row r="3" spans="1:5">
      <c r="A3" t="s">
        <v>2</v>
      </c>
      <c r="B3" t="s">
        <v>4</v>
      </c>
      <c r="C3" t="s">
        <v>6</v>
      </c>
      <c r="D3" t="s">
        <v>8</v>
      </c>
      <c r="E3" t="s">
        <v>10</v>
      </c>
    </row>
    <row r="4" spans="1:5">
      <c r="A4" t="s">
        <v>3</v>
      </c>
      <c r="B4" t="s">
        <v>5</v>
      </c>
      <c r="C4" t="s">
        <v>7</v>
      </c>
      <c r="D4" t="s">
        <v>9</v>
      </c>
      <c r="E4" t="s">
        <v>11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showRuler="0" topLeftCell="C1" workbookViewId="0">
      <selection activeCell="R11" sqref="R11:V20"/>
    </sheetView>
  </sheetViews>
  <sheetFormatPr baseColWidth="10" defaultRowHeight="15" x14ac:dyDescent="0"/>
  <cols>
    <col min="2" max="2" width="13.83203125" bestFit="1" customWidth="1"/>
    <col min="5" max="5" width="17.1640625" customWidth="1"/>
  </cols>
  <sheetData>
    <row r="1" spans="1:22" ht="23">
      <c r="A1" s="10" t="s">
        <v>35</v>
      </c>
      <c r="B1" s="25" t="s">
        <v>13</v>
      </c>
      <c r="C1" s="25"/>
      <c r="E1" s="10" t="s">
        <v>17</v>
      </c>
      <c r="F1" s="10">
        <v>21.270119999999999</v>
      </c>
    </row>
    <row r="2" spans="1:22">
      <c r="B2" t="s">
        <v>12</v>
      </c>
    </row>
    <row r="3" spans="1:22">
      <c r="B3" t="s">
        <v>0</v>
      </c>
    </row>
    <row r="4" spans="1:22">
      <c r="B4">
        <v>8.0310000000000006</v>
      </c>
      <c r="D4" t="s">
        <v>21</v>
      </c>
      <c r="E4">
        <v>1</v>
      </c>
    </row>
    <row r="5" spans="1:22">
      <c r="D5" t="s">
        <v>20</v>
      </c>
      <c r="E5" t="s">
        <v>67</v>
      </c>
      <c r="F5" t="s">
        <v>66</v>
      </c>
    </row>
    <row r="6" spans="1:22">
      <c r="D6" t="s">
        <v>18</v>
      </c>
      <c r="E6" t="s">
        <v>19</v>
      </c>
      <c r="F6" t="s">
        <v>22</v>
      </c>
    </row>
    <row r="7" spans="1:22">
      <c r="A7" t="s">
        <v>16</v>
      </c>
      <c r="B7" t="s">
        <v>14</v>
      </c>
    </row>
    <row r="8" spans="1:22">
      <c r="A8">
        <v>180</v>
      </c>
      <c r="B8" s="1">
        <v>21.2713</v>
      </c>
      <c r="D8" t="s">
        <v>15</v>
      </c>
    </row>
    <row r="9" spans="1:22">
      <c r="A9">
        <v>90</v>
      </c>
      <c r="B9" s="2">
        <v>21.270119999999999</v>
      </c>
      <c r="D9">
        <v>14.94</v>
      </c>
    </row>
    <row r="10" spans="1:22">
      <c r="D10">
        <v>7.48</v>
      </c>
    </row>
    <row r="11" spans="1:22">
      <c r="R11" s="3">
        <v>1E-4</v>
      </c>
      <c r="S11" s="4">
        <v>-6.4569999999999999</v>
      </c>
      <c r="T11">
        <v>0.45</v>
      </c>
      <c r="U11" s="4">
        <v>6.4569999999999999</v>
      </c>
      <c r="V11">
        <v>0.45</v>
      </c>
    </row>
    <row r="12" spans="1:22" ht="20">
      <c r="A12" s="26" t="s">
        <v>26</v>
      </c>
      <c r="B12" s="27"/>
      <c r="C12" s="27"/>
      <c r="D12" s="27"/>
      <c r="E12" s="27"/>
      <c r="F12" s="27"/>
      <c r="G12" s="27"/>
      <c r="H12" s="28"/>
      <c r="R12" s="3">
        <v>1E-3</v>
      </c>
      <c r="S12" s="4">
        <v>-6.7720000000000002</v>
      </c>
      <c r="T12">
        <v>0.45</v>
      </c>
      <c r="U12" s="4">
        <v>6.7720000000000002</v>
      </c>
      <c r="V12">
        <v>0.45</v>
      </c>
    </row>
    <row r="13" spans="1:22">
      <c r="A13" s="22">
        <v>1</v>
      </c>
      <c r="B13" s="23"/>
      <c r="C13" s="23"/>
      <c r="D13" s="23"/>
      <c r="E13" s="23"/>
      <c r="F13" s="23"/>
      <c r="G13" s="23"/>
      <c r="H13" s="24"/>
      <c r="R13" s="3">
        <v>5.0000000000000001E-3</v>
      </c>
      <c r="S13" s="4">
        <v>-4.7240000000000002</v>
      </c>
      <c r="T13">
        <v>0.45</v>
      </c>
      <c r="U13" s="4">
        <v>4.7240000000000002</v>
      </c>
      <c r="V13">
        <v>0.45</v>
      </c>
    </row>
    <row r="14" spans="1:22">
      <c r="A14" s="3" t="s">
        <v>23</v>
      </c>
      <c r="B14" s="4" t="s">
        <v>24</v>
      </c>
      <c r="C14" s="4" t="s">
        <v>25</v>
      </c>
      <c r="D14" s="4"/>
      <c r="E14" s="4"/>
      <c r="F14" s="4"/>
      <c r="G14" s="4"/>
      <c r="H14" s="5"/>
      <c r="R14" s="3">
        <v>0.01</v>
      </c>
      <c r="S14" s="4">
        <v>-2.6669999999999998</v>
      </c>
      <c r="T14">
        <v>0.45</v>
      </c>
      <c r="U14" s="4">
        <v>2.6669999999999998</v>
      </c>
      <c r="V14">
        <v>0.45</v>
      </c>
    </row>
    <row r="15" spans="1:22">
      <c r="A15" s="3" t="s">
        <v>32</v>
      </c>
      <c r="B15" s="4">
        <v>14.94</v>
      </c>
      <c r="C15" s="4"/>
      <c r="D15" s="4"/>
      <c r="E15" s="4"/>
      <c r="F15" s="4"/>
      <c r="G15" s="4"/>
      <c r="H15" s="5"/>
      <c r="R15" s="3">
        <v>1.4999999999999999E-2</v>
      </c>
      <c r="S15" s="4">
        <v>-1.1020000000000001</v>
      </c>
      <c r="T15">
        <v>0.45</v>
      </c>
      <c r="U15" s="4">
        <v>1.1020000000000001</v>
      </c>
      <c r="V15">
        <v>0.45</v>
      </c>
    </row>
    <row r="16" spans="1:22">
      <c r="A16" s="9" t="s">
        <v>33</v>
      </c>
      <c r="B16" s="4">
        <v>7.48</v>
      </c>
      <c r="C16" s="4"/>
      <c r="D16" s="4"/>
      <c r="E16" s="4"/>
      <c r="F16" s="4"/>
      <c r="G16" s="4"/>
      <c r="H16" s="5"/>
      <c r="R16" s="3">
        <v>0.02</v>
      </c>
      <c r="S16" s="4">
        <v>1.22</v>
      </c>
      <c r="T16">
        <v>0.45</v>
      </c>
      <c r="U16" s="4">
        <v>1.22</v>
      </c>
      <c r="V16">
        <v>0.45</v>
      </c>
    </row>
    <row r="17" spans="1:22">
      <c r="A17" s="22">
        <v>2</v>
      </c>
      <c r="B17" s="23"/>
      <c r="C17" s="23"/>
      <c r="D17" s="23"/>
      <c r="E17" s="23"/>
      <c r="F17" s="23"/>
      <c r="G17" s="23"/>
      <c r="H17" s="24"/>
      <c r="M17" s="3">
        <v>5.0000000000000001E-4</v>
      </c>
      <c r="N17" s="4">
        <v>7.7409999999999997</v>
      </c>
      <c r="O17">
        <f>SQRT(N17)</f>
        <v>2.7822652641328074</v>
      </c>
      <c r="R17" s="3">
        <v>0.03</v>
      </c>
      <c r="S17" s="4">
        <v>2.992</v>
      </c>
      <c r="T17">
        <v>0.45</v>
      </c>
      <c r="U17" s="4">
        <v>2.992</v>
      </c>
      <c r="V17">
        <v>0.45</v>
      </c>
    </row>
    <row r="18" spans="1:22">
      <c r="A18" s="3"/>
      <c r="B18" s="4"/>
      <c r="C18" s="4"/>
      <c r="D18" s="4"/>
      <c r="E18" s="4"/>
      <c r="F18" s="4"/>
      <c r="G18" s="4"/>
      <c r="H18" s="5"/>
      <c r="M18" s="3">
        <v>1E-3</v>
      </c>
      <c r="N18" s="4">
        <v>6.6109999999999998</v>
      </c>
      <c r="O18">
        <f t="shared" ref="O18:O30" si="0">SQRT(N18)</f>
        <v>2.5711864965420146</v>
      </c>
      <c r="R18" s="3">
        <v>0.04</v>
      </c>
      <c r="S18" s="4">
        <v>4.5279999999999996</v>
      </c>
      <c r="T18">
        <v>0.45</v>
      </c>
      <c r="U18" s="4">
        <v>4.5279999999999996</v>
      </c>
      <c r="V18">
        <v>0.45</v>
      </c>
    </row>
    <row r="19" spans="1:22">
      <c r="A19" s="3" t="s">
        <v>27</v>
      </c>
      <c r="B19" s="4" t="s">
        <v>29</v>
      </c>
      <c r="C19" s="4"/>
      <c r="D19" s="4"/>
      <c r="E19" s="4"/>
      <c r="F19" s="4"/>
      <c r="G19" s="4"/>
      <c r="H19" s="5"/>
      <c r="M19" s="3">
        <v>2E-3</v>
      </c>
      <c r="N19" s="4">
        <v>5.9470000000000001</v>
      </c>
      <c r="O19">
        <f t="shared" si="0"/>
        <v>2.4386471659508269</v>
      </c>
      <c r="R19" s="3">
        <v>0.05</v>
      </c>
      <c r="S19" s="4">
        <v>5.5119999999999996</v>
      </c>
      <c r="T19">
        <v>0.45</v>
      </c>
      <c r="U19" s="4">
        <v>5.5119999999999996</v>
      </c>
      <c r="V19">
        <v>0.45</v>
      </c>
    </row>
    <row r="20" spans="1:22">
      <c r="A20" s="3">
        <v>1E-4</v>
      </c>
      <c r="B20" s="4">
        <v>6.4569999999999999</v>
      </c>
      <c r="C20" s="4"/>
      <c r="D20" s="4"/>
      <c r="E20" s="4"/>
      <c r="F20" s="4"/>
      <c r="G20" s="4"/>
      <c r="H20" s="5"/>
      <c r="M20" s="3">
        <v>3.0000000000000001E-3</v>
      </c>
      <c r="N20" s="4">
        <v>5.3490000000000002</v>
      </c>
      <c r="O20">
        <f t="shared" si="0"/>
        <v>2.3127905222911997</v>
      </c>
      <c r="R20" s="3">
        <v>0.06</v>
      </c>
      <c r="S20" s="4">
        <v>6.1420000000000003</v>
      </c>
      <c r="T20">
        <v>0.45</v>
      </c>
      <c r="U20" s="4">
        <v>6.1420000000000003</v>
      </c>
      <c r="V20">
        <v>0.45</v>
      </c>
    </row>
    <row r="21" spans="1:22">
      <c r="A21" s="3">
        <v>1E-3</v>
      </c>
      <c r="B21" s="4">
        <v>6.7720000000000002</v>
      </c>
      <c r="C21" s="4"/>
      <c r="D21" s="4"/>
      <c r="E21" s="4"/>
      <c r="F21" s="4"/>
      <c r="G21" s="4"/>
      <c r="H21" s="5"/>
      <c r="M21" s="3">
        <v>4.0000000000000001E-3</v>
      </c>
      <c r="N21" s="4">
        <v>4.8170000000000002</v>
      </c>
      <c r="O21">
        <f t="shared" si="0"/>
        <v>2.1947665023869853</v>
      </c>
    </row>
    <row r="22" spans="1:22">
      <c r="A22" s="3">
        <v>5.0000000000000001E-3</v>
      </c>
      <c r="B22" s="4">
        <v>4.7240000000000002</v>
      </c>
      <c r="C22" s="4"/>
      <c r="D22" s="4"/>
      <c r="E22" s="4"/>
      <c r="F22" s="4"/>
      <c r="G22" s="4"/>
      <c r="H22" s="5"/>
      <c r="M22" s="3">
        <v>5.0000000000000001E-3</v>
      </c>
      <c r="N22" s="4">
        <v>4.2690000000000001</v>
      </c>
      <c r="O22">
        <f t="shared" si="0"/>
        <v>2.0661558508495919</v>
      </c>
    </row>
    <row r="23" spans="1:22">
      <c r="A23" s="3">
        <v>0.01</v>
      </c>
      <c r="B23" s="4">
        <v>2.6669999999999998</v>
      </c>
      <c r="C23" s="4"/>
      <c r="D23" s="4"/>
      <c r="E23" s="4"/>
      <c r="F23" s="4"/>
      <c r="G23" s="4"/>
      <c r="H23" s="5"/>
      <c r="M23" s="3">
        <v>6.0000000000000001E-3</v>
      </c>
      <c r="N23" s="11">
        <v>3.87</v>
      </c>
      <c r="O23">
        <f t="shared" si="0"/>
        <v>1.9672315572906003</v>
      </c>
      <c r="R23" s="3">
        <v>1E-4</v>
      </c>
      <c r="S23" s="4">
        <v>6.4569999999999999</v>
      </c>
      <c r="T23">
        <f>SQRT(ABS(S23))</f>
        <v>2.5410627697874761</v>
      </c>
    </row>
    <row r="24" spans="1:22">
      <c r="A24" s="3">
        <v>1.4999999999999999E-2</v>
      </c>
      <c r="B24" s="4">
        <v>1.1020000000000001</v>
      </c>
      <c r="C24" s="4"/>
      <c r="D24" s="4"/>
      <c r="E24" s="4"/>
      <c r="F24" s="4"/>
      <c r="G24" s="4"/>
      <c r="H24" s="5"/>
      <c r="M24" s="3">
        <v>7.0000000000000001E-3</v>
      </c>
      <c r="N24" s="4">
        <v>3.472</v>
      </c>
      <c r="O24">
        <f t="shared" si="0"/>
        <v>1.8633303518163384</v>
      </c>
      <c r="R24" s="3">
        <v>1E-3</v>
      </c>
      <c r="S24" s="4">
        <v>6.7720000000000002</v>
      </c>
      <c r="T24">
        <f t="shared" ref="T24:T32" si="1">SQRT(ABS(S24))</f>
        <v>2.6023066690918655</v>
      </c>
    </row>
    <row r="25" spans="1:22">
      <c r="A25" s="3">
        <v>0.02</v>
      </c>
      <c r="B25" s="4">
        <v>1.22</v>
      </c>
      <c r="C25" s="4"/>
      <c r="D25" s="4"/>
      <c r="E25" s="4"/>
      <c r="F25" s="4"/>
      <c r="G25" s="4"/>
      <c r="H25" s="5"/>
      <c r="M25" s="3">
        <v>8.0000000000000002E-3</v>
      </c>
      <c r="N25" s="4">
        <v>3.1059999999999999</v>
      </c>
      <c r="O25">
        <f t="shared" si="0"/>
        <v>1.7623847480048163</v>
      </c>
      <c r="R25" s="3">
        <v>5.0000000000000001E-3</v>
      </c>
      <c r="S25" s="4">
        <v>4.7240000000000002</v>
      </c>
      <c r="T25">
        <f t="shared" si="1"/>
        <v>2.1734764779035451</v>
      </c>
    </row>
    <row r="26" spans="1:22">
      <c r="A26" s="3">
        <v>0.03</v>
      </c>
      <c r="B26" s="4">
        <v>2.992</v>
      </c>
      <c r="C26" s="4"/>
      <c r="D26" s="4"/>
      <c r="E26" s="4"/>
      <c r="F26" s="4"/>
      <c r="G26" s="4"/>
      <c r="H26" s="5"/>
      <c r="M26" s="3">
        <v>8.9999999999999993E-3</v>
      </c>
      <c r="N26" s="4">
        <v>2.8069999999999999</v>
      </c>
      <c r="O26">
        <f t="shared" si="0"/>
        <v>1.6754103974847476</v>
      </c>
      <c r="R26" s="3">
        <v>0.01</v>
      </c>
      <c r="S26" s="4">
        <v>2.6669999999999998</v>
      </c>
      <c r="T26">
        <f t="shared" si="1"/>
        <v>1.6330952207388276</v>
      </c>
    </row>
    <row r="27" spans="1:22">
      <c r="A27" s="3">
        <v>0.04</v>
      </c>
      <c r="B27" s="4">
        <v>4.5279999999999996</v>
      </c>
      <c r="C27" s="4"/>
      <c r="D27" s="4"/>
      <c r="E27" s="4"/>
      <c r="F27" s="4"/>
      <c r="G27" s="4"/>
      <c r="H27" s="5"/>
      <c r="M27" s="12">
        <v>0.01</v>
      </c>
      <c r="N27" s="4">
        <v>2.5750000000000002</v>
      </c>
      <c r="O27">
        <f t="shared" si="0"/>
        <v>1.6046806535881213</v>
      </c>
      <c r="R27" s="3">
        <v>1.4999999999999999E-2</v>
      </c>
      <c r="S27" s="4">
        <v>1.1020000000000001</v>
      </c>
      <c r="T27">
        <f t="shared" si="1"/>
        <v>1.0497618777608568</v>
      </c>
    </row>
    <row r="28" spans="1:22">
      <c r="A28" s="3">
        <v>0.05</v>
      </c>
      <c r="B28" s="4">
        <v>5.5119999999999996</v>
      </c>
      <c r="C28" s="4"/>
      <c r="D28" s="4"/>
      <c r="E28" s="4"/>
      <c r="F28" s="4"/>
      <c r="G28" s="4"/>
      <c r="H28" s="5"/>
      <c r="M28" s="3">
        <v>1.4999999999999999E-2</v>
      </c>
      <c r="N28" s="4">
        <v>1.6539999999999999</v>
      </c>
      <c r="O28">
        <f t="shared" si="0"/>
        <v>1.286079313261822</v>
      </c>
      <c r="R28" s="3">
        <v>0.02</v>
      </c>
      <c r="S28" s="4">
        <v>-1.22</v>
      </c>
      <c r="T28">
        <f t="shared" si="1"/>
        <v>1.1045361017187261</v>
      </c>
    </row>
    <row r="29" spans="1:22">
      <c r="A29" s="3">
        <v>0.06</v>
      </c>
      <c r="B29" s="4">
        <v>6.1420000000000003</v>
      </c>
      <c r="C29" s="4"/>
      <c r="D29" s="4"/>
      <c r="E29" s="4"/>
      <c r="F29" s="4"/>
      <c r="G29" s="4"/>
      <c r="H29" s="5"/>
      <c r="M29" s="3">
        <v>0.02</v>
      </c>
      <c r="N29" s="4">
        <v>1.08</v>
      </c>
      <c r="O29">
        <f t="shared" si="0"/>
        <v>1.0392304845413265</v>
      </c>
      <c r="R29" s="3">
        <v>0.03</v>
      </c>
      <c r="S29" s="4">
        <v>-2.992</v>
      </c>
      <c r="T29">
        <f t="shared" si="1"/>
        <v>1.7297398648351723</v>
      </c>
    </row>
    <row r="30" spans="1:22">
      <c r="A30" s="6"/>
      <c r="B30" s="7"/>
      <c r="C30" s="7"/>
      <c r="D30" s="7"/>
      <c r="E30" s="7"/>
      <c r="F30" s="7"/>
      <c r="G30" s="7"/>
      <c r="H30" s="8"/>
      <c r="M30" s="3">
        <v>2.2499999999999999E-2</v>
      </c>
      <c r="N30" s="4">
        <v>0.85709999999999997</v>
      </c>
      <c r="O30">
        <f t="shared" si="0"/>
        <v>0.92579695398073114</v>
      </c>
      <c r="R30" s="3">
        <v>0.04</v>
      </c>
      <c r="S30" s="4">
        <v>-4.5279999999999996</v>
      </c>
      <c r="T30">
        <f t="shared" si="1"/>
        <v>2.1279097725232616</v>
      </c>
    </row>
    <row r="31" spans="1:22">
      <c r="R31" s="3">
        <v>0.05</v>
      </c>
      <c r="S31" s="4">
        <v>-5.5119999999999996</v>
      </c>
      <c r="T31">
        <f t="shared" si="1"/>
        <v>2.3477648945326699</v>
      </c>
    </row>
    <row r="32" spans="1:22">
      <c r="R32" s="3">
        <v>0.06</v>
      </c>
      <c r="S32" s="4">
        <v>-6.1420000000000003</v>
      </c>
      <c r="T32">
        <f t="shared" si="1"/>
        <v>2.4783058729704854</v>
      </c>
    </row>
    <row r="33" spans="1:8" ht="20">
      <c r="A33" s="26" t="s">
        <v>28</v>
      </c>
      <c r="B33" s="27"/>
      <c r="C33" s="27"/>
      <c r="D33" s="27"/>
      <c r="E33" s="27"/>
      <c r="F33" s="27"/>
      <c r="G33" s="27"/>
      <c r="H33" s="28"/>
    </row>
    <row r="34" spans="1:8">
      <c r="A34" s="3" t="s">
        <v>30</v>
      </c>
      <c r="B34" s="4">
        <v>7.48</v>
      </c>
      <c r="C34" s="4"/>
      <c r="D34" s="4"/>
      <c r="E34" s="4"/>
      <c r="F34" s="4"/>
      <c r="G34" s="4"/>
      <c r="H34" s="5"/>
    </row>
    <row r="35" spans="1:8">
      <c r="A35" s="3" t="s">
        <v>31</v>
      </c>
      <c r="B35" s="4">
        <v>14.94</v>
      </c>
      <c r="C35" s="4"/>
      <c r="D35" s="4"/>
      <c r="E35" s="4"/>
      <c r="F35" s="4"/>
      <c r="G35" s="4"/>
      <c r="H35" s="5"/>
    </row>
    <row r="36" spans="1:8">
      <c r="A36" s="3" t="s">
        <v>21</v>
      </c>
      <c r="B36" s="4">
        <v>1</v>
      </c>
      <c r="C36" s="4"/>
      <c r="D36" s="4"/>
      <c r="E36" s="4"/>
      <c r="F36" s="4"/>
      <c r="G36" s="4"/>
      <c r="H36" s="5"/>
    </row>
    <row r="37" spans="1:8">
      <c r="A37" s="3"/>
      <c r="B37" s="4"/>
      <c r="C37" s="4"/>
      <c r="D37" s="4"/>
      <c r="E37" s="4"/>
      <c r="F37" s="4"/>
      <c r="G37" s="4"/>
      <c r="H37" s="5"/>
    </row>
    <row r="38" spans="1:8">
      <c r="A38" s="22">
        <v>1</v>
      </c>
      <c r="B38" s="23"/>
      <c r="C38" s="23"/>
      <c r="D38" s="23"/>
      <c r="E38" s="23"/>
      <c r="F38" s="23"/>
      <c r="G38" s="23"/>
      <c r="H38" s="24"/>
    </row>
    <row r="39" spans="1:8">
      <c r="A39" s="3" t="s">
        <v>34</v>
      </c>
      <c r="B39" s="4" t="s">
        <v>29</v>
      </c>
      <c r="C39" s="4"/>
      <c r="D39" s="4"/>
      <c r="E39" s="4"/>
      <c r="F39" s="4"/>
      <c r="G39" s="4"/>
      <c r="H39" s="5"/>
    </row>
    <row r="40" spans="1:8">
      <c r="A40" s="3">
        <v>5.0000000000000001E-4</v>
      </c>
      <c r="B40" s="4">
        <v>7.7409999999999997</v>
      </c>
      <c r="C40" s="4"/>
      <c r="D40" s="4"/>
      <c r="E40" s="4"/>
      <c r="F40" s="4"/>
      <c r="G40" s="4"/>
      <c r="H40" s="5"/>
    </row>
    <row r="41" spans="1:8">
      <c r="A41" s="3">
        <v>1E-3</v>
      </c>
      <c r="B41" s="4">
        <v>6.6109999999999998</v>
      </c>
      <c r="C41" s="4"/>
      <c r="D41" s="4"/>
      <c r="E41" s="4"/>
      <c r="F41" s="4"/>
      <c r="G41" s="4"/>
      <c r="H41" s="5"/>
    </row>
    <row r="42" spans="1:8">
      <c r="A42" s="3">
        <v>2E-3</v>
      </c>
      <c r="B42" s="4">
        <v>5.9470000000000001</v>
      </c>
      <c r="C42" s="4"/>
      <c r="D42" s="4"/>
      <c r="E42" s="4"/>
      <c r="F42" s="4"/>
      <c r="G42" s="4"/>
      <c r="H42" s="5"/>
    </row>
    <row r="43" spans="1:8">
      <c r="A43" s="3">
        <v>3.0000000000000001E-3</v>
      </c>
      <c r="B43" s="4">
        <v>5.3490000000000002</v>
      </c>
      <c r="C43" s="4"/>
      <c r="D43" s="4"/>
      <c r="E43" s="4"/>
      <c r="F43" s="4"/>
      <c r="G43" s="4"/>
      <c r="H43" s="5"/>
    </row>
    <row r="44" spans="1:8">
      <c r="A44" s="3">
        <v>4.0000000000000001E-3</v>
      </c>
      <c r="B44" s="4">
        <v>4.8170000000000002</v>
      </c>
      <c r="C44" s="4"/>
      <c r="D44" s="4"/>
      <c r="E44" s="4"/>
      <c r="F44" s="4"/>
      <c r="G44" s="4"/>
      <c r="H44" s="5"/>
    </row>
    <row r="45" spans="1:8">
      <c r="A45" s="3">
        <v>5.0000000000000001E-3</v>
      </c>
      <c r="B45" s="4">
        <v>4.2690000000000001</v>
      </c>
      <c r="C45" s="4"/>
      <c r="D45" s="4"/>
      <c r="E45" s="4"/>
      <c r="F45" s="4"/>
      <c r="G45" s="4"/>
      <c r="H45" s="5"/>
    </row>
    <row r="46" spans="1:8">
      <c r="A46" s="3">
        <v>6.0000000000000001E-3</v>
      </c>
      <c r="B46" s="11">
        <v>3.87</v>
      </c>
      <c r="C46" s="4"/>
      <c r="D46" s="4"/>
      <c r="E46" s="4"/>
      <c r="F46" s="4"/>
      <c r="G46" s="4"/>
      <c r="H46" s="5"/>
    </row>
    <row r="47" spans="1:8">
      <c r="A47" s="3">
        <v>7.0000000000000001E-3</v>
      </c>
      <c r="B47" s="4">
        <v>3.472</v>
      </c>
      <c r="C47" s="4"/>
      <c r="D47" s="4"/>
      <c r="E47" s="4"/>
      <c r="F47" s="4"/>
      <c r="G47" s="4"/>
      <c r="H47" s="5"/>
    </row>
    <row r="48" spans="1:8">
      <c r="A48" s="3">
        <v>8.0000000000000002E-3</v>
      </c>
      <c r="B48" s="4">
        <v>3.1059999999999999</v>
      </c>
      <c r="C48" s="4"/>
      <c r="D48" s="4"/>
      <c r="E48" s="4"/>
      <c r="F48" s="4"/>
      <c r="G48" s="4"/>
      <c r="H48" s="5"/>
    </row>
    <row r="49" spans="1:8">
      <c r="A49" s="3">
        <v>8.9999999999999993E-3</v>
      </c>
      <c r="B49" s="4">
        <v>2.8069999999999999</v>
      </c>
      <c r="C49" s="4"/>
      <c r="D49" s="4"/>
      <c r="E49" s="4"/>
      <c r="F49" s="4"/>
      <c r="G49" s="4"/>
      <c r="H49" s="5"/>
    </row>
    <row r="50" spans="1:8">
      <c r="A50" s="12">
        <v>0.01</v>
      </c>
      <c r="B50" s="4">
        <v>2.5750000000000002</v>
      </c>
      <c r="C50" s="4"/>
      <c r="D50" s="4"/>
      <c r="E50" s="4"/>
      <c r="F50" s="4"/>
      <c r="G50" s="4"/>
      <c r="H50" s="5"/>
    </row>
    <row r="51" spans="1:8">
      <c r="A51" s="3">
        <v>1.4999999999999999E-2</v>
      </c>
      <c r="B51" s="4">
        <v>1.6539999999999999</v>
      </c>
      <c r="C51" s="4"/>
      <c r="D51" s="4"/>
      <c r="E51" s="4"/>
      <c r="F51" s="4"/>
      <c r="G51" s="4"/>
      <c r="H51" s="5"/>
    </row>
    <row r="52" spans="1:8">
      <c r="A52" s="3">
        <v>0.02</v>
      </c>
      <c r="B52" s="4">
        <v>1.08</v>
      </c>
      <c r="C52" s="4"/>
      <c r="D52" s="4"/>
      <c r="E52" s="4"/>
      <c r="F52" s="4"/>
      <c r="G52" s="4"/>
      <c r="H52" s="5"/>
    </row>
    <row r="53" spans="1:8">
      <c r="A53" s="3">
        <v>2.2499999999999999E-2</v>
      </c>
      <c r="B53" s="4">
        <v>0.85709999999999997</v>
      </c>
      <c r="C53" s="4"/>
      <c r="D53" s="4"/>
      <c r="E53" s="4"/>
      <c r="F53" s="4"/>
      <c r="G53" s="4"/>
      <c r="H53" s="5"/>
    </row>
    <row r="54" spans="1:8">
      <c r="A54" s="3"/>
      <c r="B54" s="4"/>
      <c r="C54" s="4"/>
      <c r="D54" s="4"/>
      <c r="E54" s="4"/>
      <c r="F54" s="4"/>
      <c r="G54" s="4"/>
      <c r="H54" s="5"/>
    </row>
    <row r="55" spans="1:8">
      <c r="A55" s="23">
        <v>2</v>
      </c>
      <c r="B55" s="23"/>
      <c r="C55" s="23"/>
      <c r="D55" s="23"/>
      <c r="E55" s="23"/>
      <c r="F55" s="23"/>
      <c r="G55" s="23"/>
      <c r="H55" s="24"/>
    </row>
    <row r="56" spans="1:8">
      <c r="A56" s="3" t="s">
        <v>21</v>
      </c>
      <c r="B56" s="4">
        <v>8</v>
      </c>
      <c r="C56" s="4" t="s">
        <v>36</v>
      </c>
      <c r="D56" s="4"/>
      <c r="E56" s="4"/>
      <c r="F56" s="4"/>
      <c r="G56" s="4"/>
      <c r="H56" s="5"/>
    </row>
    <row r="57" spans="1:8">
      <c r="A57" s="3" t="s">
        <v>34</v>
      </c>
      <c r="B57" s="4" t="s">
        <v>29</v>
      </c>
      <c r="C57" s="4" t="s">
        <v>37</v>
      </c>
      <c r="D57" s="4"/>
      <c r="E57" s="4"/>
      <c r="F57" s="4"/>
      <c r="G57" s="4"/>
      <c r="H57" s="5"/>
    </row>
    <row r="58" spans="1:8">
      <c r="A58" s="3">
        <v>5.0000000000000001E-4</v>
      </c>
      <c r="B58" s="4">
        <v>2.5750000000000002</v>
      </c>
      <c r="C58" s="4"/>
      <c r="D58" s="4"/>
      <c r="E58" s="4"/>
      <c r="F58" s="4"/>
      <c r="G58" s="4"/>
      <c r="H58" s="5"/>
    </row>
    <row r="59" spans="1:8">
      <c r="A59" s="6">
        <v>1E-3</v>
      </c>
      <c r="B59" s="7">
        <v>1.5349999999999999</v>
      </c>
      <c r="C59" s="7"/>
      <c r="D59" s="7"/>
      <c r="E59" s="7"/>
      <c r="F59" s="7"/>
      <c r="G59" s="7"/>
      <c r="H59" s="8"/>
    </row>
  </sheetData>
  <mergeCells count="7">
    <mergeCell ref="A38:H38"/>
    <mergeCell ref="A55:H55"/>
    <mergeCell ref="B1:C1"/>
    <mergeCell ref="A12:H12"/>
    <mergeCell ref="A13:H13"/>
    <mergeCell ref="A17:H17"/>
    <mergeCell ref="A33:H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Ruler="0" workbookViewId="0">
      <selection activeCell="M14" sqref="M14"/>
    </sheetView>
  </sheetViews>
  <sheetFormatPr baseColWidth="10" defaultRowHeight="15" x14ac:dyDescent="0"/>
  <cols>
    <col min="1" max="1" width="13" bestFit="1" customWidth="1"/>
    <col min="2" max="2" width="13.83203125" bestFit="1" customWidth="1"/>
    <col min="3" max="3" width="15" customWidth="1"/>
    <col min="5" max="5" width="17.1640625" customWidth="1"/>
    <col min="11" max="11" width="16.83203125" bestFit="1" customWidth="1"/>
  </cols>
  <sheetData>
    <row r="1" spans="1:17" ht="23">
      <c r="A1" s="10" t="s">
        <v>35</v>
      </c>
      <c r="B1" s="25" t="s">
        <v>39</v>
      </c>
      <c r="C1" s="25"/>
      <c r="E1" s="10" t="s">
        <v>17</v>
      </c>
      <c r="F1" s="10"/>
    </row>
    <row r="3" spans="1:17">
      <c r="B3" t="s">
        <v>43</v>
      </c>
      <c r="C3" t="s">
        <v>42</v>
      </c>
      <c r="E3" t="s">
        <v>40</v>
      </c>
      <c r="I3" s="14"/>
      <c r="J3" s="15"/>
      <c r="K3" s="15" t="s">
        <v>59</v>
      </c>
      <c r="L3" s="16" t="s">
        <v>55</v>
      </c>
    </row>
    <row r="4" spans="1:17">
      <c r="A4" t="s">
        <v>38</v>
      </c>
      <c r="B4">
        <v>40.043999999999997</v>
      </c>
      <c r="C4">
        <v>20.021999999999998</v>
      </c>
      <c r="E4" t="s">
        <v>41</v>
      </c>
      <c r="I4" s="3" t="s">
        <v>51</v>
      </c>
      <c r="J4" s="4" t="s">
        <v>65</v>
      </c>
      <c r="K4" s="4">
        <v>0.02</v>
      </c>
      <c r="L4" s="17">
        <v>2.64</v>
      </c>
      <c r="M4" t="s">
        <v>53</v>
      </c>
      <c r="N4" t="s">
        <v>54</v>
      </c>
    </row>
    <row r="5" spans="1:17">
      <c r="A5" t="s">
        <v>44</v>
      </c>
      <c r="B5">
        <v>42.576000000000001</v>
      </c>
      <c r="I5" s="3"/>
      <c r="J5" s="4" t="s">
        <v>47</v>
      </c>
      <c r="K5" s="4" t="s">
        <v>52</v>
      </c>
      <c r="L5" s="17">
        <v>19.99888</v>
      </c>
    </row>
    <row r="6" spans="1:17">
      <c r="E6" t="s">
        <v>45</v>
      </c>
      <c r="I6" s="3"/>
      <c r="J6" s="4" t="s">
        <v>49</v>
      </c>
      <c r="K6" s="4">
        <v>0</v>
      </c>
      <c r="L6" s="17">
        <v>0</v>
      </c>
    </row>
    <row r="7" spans="1:17">
      <c r="E7" t="s">
        <v>46</v>
      </c>
      <c r="I7" s="3" t="s">
        <v>50</v>
      </c>
      <c r="J7" s="4" t="s">
        <v>65</v>
      </c>
      <c r="K7" s="4">
        <v>3.02</v>
      </c>
      <c r="L7" s="17">
        <v>7.32</v>
      </c>
    </row>
    <row r="8" spans="1:17">
      <c r="I8" s="3"/>
      <c r="J8" s="4" t="s">
        <v>47</v>
      </c>
      <c r="K8" s="4" t="s">
        <v>48</v>
      </c>
      <c r="L8" s="17">
        <v>19.998989999999999</v>
      </c>
    </row>
    <row r="9" spans="1:17">
      <c r="B9" s="13" t="s">
        <v>64</v>
      </c>
      <c r="I9" s="6"/>
      <c r="J9" s="7" t="s">
        <v>49</v>
      </c>
      <c r="K9" s="7">
        <v>0</v>
      </c>
      <c r="L9" s="18">
        <v>0</v>
      </c>
    </row>
    <row r="12" spans="1:17" ht="20">
      <c r="A12" s="26" t="s">
        <v>26</v>
      </c>
      <c r="B12" s="27"/>
      <c r="C12" s="27"/>
      <c r="D12" s="27"/>
      <c r="E12" s="27"/>
      <c r="F12" s="27"/>
      <c r="G12" s="27"/>
      <c r="H12" s="28"/>
      <c r="J12" s="29" t="s">
        <v>58</v>
      </c>
      <c r="K12" s="30"/>
      <c r="L12" s="30"/>
      <c r="M12" s="30"/>
      <c r="N12" s="30"/>
      <c r="O12" s="30"/>
      <c r="P12" s="30"/>
      <c r="Q12" s="31"/>
    </row>
    <row r="13" spans="1:17">
      <c r="A13" s="22">
        <v>1</v>
      </c>
      <c r="B13" s="23"/>
      <c r="C13" s="23"/>
      <c r="D13" s="23"/>
      <c r="E13" s="23"/>
      <c r="F13" s="23"/>
      <c r="G13" s="23"/>
      <c r="H13" s="24"/>
      <c r="J13" s="3" t="s">
        <v>62</v>
      </c>
      <c r="K13" s="4">
        <v>7.32</v>
      </c>
      <c r="L13" s="4" t="s">
        <v>60</v>
      </c>
      <c r="M13" s="4" t="s">
        <v>61</v>
      </c>
      <c r="N13" s="4"/>
      <c r="O13" s="4"/>
      <c r="P13" s="4"/>
      <c r="Q13" s="5"/>
    </row>
    <row r="14" spans="1:17">
      <c r="A14" s="3" t="s">
        <v>20</v>
      </c>
      <c r="B14" s="4" t="s">
        <v>7</v>
      </c>
      <c r="C14" s="4" t="s">
        <v>25</v>
      </c>
      <c r="D14" s="4"/>
      <c r="E14" s="4"/>
      <c r="F14" s="4"/>
      <c r="G14" s="4"/>
      <c r="H14" s="5"/>
      <c r="J14" s="3" t="s">
        <v>63</v>
      </c>
      <c r="K14" s="4">
        <v>2.64</v>
      </c>
      <c r="L14" s="4" t="s">
        <v>21</v>
      </c>
      <c r="M14" s="4">
        <v>1</v>
      </c>
      <c r="N14" s="4"/>
      <c r="O14" s="4"/>
      <c r="P14" s="4"/>
      <c r="Q14" s="5"/>
    </row>
    <row r="15" spans="1:17">
      <c r="A15" s="3" t="s">
        <v>32</v>
      </c>
      <c r="B15" s="4">
        <v>7.32</v>
      </c>
      <c r="C15" s="4">
        <v>180</v>
      </c>
      <c r="D15" s="4" t="s">
        <v>21</v>
      </c>
      <c r="E15" s="4">
        <v>1</v>
      </c>
      <c r="F15" s="4"/>
      <c r="G15" s="4"/>
      <c r="H15" s="5"/>
      <c r="J15" s="3" t="s">
        <v>56</v>
      </c>
      <c r="K15" s="4" t="s">
        <v>57</v>
      </c>
      <c r="L15" s="4"/>
      <c r="M15" s="4"/>
      <c r="N15" s="4"/>
      <c r="O15" s="4"/>
      <c r="P15" s="4"/>
      <c r="Q15" s="5"/>
    </row>
    <row r="16" spans="1:17">
      <c r="A16" s="9" t="s">
        <v>33</v>
      </c>
      <c r="B16" s="4">
        <v>2.64</v>
      </c>
      <c r="C16" s="4">
        <v>90</v>
      </c>
      <c r="D16" s="4"/>
      <c r="E16" s="4"/>
      <c r="F16" s="4"/>
      <c r="G16" s="4"/>
      <c r="H16" s="5"/>
      <c r="J16" s="3">
        <v>1</v>
      </c>
      <c r="K16" s="4">
        <v>1.89</v>
      </c>
      <c r="L16" s="4"/>
      <c r="M16" s="4"/>
      <c r="N16" s="4"/>
      <c r="O16" s="4"/>
      <c r="P16" s="4"/>
      <c r="Q16" s="5"/>
    </row>
    <row r="17" spans="1:17">
      <c r="A17" s="22">
        <v>2</v>
      </c>
      <c r="B17" s="23"/>
      <c r="C17" s="23"/>
      <c r="D17" s="23"/>
      <c r="E17" s="23"/>
      <c r="F17" s="23"/>
      <c r="G17" s="23"/>
      <c r="H17" s="24"/>
      <c r="J17" s="3">
        <v>10</v>
      </c>
      <c r="K17" s="4">
        <v>1.89</v>
      </c>
      <c r="L17" s="4"/>
      <c r="M17" s="4"/>
      <c r="N17" s="4"/>
      <c r="O17" s="4"/>
      <c r="P17" s="4"/>
      <c r="Q17" s="5"/>
    </row>
    <row r="18" spans="1:17">
      <c r="A18" s="3"/>
      <c r="B18" s="4"/>
      <c r="C18" s="4"/>
      <c r="D18" s="4"/>
      <c r="E18" s="4"/>
      <c r="F18" s="4"/>
      <c r="G18" s="3" t="s">
        <v>27</v>
      </c>
      <c r="H18" s="4" t="s">
        <v>29</v>
      </c>
      <c r="J18" s="3">
        <v>20</v>
      </c>
      <c r="K18" s="4">
        <v>1.89</v>
      </c>
      <c r="L18" s="4"/>
      <c r="M18" s="4"/>
      <c r="N18" s="4"/>
      <c r="O18" s="4"/>
      <c r="P18" s="4"/>
      <c r="Q18" s="5"/>
    </row>
    <row r="19" spans="1:17">
      <c r="A19" s="3" t="s">
        <v>27</v>
      </c>
      <c r="B19" s="4" t="s">
        <v>29</v>
      </c>
      <c r="C19" s="3" t="s">
        <v>27</v>
      </c>
      <c r="D19" s="4" t="s">
        <v>29</v>
      </c>
      <c r="E19" s="3" t="s">
        <v>27</v>
      </c>
      <c r="F19" s="4" t="s">
        <v>29</v>
      </c>
      <c r="G19" s="19">
        <v>2.0000000000000001E-4</v>
      </c>
      <c r="H19" s="5">
        <v>0.7117</v>
      </c>
      <c r="J19" s="3">
        <v>30</v>
      </c>
      <c r="K19" s="4">
        <v>1.89</v>
      </c>
      <c r="L19" s="4"/>
      <c r="M19" s="4"/>
      <c r="N19" s="4"/>
      <c r="O19" s="4"/>
      <c r="P19" s="4"/>
      <c r="Q19" s="5"/>
    </row>
    <row r="20" spans="1:17">
      <c r="A20" s="3">
        <v>1E-4</v>
      </c>
      <c r="B20" s="4">
        <v>0.54649999999999999</v>
      </c>
      <c r="C20" s="19">
        <v>4.0000000000000001E-3</v>
      </c>
      <c r="D20" s="19">
        <v>0.4955</v>
      </c>
      <c r="E20" s="19">
        <v>1E-4</v>
      </c>
      <c r="F20" s="19">
        <v>7.3570000000000002</v>
      </c>
      <c r="G20" s="19">
        <v>5.0000000000000001E-4</v>
      </c>
      <c r="H20" s="5">
        <v>0.42899999999999999</v>
      </c>
      <c r="J20" s="3">
        <v>40</v>
      </c>
      <c r="K20" s="4">
        <v>2.2050000000000001</v>
      </c>
      <c r="L20" s="4"/>
      <c r="M20" s="4"/>
      <c r="N20" s="4"/>
      <c r="O20" s="4"/>
      <c r="P20" s="4"/>
      <c r="Q20" s="5"/>
    </row>
    <row r="21" spans="1:17">
      <c r="A21" s="3">
        <v>1E-3</v>
      </c>
      <c r="B21" s="4">
        <v>0.53449999999999998</v>
      </c>
      <c r="C21" s="19">
        <v>6.0000000000000001E-3</v>
      </c>
      <c r="D21" s="19">
        <v>0.50749999999999995</v>
      </c>
      <c r="E21" s="19">
        <v>1E-3</v>
      </c>
      <c r="F21" s="19">
        <v>6.6369999999999996</v>
      </c>
      <c r="G21" s="19">
        <v>6.9999999999999999E-4</v>
      </c>
      <c r="H21" s="5">
        <v>0.41139999999999999</v>
      </c>
      <c r="J21" s="3">
        <v>50</v>
      </c>
      <c r="K21" s="4">
        <v>1.85</v>
      </c>
      <c r="L21" s="4"/>
      <c r="M21" s="4"/>
      <c r="N21" s="4"/>
      <c r="O21" s="4"/>
      <c r="P21" s="4"/>
      <c r="Q21" s="5"/>
    </row>
    <row r="22" spans="1:17">
      <c r="A22" s="3">
        <v>0.01</v>
      </c>
      <c r="B22" s="4">
        <v>0.54649999999999999</v>
      </c>
      <c r="C22" s="4">
        <v>8.0000000000000002E-3</v>
      </c>
      <c r="D22">
        <v>0.4955</v>
      </c>
      <c r="E22" s="4">
        <v>5.0000000000000001E-3</v>
      </c>
      <c r="F22" s="19">
        <v>5.7960000000000003</v>
      </c>
      <c r="G22" s="19">
        <v>8.9999999999999998E-4</v>
      </c>
      <c r="H22" s="5">
        <v>0.81979999999999997</v>
      </c>
      <c r="J22" s="3">
        <v>60</v>
      </c>
      <c r="K22" s="4">
        <v>1.89</v>
      </c>
      <c r="L22" s="4"/>
      <c r="M22" s="4"/>
      <c r="N22" s="4"/>
      <c r="O22" s="4"/>
      <c r="P22" s="4"/>
      <c r="Q22" s="5"/>
    </row>
    <row r="23" spans="1:17">
      <c r="A23" s="3">
        <v>0.05</v>
      </c>
      <c r="B23" s="19">
        <v>0.53449999999999998</v>
      </c>
      <c r="C23" s="4">
        <v>0.01</v>
      </c>
      <c r="D23" s="4">
        <v>0.50149999999999995</v>
      </c>
      <c r="E23" s="19">
        <v>0.01</v>
      </c>
      <c r="F23" s="19">
        <v>4.6550000000000002</v>
      </c>
      <c r="G23" s="19">
        <v>1E-3</v>
      </c>
      <c r="H23" s="5">
        <v>0.93389999999999995</v>
      </c>
      <c r="J23" s="3">
        <v>70</v>
      </c>
      <c r="K23" s="4">
        <v>1.929</v>
      </c>
      <c r="L23" s="4"/>
      <c r="M23" s="4"/>
      <c r="N23" s="4"/>
      <c r="O23" s="4"/>
      <c r="P23" s="4"/>
      <c r="Q23" s="5"/>
    </row>
    <row r="24" spans="1:17">
      <c r="A24" s="3">
        <v>0.1</v>
      </c>
      <c r="B24" s="19">
        <v>0.53149999999999997</v>
      </c>
      <c r="C24" s="19">
        <v>1.2500000000000001E-2</v>
      </c>
      <c r="D24" s="19">
        <v>0.4955</v>
      </c>
      <c r="E24" s="19">
        <v>1.9800000000000002E-2</v>
      </c>
      <c r="F24" s="19">
        <v>2.6280000000000001</v>
      </c>
      <c r="G24" s="19">
        <v>1.1999999999999999E-3</v>
      </c>
      <c r="H24" s="5">
        <v>1.0149999999999999</v>
      </c>
      <c r="J24" s="3">
        <v>80</v>
      </c>
      <c r="K24" s="4">
        <v>2.1259999999999999</v>
      </c>
      <c r="L24" s="4"/>
      <c r="M24" s="4"/>
      <c r="N24" s="4"/>
      <c r="O24" s="4"/>
      <c r="P24" s="4"/>
      <c r="Q24" s="5"/>
    </row>
    <row r="25" spans="1:17">
      <c r="A25" s="3">
        <v>0.15</v>
      </c>
      <c r="B25" s="19">
        <v>0.68769999999999998</v>
      </c>
      <c r="C25" s="19">
        <v>0.02</v>
      </c>
      <c r="D25" s="19">
        <v>0.50149999999999995</v>
      </c>
      <c r="E25" s="4">
        <v>4.4999999999999998E-2</v>
      </c>
      <c r="F25" s="19">
        <v>2.0569999999999999</v>
      </c>
      <c r="G25" s="19">
        <v>1.2999999999999999E-3</v>
      </c>
      <c r="H25" s="5">
        <v>0.96060000000000001</v>
      </c>
      <c r="J25" s="3">
        <v>90</v>
      </c>
      <c r="K25" s="4">
        <v>2.323</v>
      </c>
      <c r="L25" s="4"/>
      <c r="M25" s="4"/>
      <c r="N25" s="4"/>
      <c r="O25" s="4"/>
      <c r="P25" s="4"/>
      <c r="Q25" s="5"/>
    </row>
    <row r="26" spans="1:17">
      <c r="A26" s="3">
        <v>0.2</v>
      </c>
      <c r="B26" s="19">
        <v>0.76580000000000004</v>
      </c>
      <c r="C26" s="19">
        <v>0.03</v>
      </c>
      <c r="D26" s="19">
        <v>0.48949999999999999</v>
      </c>
      <c r="E26" s="19">
        <v>5.28E-2</v>
      </c>
      <c r="F26" s="19">
        <v>2.988</v>
      </c>
      <c r="G26" s="19">
        <v>1.5E-3</v>
      </c>
      <c r="H26" s="5">
        <v>0.83460000000000001</v>
      </c>
      <c r="J26" s="3">
        <v>100</v>
      </c>
      <c r="K26" s="4">
        <v>2.5590000000000002</v>
      </c>
      <c r="L26" s="4"/>
      <c r="M26" s="4"/>
      <c r="N26" s="4"/>
      <c r="O26" s="4"/>
      <c r="P26" s="4"/>
      <c r="Q26" s="5"/>
    </row>
    <row r="27" spans="1:17">
      <c r="A27" s="3">
        <v>0.25</v>
      </c>
      <c r="B27" s="19">
        <v>0.83779999999999999</v>
      </c>
      <c r="C27" s="19">
        <v>0.04</v>
      </c>
      <c r="D27" s="19">
        <v>0.50149999999999995</v>
      </c>
      <c r="E27" s="19">
        <v>5.9299999999999999E-2</v>
      </c>
      <c r="F27" s="19">
        <v>3.048</v>
      </c>
      <c r="G27" s="19">
        <v>2E-3</v>
      </c>
      <c r="H27" s="5">
        <v>0.72440000000000004</v>
      </c>
      <c r="J27" s="3">
        <v>120</v>
      </c>
      <c r="K27" s="4">
        <v>2.8740000000000001</v>
      </c>
      <c r="L27" s="4"/>
      <c r="M27" s="4"/>
      <c r="N27" s="4"/>
      <c r="O27" s="4"/>
      <c r="P27" s="4"/>
      <c r="Q27" s="5"/>
    </row>
    <row r="28" spans="1:17">
      <c r="A28" s="3">
        <v>0.3</v>
      </c>
      <c r="B28" s="19">
        <v>0.91590000000000005</v>
      </c>
      <c r="C28" s="19">
        <v>0.2</v>
      </c>
      <c r="D28" s="19">
        <v>0.69969999999999999</v>
      </c>
      <c r="E28" s="4"/>
      <c r="F28" s="4"/>
      <c r="G28" s="19">
        <v>4.0000000000000001E-3</v>
      </c>
      <c r="H28" s="5">
        <v>0.69289999999999996</v>
      </c>
      <c r="J28" s="3">
        <v>140</v>
      </c>
      <c r="K28" s="4">
        <v>3.2280000000000002</v>
      </c>
      <c r="L28" s="4"/>
      <c r="M28" s="4"/>
      <c r="N28" s="4"/>
      <c r="O28" s="4"/>
      <c r="P28" s="4"/>
      <c r="Q28" s="5"/>
    </row>
    <row r="29" spans="1:17">
      <c r="A29" s="3">
        <v>0.5</v>
      </c>
      <c r="B29" s="19">
        <v>0.99399999999999999</v>
      </c>
      <c r="C29" s="19">
        <v>0.4</v>
      </c>
      <c r="D29" s="19">
        <v>0.89190000000000003</v>
      </c>
      <c r="E29" s="4"/>
      <c r="F29" s="4"/>
      <c r="G29" s="19">
        <v>8.0000000000000002E-3</v>
      </c>
      <c r="H29" s="20">
        <v>0.378</v>
      </c>
      <c r="J29" s="3">
        <v>160</v>
      </c>
      <c r="K29" s="4">
        <v>3.504</v>
      </c>
      <c r="L29" s="4"/>
      <c r="M29" s="4"/>
      <c r="N29" s="4"/>
      <c r="O29" s="4"/>
      <c r="P29" s="4"/>
      <c r="Q29" s="5"/>
    </row>
    <row r="30" spans="1:17">
      <c r="A30" s="6">
        <v>0.6</v>
      </c>
      <c r="B30" s="7">
        <v>1.0029999999999999</v>
      </c>
      <c r="C30" s="19">
        <v>0.8</v>
      </c>
      <c r="D30" s="19">
        <v>0.98799999999999999</v>
      </c>
      <c r="E30" s="7"/>
      <c r="F30" s="7"/>
      <c r="G30" s="7">
        <v>0.01</v>
      </c>
      <c r="H30" s="8">
        <v>0.47239999999999999</v>
      </c>
      <c r="J30" s="3">
        <v>180</v>
      </c>
      <c r="K30" s="4">
        <v>3.79</v>
      </c>
      <c r="L30" s="4"/>
      <c r="M30" s="4"/>
      <c r="N30" s="4"/>
      <c r="O30" s="4"/>
      <c r="P30" s="4"/>
      <c r="Q30" s="5"/>
    </row>
    <row r="31" spans="1:17">
      <c r="J31" s="3">
        <v>200</v>
      </c>
      <c r="K31" s="4">
        <v>4.016</v>
      </c>
      <c r="L31" s="4"/>
      <c r="M31" s="4"/>
      <c r="N31" s="4"/>
      <c r="O31" s="4"/>
      <c r="P31" s="4"/>
      <c r="Q31" s="5"/>
    </row>
    <row r="32" spans="1:17">
      <c r="J32" s="3">
        <v>300</v>
      </c>
      <c r="K32" s="4">
        <v>4.843</v>
      </c>
      <c r="L32" s="4"/>
      <c r="M32" s="4"/>
      <c r="N32" s="4"/>
      <c r="O32" s="4"/>
      <c r="P32" s="4"/>
      <c r="Q32" s="5"/>
    </row>
    <row r="33" spans="1:17" ht="20">
      <c r="A33" s="26" t="s">
        <v>28</v>
      </c>
      <c r="B33" s="27"/>
      <c r="C33" s="27"/>
      <c r="D33" s="27"/>
      <c r="E33" s="27"/>
      <c r="F33" s="27"/>
      <c r="G33" s="27"/>
      <c r="H33" s="28"/>
      <c r="J33" s="3">
        <v>400</v>
      </c>
      <c r="K33" s="4">
        <v>5.2759999999999998</v>
      </c>
      <c r="L33" s="4"/>
      <c r="M33" s="4"/>
      <c r="N33" s="4"/>
      <c r="O33" s="4"/>
      <c r="P33" s="4"/>
      <c r="Q33" s="5"/>
    </row>
    <row r="34" spans="1:17">
      <c r="A34" s="3" t="s">
        <v>30</v>
      </c>
      <c r="B34" s="4">
        <v>2.64</v>
      </c>
      <c r="C34" s="4"/>
      <c r="D34" s="4"/>
      <c r="E34" s="4"/>
      <c r="F34" s="4"/>
      <c r="G34" s="4"/>
      <c r="H34" s="5"/>
      <c r="J34" s="3">
        <v>700</v>
      </c>
      <c r="K34" s="4">
        <v>5.827</v>
      </c>
      <c r="L34" s="4"/>
      <c r="M34" s="4"/>
      <c r="N34" s="4"/>
      <c r="O34" s="4"/>
      <c r="P34" s="4"/>
      <c r="Q34" s="5"/>
    </row>
    <row r="35" spans="1:17">
      <c r="A35" s="3" t="s">
        <v>31</v>
      </c>
      <c r="B35" s="4">
        <v>7.32</v>
      </c>
      <c r="C35" s="4"/>
      <c r="D35" s="4"/>
      <c r="E35" s="4"/>
      <c r="F35" s="4"/>
      <c r="G35" s="4"/>
      <c r="H35" s="5"/>
      <c r="J35" s="6">
        <v>1000</v>
      </c>
      <c r="K35" s="7">
        <v>5.827</v>
      </c>
      <c r="L35" s="7"/>
      <c r="M35" s="7"/>
      <c r="N35" s="7"/>
      <c r="O35" s="7"/>
      <c r="P35" s="7"/>
      <c r="Q35" s="8"/>
    </row>
    <row r="36" spans="1:17" ht="20">
      <c r="A36" s="3" t="s">
        <v>21</v>
      </c>
      <c r="B36" s="4">
        <v>1</v>
      </c>
      <c r="C36" s="4"/>
      <c r="D36" s="4"/>
      <c r="E36" s="4"/>
      <c r="F36" s="4"/>
      <c r="G36" s="4"/>
      <c r="H36" s="5"/>
      <c r="J36" s="29" t="s">
        <v>58</v>
      </c>
      <c r="K36" s="30"/>
      <c r="L36" s="30"/>
      <c r="M36" s="30"/>
      <c r="N36" s="30"/>
      <c r="O36" s="30"/>
      <c r="P36" s="30"/>
      <c r="Q36" s="31"/>
    </row>
    <row r="37" spans="1:17">
      <c r="A37" s="3"/>
      <c r="B37" s="4"/>
      <c r="C37" s="4"/>
      <c r="D37" s="4"/>
      <c r="E37" s="4"/>
      <c r="F37" s="4"/>
      <c r="G37" s="4"/>
      <c r="H37" s="5"/>
      <c r="J37" s="3" t="s">
        <v>62</v>
      </c>
      <c r="K37" s="19">
        <v>2.64</v>
      </c>
      <c r="L37" s="4" t="s">
        <v>60</v>
      </c>
      <c r="M37" s="4" t="s">
        <v>61</v>
      </c>
      <c r="N37" s="4"/>
      <c r="O37" s="4"/>
      <c r="P37" s="4"/>
      <c r="Q37" s="5"/>
    </row>
    <row r="38" spans="1:17">
      <c r="A38" s="22">
        <v>1</v>
      </c>
      <c r="B38" s="23"/>
      <c r="C38" s="23"/>
      <c r="D38" s="23"/>
      <c r="E38" s="23"/>
      <c r="F38" s="23"/>
      <c r="G38" s="23"/>
      <c r="H38" s="24"/>
      <c r="J38" s="3" t="s">
        <v>63</v>
      </c>
      <c r="K38" s="19">
        <v>7.32</v>
      </c>
      <c r="L38" s="4" t="s">
        <v>21</v>
      </c>
      <c r="M38" s="4">
        <v>1</v>
      </c>
      <c r="N38" s="4"/>
      <c r="O38" s="4"/>
      <c r="P38" s="4"/>
      <c r="Q38" s="5"/>
    </row>
    <row r="39" spans="1:17">
      <c r="A39" s="3" t="s">
        <v>34</v>
      </c>
      <c r="B39" s="4" t="s">
        <v>29</v>
      </c>
      <c r="C39" s="4"/>
      <c r="D39" s="4"/>
      <c r="E39" s="4"/>
      <c r="F39" s="4"/>
      <c r="G39" s="4"/>
      <c r="H39" s="5"/>
      <c r="J39" s="3" t="s">
        <v>56</v>
      </c>
      <c r="K39" s="4" t="s">
        <v>57</v>
      </c>
      <c r="L39" s="4"/>
      <c r="M39" s="4"/>
      <c r="N39" s="4"/>
      <c r="O39" s="4"/>
      <c r="P39" s="4"/>
      <c r="Q39" s="5"/>
    </row>
    <row r="40" spans="1:17">
      <c r="A40" s="3"/>
      <c r="B40" s="4"/>
      <c r="C40" s="4"/>
      <c r="D40" s="4"/>
      <c r="E40" s="4"/>
      <c r="F40" s="4"/>
      <c r="G40" s="4"/>
      <c r="H40" s="5"/>
      <c r="J40" s="3">
        <v>10</v>
      </c>
      <c r="K40" s="19">
        <v>5.984</v>
      </c>
      <c r="L40" s="4"/>
      <c r="M40" s="4"/>
      <c r="N40" s="4"/>
      <c r="O40" s="4"/>
      <c r="P40" s="4"/>
      <c r="Q40" s="5"/>
    </row>
    <row r="41" spans="1:17">
      <c r="A41" s="3"/>
      <c r="B41" s="4"/>
      <c r="C41" s="4"/>
      <c r="D41" s="4"/>
      <c r="E41" s="4"/>
      <c r="F41" s="4"/>
      <c r="G41" s="4"/>
      <c r="H41" s="5"/>
      <c r="J41" s="3">
        <v>50</v>
      </c>
      <c r="K41" s="19">
        <v>8.5039999999999996</v>
      </c>
      <c r="L41" s="4"/>
      <c r="M41" s="4"/>
      <c r="N41" s="4"/>
      <c r="O41" s="4"/>
      <c r="P41" s="4"/>
      <c r="Q41" s="5"/>
    </row>
    <row r="42" spans="1:17">
      <c r="A42" s="3"/>
      <c r="B42" s="4"/>
      <c r="C42" s="4"/>
      <c r="D42" s="4"/>
      <c r="E42" s="4"/>
      <c r="F42" s="4"/>
      <c r="G42" s="4"/>
      <c r="H42" s="5"/>
      <c r="J42" s="3">
        <v>100</v>
      </c>
      <c r="K42" s="19">
        <v>11.18</v>
      </c>
      <c r="L42" s="4"/>
      <c r="M42" s="4"/>
      <c r="N42" s="4"/>
      <c r="O42" s="4"/>
      <c r="P42" s="4"/>
      <c r="Q42" s="5"/>
    </row>
    <row r="43" spans="1:17">
      <c r="A43" s="3"/>
      <c r="B43" s="4"/>
      <c r="C43" s="4"/>
      <c r="D43" s="4"/>
      <c r="E43" s="4"/>
      <c r="F43" s="4"/>
      <c r="G43" s="4"/>
      <c r="H43" s="5"/>
      <c r="J43" s="3">
        <v>200</v>
      </c>
      <c r="K43" s="19">
        <v>13.07</v>
      </c>
      <c r="L43" s="4"/>
      <c r="M43" s="4"/>
      <c r="N43" s="4"/>
      <c r="O43" s="4"/>
      <c r="P43" s="4"/>
      <c r="Q43" s="5"/>
    </row>
    <row r="44" spans="1:17">
      <c r="A44" s="3"/>
      <c r="B44" s="4"/>
      <c r="C44" s="4"/>
      <c r="D44" s="4"/>
      <c r="E44" s="4"/>
      <c r="F44" s="4"/>
      <c r="G44" s="4"/>
      <c r="H44" s="5"/>
      <c r="J44" s="3">
        <v>300</v>
      </c>
      <c r="K44" s="19">
        <v>14.02</v>
      </c>
      <c r="L44" s="4"/>
      <c r="M44" s="4"/>
      <c r="N44" s="4"/>
      <c r="O44" s="4"/>
      <c r="P44" s="4"/>
      <c r="Q44" s="5"/>
    </row>
    <row r="45" spans="1:17">
      <c r="A45" s="3"/>
      <c r="B45" s="4"/>
      <c r="C45" s="4"/>
      <c r="D45" s="4"/>
      <c r="E45" s="4"/>
      <c r="F45" s="4"/>
      <c r="G45" s="4"/>
      <c r="H45" s="5"/>
      <c r="J45" s="3">
        <v>400</v>
      </c>
      <c r="K45" s="19">
        <v>14.02</v>
      </c>
      <c r="L45" s="4"/>
      <c r="M45" s="4"/>
      <c r="N45" s="4"/>
      <c r="O45" s="4"/>
      <c r="P45" s="4"/>
      <c r="Q45" s="5"/>
    </row>
    <row r="46" spans="1:17">
      <c r="A46" s="3"/>
      <c r="B46" s="11"/>
      <c r="C46" s="4"/>
      <c r="D46" s="4"/>
      <c r="E46" s="4"/>
      <c r="F46" s="4"/>
      <c r="G46" s="4"/>
      <c r="H46" s="5"/>
      <c r="J46" s="3">
        <v>500</v>
      </c>
      <c r="K46" s="19">
        <v>14.02</v>
      </c>
      <c r="L46" s="4"/>
      <c r="M46" s="4"/>
      <c r="N46" s="4"/>
      <c r="O46" s="4"/>
      <c r="P46" s="4"/>
      <c r="Q46" s="5"/>
    </row>
    <row r="47" spans="1:17">
      <c r="A47" s="3"/>
      <c r="B47" s="4"/>
      <c r="C47" s="4"/>
      <c r="D47" s="4"/>
      <c r="E47" s="4"/>
      <c r="F47" s="4"/>
      <c r="G47" s="4"/>
      <c r="H47" s="5"/>
      <c r="J47" s="3"/>
      <c r="K47" s="4"/>
      <c r="L47" s="4"/>
      <c r="M47" s="4"/>
      <c r="N47" s="4"/>
      <c r="O47" s="4"/>
      <c r="P47" s="4"/>
      <c r="Q47" s="5"/>
    </row>
    <row r="48" spans="1:17">
      <c r="A48" s="3"/>
      <c r="B48" s="4"/>
      <c r="C48" s="4"/>
      <c r="D48" s="4"/>
      <c r="E48" s="4"/>
      <c r="F48" s="4"/>
      <c r="G48" s="4"/>
      <c r="H48" s="5"/>
      <c r="J48" s="3"/>
      <c r="K48" s="4"/>
      <c r="L48" s="4"/>
      <c r="M48" s="4"/>
      <c r="N48" s="4"/>
      <c r="O48" s="4"/>
      <c r="P48" s="4"/>
      <c r="Q48" s="5"/>
    </row>
    <row r="49" spans="1:17">
      <c r="A49" s="3"/>
      <c r="B49" s="4"/>
      <c r="C49" s="4"/>
      <c r="D49" s="4"/>
      <c r="E49" s="4"/>
      <c r="F49" s="4"/>
      <c r="G49" s="4"/>
      <c r="H49" s="5"/>
      <c r="J49" s="3"/>
      <c r="K49" s="4"/>
      <c r="L49" s="4"/>
      <c r="M49" s="4"/>
      <c r="N49" s="4"/>
      <c r="O49" s="4"/>
      <c r="P49" s="4"/>
      <c r="Q49" s="5"/>
    </row>
    <row r="50" spans="1:17">
      <c r="A50" s="12"/>
      <c r="B50" s="4"/>
      <c r="C50" s="4"/>
      <c r="D50" s="4"/>
      <c r="E50" s="4"/>
      <c r="F50" s="4"/>
      <c r="G50" s="4"/>
      <c r="H50" s="5"/>
      <c r="J50" s="3"/>
      <c r="K50" s="4"/>
      <c r="L50" s="4"/>
      <c r="M50" s="4"/>
      <c r="N50" s="4"/>
      <c r="O50" s="4"/>
      <c r="P50" s="4"/>
      <c r="Q50" s="5"/>
    </row>
    <row r="51" spans="1:17">
      <c r="A51" s="3"/>
      <c r="B51" s="4"/>
      <c r="C51" s="4"/>
      <c r="D51" s="4"/>
      <c r="E51" s="4"/>
      <c r="F51" s="4"/>
      <c r="G51" s="4"/>
      <c r="H51" s="5"/>
      <c r="J51" s="3"/>
      <c r="K51" s="4"/>
      <c r="L51" s="4"/>
      <c r="M51" s="4"/>
      <c r="N51" s="4"/>
      <c r="O51" s="4"/>
      <c r="P51" s="4"/>
      <c r="Q51" s="5"/>
    </row>
    <row r="52" spans="1:17">
      <c r="A52" s="3"/>
      <c r="B52" s="4"/>
      <c r="C52" s="4"/>
      <c r="D52" s="4"/>
      <c r="E52" s="4"/>
      <c r="F52" s="4"/>
      <c r="G52" s="4"/>
      <c r="H52" s="5"/>
      <c r="J52" s="3"/>
      <c r="K52" s="4"/>
      <c r="L52" s="4"/>
      <c r="M52" s="4"/>
      <c r="N52" s="4"/>
      <c r="O52" s="4"/>
      <c r="P52" s="4"/>
      <c r="Q52" s="5"/>
    </row>
    <row r="53" spans="1:17">
      <c r="A53" s="3"/>
      <c r="B53" s="4"/>
      <c r="C53" s="4"/>
      <c r="D53" s="4"/>
      <c r="E53" s="4"/>
      <c r="F53" s="4"/>
      <c r="G53" s="4"/>
      <c r="H53" s="5"/>
      <c r="J53" s="6"/>
      <c r="K53" s="7"/>
      <c r="L53" s="7"/>
      <c r="M53" s="7"/>
      <c r="N53" s="7"/>
      <c r="O53" s="7"/>
      <c r="P53" s="7"/>
      <c r="Q53" s="8"/>
    </row>
    <row r="54" spans="1:17">
      <c r="A54" s="3"/>
      <c r="B54" s="4"/>
      <c r="C54" s="4"/>
      <c r="D54" s="4"/>
      <c r="E54" s="4"/>
      <c r="F54" s="4"/>
      <c r="G54" s="4"/>
      <c r="H54" s="5"/>
    </row>
    <row r="55" spans="1:17">
      <c r="A55" s="23">
        <v>2</v>
      </c>
      <c r="B55" s="23"/>
      <c r="C55" s="23"/>
      <c r="D55" s="23"/>
      <c r="E55" s="23"/>
      <c r="F55" s="23"/>
      <c r="G55" s="23"/>
      <c r="H55" s="24"/>
    </row>
    <row r="56" spans="1:17">
      <c r="A56" s="3" t="s">
        <v>21</v>
      </c>
      <c r="B56" s="4">
        <v>8</v>
      </c>
      <c r="C56" s="4" t="s">
        <v>36</v>
      </c>
      <c r="D56" s="4"/>
      <c r="E56" s="4"/>
      <c r="F56" s="4"/>
      <c r="G56" s="4"/>
      <c r="H56" s="5"/>
    </row>
    <row r="57" spans="1:17">
      <c r="A57" s="3" t="s">
        <v>34</v>
      </c>
      <c r="B57" s="4" t="s">
        <v>29</v>
      </c>
      <c r="C57" s="4" t="s">
        <v>37</v>
      </c>
      <c r="D57" s="4"/>
      <c r="E57" s="4"/>
      <c r="F57" s="4"/>
      <c r="G57" s="4"/>
      <c r="H57" s="5"/>
    </row>
    <row r="58" spans="1:17">
      <c r="A58" s="3">
        <v>5.0000000000000001E-4</v>
      </c>
      <c r="B58" s="4">
        <v>2.5750000000000002</v>
      </c>
      <c r="C58" s="4"/>
      <c r="D58" s="4"/>
      <c r="E58" s="4"/>
      <c r="F58" s="4"/>
      <c r="G58" s="4"/>
      <c r="H58" s="5"/>
    </row>
    <row r="59" spans="1:17">
      <c r="A59" s="6">
        <v>1E-3</v>
      </c>
      <c r="B59" s="7">
        <v>1.5349999999999999</v>
      </c>
      <c r="C59" s="7"/>
      <c r="D59" s="7"/>
      <c r="E59" s="7"/>
      <c r="F59" s="7"/>
      <c r="G59" s="7"/>
      <c r="H59" s="8"/>
    </row>
  </sheetData>
  <mergeCells count="9">
    <mergeCell ref="A55:H55"/>
    <mergeCell ref="J12:Q12"/>
    <mergeCell ref="J36:Q36"/>
    <mergeCell ref="B1:C1"/>
    <mergeCell ref="A12:H12"/>
    <mergeCell ref="A13:H13"/>
    <mergeCell ref="A17:H17"/>
    <mergeCell ref="A33:H33"/>
    <mergeCell ref="A38:H3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Ruler="0" workbookViewId="0">
      <selection activeCell="B15" sqref="B15"/>
    </sheetView>
  </sheetViews>
  <sheetFormatPr baseColWidth="10" defaultRowHeight="15" x14ac:dyDescent="0"/>
  <sheetData>
    <row r="2" spans="2:3">
      <c r="B2" s="3" t="s">
        <v>27</v>
      </c>
      <c r="C2" s="4" t="s">
        <v>29</v>
      </c>
    </row>
    <row r="3" spans="2:3">
      <c r="B3" s="19">
        <v>2.0000000000000001E-4</v>
      </c>
      <c r="C3" s="5">
        <v>0.7117</v>
      </c>
    </row>
    <row r="4" spans="2:3">
      <c r="B4" s="19">
        <v>5.0000000000000001E-4</v>
      </c>
      <c r="C4" s="5">
        <v>0.42899999999999999</v>
      </c>
    </row>
    <row r="5" spans="2:3">
      <c r="B5" s="19">
        <v>6.9999999999999999E-4</v>
      </c>
      <c r="C5" s="5">
        <v>0.41139999999999999</v>
      </c>
    </row>
    <row r="6" spans="2:3">
      <c r="B6" s="19">
        <v>8.9999999999999998E-4</v>
      </c>
      <c r="C6" s="5">
        <v>0.81979999999999997</v>
      </c>
    </row>
    <row r="7" spans="2:3">
      <c r="B7" s="19">
        <v>1E-3</v>
      </c>
      <c r="C7" s="5">
        <v>0.93389999999999995</v>
      </c>
    </row>
    <row r="8" spans="2:3">
      <c r="B8" s="19">
        <v>1.1999999999999999E-3</v>
      </c>
      <c r="C8" s="5">
        <v>1.0149999999999999</v>
      </c>
    </row>
    <row r="9" spans="2:3">
      <c r="B9" s="19">
        <v>1.2999999999999999E-3</v>
      </c>
      <c r="C9" s="5">
        <v>0.96060000000000001</v>
      </c>
    </row>
    <row r="10" spans="2:3">
      <c r="B10" s="19">
        <v>1.5E-3</v>
      </c>
      <c r="C10" s="5">
        <v>0.83460000000000001</v>
      </c>
    </row>
    <row r="11" spans="2:3">
      <c r="B11" s="19">
        <v>2E-3</v>
      </c>
      <c r="C11" s="5">
        <v>0.72440000000000004</v>
      </c>
    </row>
    <row r="12" spans="2:3">
      <c r="B12" s="19">
        <v>4.0000000000000001E-3</v>
      </c>
      <c r="C12" s="5">
        <v>0.69289999999999996</v>
      </c>
    </row>
    <row r="13" spans="2:3">
      <c r="B13" s="19">
        <v>8.0000000000000002E-3</v>
      </c>
      <c r="C13" s="20">
        <v>0.378</v>
      </c>
    </row>
    <row r="14" spans="2:3">
      <c r="B14" s="7">
        <v>0.01</v>
      </c>
      <c r="C14" s="8">
        <v>0.47239999999999999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Tuning</vt:lpstr>
      <vt:lpstr>Heavy Mineral Oil</vt:lpstr>
      <vt:lpstr>Flourine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2016-04-14T00:53:07Z</dcterms:created>
  <dcterms:modified xsi:type="dcterms:W3CDTF">2016-05-16T09:58:48Z</dcterms:modified>
</cp:coreProperties>
</file>