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360" windowHeight="14000" tabRatio="316" activeTab="1"/>
  </bookViews>
  <sheets>
    <sheet name="HV calibration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2" i="2"/>
  <c r="K23" i="2"/>
  <c r="K5" i="2"/>
  <c r="G6" i="2"/>
  <c r="G7" i="2"/>
  <c r="G8" i="2"/>
  <c r="G9" i="2"/>
  <c r="G10" i="2"/>
  <c r="G11" i="2"/>
  <c r="G12" i="2"/>
  <c r="G13" i="2"/>
  <c r="G15" i="2"/>
  <c r="G16" i="2"/>
  <c r="G17" i="2"/>
  <c r="G18" i="2"/>
  <c r="G19" i="2"/>
  <c r="G20" i="2"/>
  <c r="G21" i="2"/>
  <c r="G22" i="2"/>
  <c r="G23" i="2"/>
  <c r="G5" i="2"/>
</calcChain>
</file>

<file path=xl/sharedStrings.xml><?xml version="1.0" encoding="utf-8"?>
<sst xmlns="http://schemas.openxmlformats.org/spreadsheetml/2006/main" count="43" uniqueCount="31">
  <si>
    <t>HV B (positive)</t>
  </si>
  <si>
    <t>HV (kV)</t>
  </si>
  <si>
    <t>reading</t>
  </si>
  <si>
    <t>Coarse Gain</t>
  </si>
  <si>
    <t>Amplifier at x33</t>
  </si>
  <si>
    <t>Time (sec)</t>
  </si>
  <si>
    <t>Counts</t>
  </si>
  <si>
    <t>kV</t>
  </si>
  <si>
    <t>plateau</t>
  </si>
  <si>
    <t>No source</t>
  </si>
  <si>
    <t>Angle</t>
  </si>
  <si>
    <t>no filter</t>
  </si>
  <si>
    <t>No filter</t>
  </si>
  <si>
    <t>NaCl</t>
  </si>
  <si>
    <t>Filter</t>
  </si>
  <si>
    <t>Source</t>
  </si>
  <si>
    <t>angle</t>
  </si>
  <si>
    <t>none</t>
  </si>
  <si>
    <t>New parameters</t>
  </si>
  <si>
    <t>.384 kV</t>
  </si>
  <si>
    <t>counts (true)</t>
  </si>
  <si>
    <t>Ni</t>
  </si>
  <si>
    <t>counts (filt)</t>
  </si>
  <si>
    <t>no source</t>
  </si>
  <si>
    <t>LiF</t>
  </si>
  <si>
    <t>nofilter</t>
  </si>
  <si>
    <t>ni filter</t>
  </si>
  <si>
    <t>time step</t>
  </si>
  <si>
    <t>1:30 min</t>
  </si>
  <si>
    <t>3:00min</t>
  </si>
  <si>
    <t>pos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</si>
</sst>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0" xfId="0" applyFill="1" applyBorder="1"/>
    <xf numFmtId="0" fontId="0" fillId="4" borderId="0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1" fillId="0" borderId="2" xfId="0" applyFont="1" applyBorder="1"/>
    <xf numFmtId="0" fontId="1" fillId="0" borderId="1" xfId="0" applyFont="1" applyBorder="1"/>
    <xf numFmtId="20" fontId="0" fillId="0" borderId="2" xfId="0" applyNumberFormat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27733528712"/>
          <c:y val="0.174999643962313"/>
          <c:w val="0.598360206708909"/>
          <c:h val="0.6958319176596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'HV calibration'!$C$5:$C$12</c:f>
              <c:numCache>
                <c:formatCode>General</c:formatCode>
                <c:ptCount val="8"/>
                <c:pt idx="1">
                  <c:v>0.45</c:v>
                </c:pt>
                <c:pt idx="2">
                  <c:v>0.43</c:v>
                </c:pt>
                <c:pt idx="3">
                  <c:v>0.409</c:v>
                </c:pt>
                <c:pt idx="4">
                  <c:v>0.389</c:v>
                </c:pt>
                <c:pt idx="5">
                  <c:v>0.371</c:v>
                </c:pt>
                <c:pt idx="6">
                  <c:v>0.354</c:v>
                </c:pt>
                <c:pt idx="7">
                  <c:v>0.334</c:v>
                </c:pt>
              </c:numCache>
            </c:numRef>
          </c:xVal>
          <c:yVal>
            <c:numRef>
              <c:f>'HV calibration'!$D$5:$D$12</c:f>
              <c:numCache>
                <c:formatCode>General</c:formatCode>
                <c:ptCount val="8"/>
                <c:pt idx="1">
                  <c:v>2941.0</c:v>
                </c:pt>
                <c:pt idx="2">
                  <c:v>2900.0</c:v>
                </c:pt>
                <c:pt idx="3">
                  <c:v>2467.0</c:v>
                </c:pt>
                <c:pt idx="4">
                  <c:v>2154.0</c:v>
                </c:pt>
                <c:pt idx="5">
                  <c:v>1955.0</c:v>
                </c:pt>
                <c:pt idx="6">
                  <c:v>1954.0</c:v>
                </c:pt>
                <c:pt idx="7">
                  <c:v>1960.0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59896"/>
        <c:axId val="2118963512"/>
      </c:scatterChart>
      <c:valAx>
        <c:axId val="211895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63512"/>
        <c:crosses val="autoZero"/>
        <c:crossBetween val="midCat"/>
      </c:valAx>
      <c:valAx>
        <c:axId val="211896351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59896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24523732277"/>
          <c:y val="0.495832324559887"/>
          <c:w val="0.10245893950495"/>
          <c:h val="0.05833321465410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Sheet2!$A$5:$A$47</c:f>
              <c:numCache>
                <c:formatCode>General</c:formatCode>
                <c:ptCount val="43"/>
                <c:pt idx="0">
                  <c:v>12.0</c:v>
                </c:pt>
                <c:pt idx="1">
                  <c:v>14.0</c:v>
                </c:pt>
                <c:pt idx="2">
                  <c:v>16.0</c:v>
                </c:pt>
                <c:pt idx="3">
                  <c:v>18.0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  <c:pt idx="7">
                  <c:v>26.0</c:v>
                </c:pt>
                <c:pt idx="8">
                  <c:v>28.0</c:v>
                </c:pt>
                <c:pt idx="9">
                  <c:v>30.0</c:v>
                </c:pt>
                <c:pt idx="10">
                  <c:v>32.0</c:v>
                </c:pt>
                <c:pt idx="11">
                  <c:v>34.0</c:v>
                </c:pt>
                <c:pt idx="12">
                  <c:v>36.0</c:v>
                </c:pt>
                <c:pt idx="13">
                  <c:v>38.0</c:v>
                </c:pt>
                <c:pt idx="14">
                  <c:v>40.0</c:v>
                </c:pt>
                <c:pt idx="15">
                  <c:v>42.0</c:v>
                </c:pt>
                <c:pt idx="16">
                  <c:v>44.0</c:v>
                </c:pt>
                <c:pt idx="17">
                  <c:v>46.0</c:v>
                </c:pt>
                <c:pt idx="18">
                  <c:v>48.0</c:v>
                </c:pt>
                <c:pt idx="19">
                  <c:v>50.0</c:v>
                </c:pt>
                <c:pt idx="20">
                  <c:v>52.0</c:v>
                </c:pt>
                <c:pt idx="21">
                  <c:v>54.0</c:v>
                </c:pt>
                <c:pt idx="22">
                  <c:v>56.0</c:v>
                </c:pt>
                <c:pt idx="23">
                  <c:v>58.0</c:v>
                </c:pt>
                <c:pt idx="24">
                  <c:v>60.0</c:v>
                </c:pt>
                <c:pt idx="25">
                  <c:v>62.0</c:v>
                </c:pt>
                <c:pt idx="26">
                  <c:v>64.0</c:v>
                </c:pt>
                <c:pt idx="27">
                  <c:v>66.0</c:v>
                </c:pt>
                <c:pt idx="28">
                  <c:v>68.0</c:v>
                </c:pt>
                <c:pt idx="29">
                  <c:v>70.0</c:v>
                </c:pt>
                <c:pt idx="30">
                  <c:v>72.0</c:v>
                </c:pt>
                <c:pt idx="31">
                  <c:v>74.0</c:v>
                </c:pt>
                <c:pt idx="32">
                  <c:v>76.0</c:v>
                </c:pt>
                <c:pt idx="33">
                  <c:v>78.0</c:v>
                </c:pt>
                <c:pt idx="34">
                  <c:v>80.0</c:v>
                </c:pt>
                <c:pt idx="35">
                  <c:v>82.0</c:v>
                </c:pt>
                <c:pt idx="36">
                  <c:v>84.0</c:v>
                </c:pt>
                <c:pt idx="37">
                  <c:v>86.0</c:v>
                </c:pt>
                <c:pt idx="38">
                  <c:v>88.0</c:v>
                </c:pt>
                <c:pt idx="39">
                  <c:v>90.0</c:v>
                </c:pt>
                <c:pt idx="40">
                  <c:v>92.0</c:v>
                </c:pt>
                <c:pt idx="41">
                  <c:v>94.0</c:v>
                </c:pt>
                <c:pt idx="42">
                  <c:v>96.0</c:v>
                </c:pt>
              </c:numCache>
            </c:numRef>
          </c:xVal>
          <c:yVal>
            <c:numRef>
              <c:f>Sheet2!$B$5:$B$47</c:f>
              <c:numCache>
                <c:formatCode>General</c:formatCode>
                <c:ptCount val="43"/>
                <c:pt idx="0">
                  <c:v>28.0</c:v>
                </c:pt>
                <c:pt idx="1">
                  <c:v>27.0</c:v>
                </c:pt>
                <c:pt idx="2">
                  <c:v>19.0</c:v>
                </c:pt>
                <c:pt idx="3">
                  <c:v>31.0</c:v>
                </c:pt>
                <c:pt idx="4">
                  <c:v>21.0</c:v>
                </c:pt>
                <c:pt idx="5">
                  <c:v>19.0</c:v>
                </c:pt>
                <c:pt idx="6">
                  <c:v>15.0</c:v>
                </c:pt>
                <c:pt idx="7">
                  <c:v>20.0</c:v>
                </c:pt>
                <c:pt idx="8">
                  <c:v>46.0</c:v>
                </c:pt>
                <c:pt idx="9">
                  <c:v>67.0</c:v>
                </c:pt>
                <c:pt idx="10">
                  <c:v>95.0</c:v>
                </c:pt>
                <c:pt idx="11">
                  <c:v>89.0</c:v>
                </c:pt>
                <c:pt idx="12">
                  <c:v>46.0</c:v>
                </c:pt>
                <c:pt idx="13">
                  <c:v>50.0</c:v>
                </c:pt>
                <c:pt idx="14">
                  <c:v>28.0</c:v>
                </c:pt>
                <c:pt idx="15">
                  <c:v>49.0</c:v>
                </c:pt>
                <c:pt idx="16">
                  <c:v>43.0</c:v>
                </c:pt>
                <c:pt idx="17">
                  <c:v>38.0</c:v>
                </c:pt>
                <c:pt idx="18">
                  <c:v>71.0</c:v>
                </c:pt>
                <c:pt idx="19">
                  <c:v>62.0</c:v>
                </c:pt>
                <c:pt idx="20">
                  <c:v>41.0</c:v>
                </c:pt>
                <c:pt idx="21">
                  <c:v>56.0</c:v>
                </c:pt>
                <c:pt idx="22">
                  <c:v>47.0</c:v>
                </c:pt>
                <c:pt idx="23">
                  <c:v>60.0</c:v>
                </c:pt>
                <c:pt idx="24">
                  <c:v>34.0</c:v>
                </c:pt>
                <c:pt idx="25">
                  <c:v>72.0</c:v>
                </c:pt>
                <c:pt idx="26">
                  <c:v>65.0</c:v>
                </c:pt>
                <c:pt idx="27">
                  <c:v>28.0</c:v>
                </c:pt>
                <c:pt idx="28">
                  <c:v>35.0</c:v>
                </c:pt>
                <c:pt idx="29">
                  <c:v>44.0</c:v>
                </c:pt>
                <c:pt idx="30">
                  <c:v>58.0</c:v>
                </c:pt>
                <c:pt idx="31">
                  <c:v>59.0</c:v>
                </c:pt>
                <c:pt idx="32">
                  <c:v>46.0</c:v>
                </c:pt>
                <c:pt idx="33">
                  <c:v>63.0</c:v>
                </c:pt>
                <c:pt idx="34">
                  <c:v>91.0</c:v>
                </c:pt>
                <c:pt idx="35">
                  <c:v>81.0</c:v>
                </c:pt>
                <c:pt idx="36">
                  <c:v>132.0</c:v>
                </c:pt>
                <c:pt idx="37">
                  <c:v>115.0</c:v>
                </c:pt>
                <c:pt idx="38">
                  <c:v>164.0</c:v>
                </c:pt>
                <c:pt idx="39">
                  <c:v>153.0</c:v>
                </c:pt>
                <c:pt idx="40">
                  <c:v>123.0</c:v>
                </c:pt>
                <c:pt idx="41">
                  <c:v>143.0</c:v>
                </c:pt>
                <c:pt idx="42">
                  <c:v>151.0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Sheet2!$A$5:$A$47</c:f>
              <c:numCache>
                <c:formatCode>General</c:formatCode>
                <c:ptCount val="43"/>
                <c:pt idx="0">
                  <c:v>12.0</c:v>
                </c:pt>
                <c:pt idx="1">
                  <c:v>14.0</c:v>
                </c:pt>
                <c:pt idx="2">
                  <c:v>16.0</c:v>
                </c:pt>
                <c:pt idx="3">
                  <c:v>18.0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  <c:pt idx="7">
                  <c:v>26.0</c:v>
                </c:pt>
                <c:pt idx="8">
                  <c:v>28.0</c:v>
                </c:pt>
                <c:pt idx="9">
                  <c:v>30.0</c:v>
                </c:pt>
                <c:pt idx="10">
                  <c:v>32.0</c:v>
                </c:pt>
                <c:pt idx="11">
                  <c:v>34.0</c:v>
                </c:pt>
                <c:pt idx="12">
                  <c:v>36.0</c:v>
                </c:pt>
                <c:pt idx="13">
                  <c:v>38.0</c:v>
                </c:pt>
                <c:pt idx="14">
                  <c:v>40.0</c:v>
                </c:pt>
                <c:pt idx="15">
                  <c:v>42.0</c:v>
                </c:pt>
                <c:pt idx="16">
                  <c:v>44.0</c:v>
                </c:pt>
                <c:pt idx="17">
                  <c:v>46.0</c:v>
                </c:pt>
                <c:pt idx="18">
                  <c:v>48.0</c:v>
                </c:pt>
                <c:pt idx="19">
                  <c:v>50.0</c:v>
                </c:pt>
                <c:pt idx="20">
                  <c:v>52.0</c:v>
                </c:pt>
                <c:pt idx="21">
                  <c:v>54.0</c:v>
                </c:pt>
                <c:pt idx="22">
                  <c:v>56.0</c:v>
                </c:pt>
                <c:pt idx="23">
                  <c:v>58.0</c:v>
                </c:pt>
                <c:pt idx="24">
                  <c:v>60.0</c:v>
                </c:pt>
                <c:pt idx="25">
                  <c:v>62.0</c:v>
                </c:pt>
                <c:pt idx="26">
                  <c:v>64.0</c:v>
                </c:pt>
                <c:pt idx="27">
                  <c:v>66.0</c:v>
                </c:pt>
                <c:pt idx="28">
                  <c:v>68.0</c:v>
                </c:pt>
                <c:pt idx="29">
                  <c:v>70.0</c:v>
                </c:pt>
                <c:pt idx="30">
                  <c:v>72.0</c:v>
                </c:pt>
                <c:pt idx="31">
                  <c:v>74.0</c:v>
                </c:pt>
                <c:pt idx="32">
                  <c:v>76.0</c:v>
                </c:pt>
                <c:pt idx="33">
                  <c:v>78.0</c:v>
                </c:pt>
                <c:pt idx="34">
                  <c:v>80.0</c:v>
                </c:pt>
                <c:pt idx="35">
                  <c:v>82.0</c:v>
                </c:pt>
                <c:pt idx="36">
                  <c:v>84.0</c:v>
                </c:pt>
                <c:pt idx="37">
                  <c:v>86.0</c:v>
                </c:pt>
                <c:pt idx="38">
                  <c:v>88.0</c:v>
                </c:pt>
                <c:pt idx="39">
                  <c:v>90.0</c:v>
                </c:pt>
                <c:pt idx="40">
                  <c:v>92.0</c:v>
                </c:pt>
                <c:pt idx="41">
                  <c:v>94.0</c:v>
                </c:pt>
                <c:pt idx="42">
                  <c:v>96.0</c:v>
                </c:pt>
              </c:numCache>
            </c:numRef>
          </c:xVal>
          <c:yVal>
            <c:numRef>
              <c:f>Sheet2!$C$5:$C$47</c:f>
              <c:numCache>
                <c:formatCode>General</c:formatCode>
                <c:ptCount val="43"/>
                <c:pt idx="0">
                  <c:v>456.0</c:v>
                </c:pt>
                <c:pt idx="1">
                  <c:v>877.0</c:v>
                </c:pt>
                <c:pt idx="2">
                  <c:v>973.0</c:v>
                </c:pt>
                <c:pt idx="3">
                  <c:v>619.0</c:v>
                </c:pt>
                <c:pt idx="4">
                  <c:v>540.0</c:v>
                </c:pt>
                <c:pt idx="5">
                  <c:v>387.0</c:v>
                </c:pt>
                <c:pt idx="6">
                  <c:v>299.0</c:v>
                </c:pt>
                <c:pt idx="7">
                  <c:v>819.0</c:v>
                </c:pt>
                <c:pt idx="8">
                  <c:v>389.0</c:v>
                </c:pt>
                <c:pt idx="9">
                  <c:v>1772.0</c:v>
                </c:pt>
                <c:pt idx="10">
                  <c:v>302.0</c:v>
                </c:pt>
                <c:pt idx="11">
                  <c:v>315.0</c:v>
                </c:pt>
                <c:pt idx="12">
                  <c:v>344.0</c:v>
                </c:pt>
                <c:pt idx="13">
                  <c:v>287.0</c:v>
                </c:pt>
                <c:pt idx="14">
                  <c:v>196.0</c:v>
                </c:pt>
                <c:pt idx="15">
                  <c:v>281.0</c:v>
                </c:pt>
                <c:pt idx="16">
                  <c:v>208.0</c:v>
                </c:pt>
                <c:pt idx="17">
                  <c:v>223.0</c:v>
                </c:pt>
                <c:pt idx="18">
                  <c:v>205.0</c:v>
                </c:pt>
                <c:pt idx="19">
                  <c:v>125.0</c:v>
                </c:pt>
                <c:pt idx="20">
                  <c:v>158.0</c:v>
                </c:pt>
                <c:pt idx="21">
                  <c:v>136.0</c:v>
                </c:pt>
                <c:pt idx="22">
                  <c:v>154.0</c:v>
                </c:pt>
                <c:pt idx="23">
                  <c:v>192.0</c:v>
                </c:pt>
                <c:pt idx="24">
                  <c:v>146.0</c:v>
                </c:pt>
                <c:pt idx="25">
                  <c:v>133.0</c:v>
                </c:pt>
                <c:pt idx="26">
                  <c:v>421.0</c:v>
                </c:pt>
                <c:pt idx="27">
                  <c:v>154.0</c:v>
                </c:pt>
                <c:pt idx="28">
                  <c:v>74.0</c:v>
                </c:pt>
                <c:pt idx="29">
                  <c:v>132.0</c:v>
                </c:pt>
                <c:pt idx="30">
                  <c:v>76.0</c:v>
                </c:pt>
                <c:pt idx="31">
                  <c:v>208.0</c:v>
                </c:pt>
                <c:pt idx="32">
                  <c:v>281.0</c:v>
                </c:pt>
                <c:pt idx="33">
                  <c:v>357.0</c:v>
                </c:pt>
                <c:pt idx="34">
                  <c:v>281.0</c:v>
                </c:pt>
                <c:pt idx="35">
                  <c:v>260.0</c:v>
                </c:pt>
                <c:pt idx="36">
                  <c:v>226.0</c:v>
                </c:pt>
                <c:pt idx="37">
                  <c:v>325.0</c:v>
                </c:pt>
                <c:pt idx="38">
                  <c:v>531.0</c:v>
                </c:pt>
                <c:pt idx="39">
                  <c:v>556.0</c:v>
                </c:pt>
                <c:pt idx="40">
                  <c:v>662.0</c:v>
                </c:pt>
                <c:pt idx="41">
                  <c:v>491.0</c:v>
                </c:pt>
                <c:pt idx="42">
                  <c:v>737.0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16856"/>
        <c:axId val="2117513864"/>
      </c:scatterChart>
      <c:valAx>
        <c:axId val="211751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513864"/>
        <c:crosses val="autoZero"/>
        <c:crossBetween val="midCat"/>
      </c:valAx>
      <c:valAx>
        <c:axId val="211751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1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Sheet2!$N$22:$N$29</c:f>
              <c:numCache>
                <c:formatCode>General</c:formatCode>
                <c:ptCount val="8"/>
                <c:pt idx="0">
                  <c:v>82.0</c:v>
                </c:pt>
                <c:pt idx="1">
                  <c:v>83.0</c:v>
                </c:pt>
                <c:pt idx="2">
                  <c:v>84.0</c:v>
                </c:pt>
                <c:pt idx="3">
                  <c:v>85.0</c:v>
                </c:pt>
                <c:pt idx="4">
                  <c:v>86.0</c:v>
                </c:pt>
                <c:pt idx="5">
                  <c:v>87.0</c:v>
                </c:pt>
                <c:pt idx="6">
                  <c:v>88.0</c:v>
                </c:pt>
                <c:pt idx="7">
                  <c:v>89.0</c:v>
                </c:pt>
              </c:numCache>
            </c:numRef>
          </c:xVal>
          <c:yVal>
            <c:numRef>
              <c:f>Sheet2!$O$22:$O$29</c:f>
              <c:numCache>
                <c:formatCode>General</c:formatCode>
                <c:ptCount val="8"/>
                <c:pt idx="0">
                  <c:v>78.0</c:v>
                </c:pt>
                <c:pt idx="1">
                  <c:v>64.0</c:v>
                </c:pt>
                <c:pt idx="2">
                  <c:v>70.0</c:v>
                </c:pt>
                <c:pt idx="3">
                  <c:v>80.0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70.0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Sheet2!$N$22:$N$29</c:f>
              <c:numCache>
                <c:formatCode>General</c:formatCode>
                <c:ptCount val="8"/>
                <c:pt idx="0">
                  <c:v>82.0</c:v>
                </c:pt>
                <c:pt idx="1">
                  <c:v>83.0</c:v>
                </c:pt>
                <c:pt idx="2">
                  <c:v>84.0</c:v>
                </c:pt>
                <c:pt idx="3">
                  <c:v>85.0</c:v>
                </c:pt>
                <c:pt idx="4">
                  <c:v>86.0</c:v>
                </c:pt>
                <c:pt idx="5">
                  <c:v>87.0</c:v>
                </c:pt>
                <c:pt idx="6">
                  <c:v>88.0</c:v>
                </c:pt>
                <c:pt idx="7">
                  <c:v>89.0</c:v>
                </c:pt>
              </c:numCache>
            </c:numRef>
          </c:xVal>
          <c:yVal>
            <c:numRef>
              <c:f>Sheet2!$P$22:$P$29</c:f>
              <c:numCache>
                <c:formatCode>General</c:formatCode>
                <c:ptCount val="8"/>
                <c:pt idx="0">
                  <c:v>109.0</c:v>
                </c:pt>
                <c:pt idx="1">
                  <c:v>71.0</c:v>
                </c:pt>
                <c:pt idx="2">
                  <c:v>72.0</c:v>
                </c:pt>
                <c:pt idx="3">
                  <c:v>66.0</c:v>
                </c:pt>
                <c:pt idx="4">
                  <c:v>96.0</c:v>
                </c:pt>
                <c:pt idx="5">
                  <c:v>122.0</c:v>
                </c:pt>
                <c:pt idx="6">
                  <c:v>73.0</c:v>
                </c:pt>
                <c:pt idx="7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04664"/>
        <c:axId val="2144601496"/>
      </c:scatterChart>
      <c:valAx>
        <c:axId val="214460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01496"/>
        <c:crosses val="autoZero"/>
        <c:crossBetween val="midCat"/>
      </c:valAx>
      <c:valAx>
        <c:axId val="214460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0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Sheet2!$N$4:$N$16</c:f>
              <c:numCache>
                <c:formatCode>General</c:formatCode>
                <c:ptCount val="13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38.0</c:v>
                </c:pt>
                <c:pt idx="4">
                  <c:v>39.0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44.0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</c:numCache>
            </c:numRef>
          </c:xVal>
          <c:yVal>
            <c:numRef>
              <c:f>Sheet2!$O$4:$O$16</c:f>
              <c:numCache>
                <c:formatCode>General</c:formatCode>
                <c:ptCount val="13"/>
                <c:pt idx="0">
                  <c:v>392.0</c:v>
                </c:pt>
                <c:pt idx="1">
                  <c:v>318.0</c:v>
                </c:pt>
                <c:pt idx="2">
                  <c:v>277.0</c:v>
                </c:pt>
                <c:pt idx="3">
                  <c:v>266.0</c:v>
                </c:pt>
                <c:pt idx="4">
                  <c:v>727.0</c:v>
                </c:pt>
                <c:pt idx="5">
                  <c:v>754.0</c:v>
                </c:pt>
                <c:pt idx="6">
                  <c:v>268.0</c:v>
                </c:pt>
                <c:pt idx="7">
                  <c:v>245.0</c:v>
                </c:pt>
                <c:pt idx="8">
                  <c:v>309.0</c:v>
                </c:pt>
                <c:pt idx="9">
                  <c:v>1588.0</c:v>
                </c:pt>
                <c:pt idx="10">
                  <c:v>420.0</c:v>
                </c:pt>
                <c:pt idx="11">
                  <c:v>236.0</c:v>
                </c:pt>
                <c:pt idx="12">
                  <c:v>250.0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69384"/>
        <c:axId val="2146208792"/>
      </c:scatterChart>
      <c:valAx>
        <c:axId val="214636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208792"/>
        <c:crosses val="autoZero"/>
        <c:crossBetween val="midCat"/>
      </c:valAx>
      <c:valAx>
        <c:axId val="214620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6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Sheet2!$N$3:$N$16</c:f>
              <c:numCache>
                <c:formatCode>General</c:formatCode>
                <c:ptCount val="14"/>
                <c:pt idx="0">
                  <c:v>34.0</c:v>
                </c:pt>
                <c:pt idx="1">
                  <c:v>35.0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46.0</c:v>
                </c:pt>
                <c:pt idx="13">
                  <c:v>47.0</c:v>
                </c:pt>
              </c:numCache>
            </c:numRef>
          </c:xVal>
          <c:yVal>
            <c:numRef>
              <c:f>Sheet2!$O$3:$O$16</c:f>
              <c:numCache>
                <c:formatCode>General</c:formatCode>
                <c:ptCount val="14"/>
                <c:pt idx="1">
                  <c:v>392.0</c:v>
                </c:pt>
                <c:pt idx="2">
                  <c:v>318.0</c:v>
                </c:pt>
                <c:pt idx="3">
                  <c:v>277.0</c:v>
                </c:pt>
                <c:pt idx="4">
                  <c:v>266.0</c:v>
                </c:pt>
                <c:pt idx="5">
                  <c:v>727.0</c:v>
                </c:pt>
                <c:pt idx="6">
                  <c:v>754.0</c:v>
                </c:pt>
                <c:pt idx="7">
                  <c:v>268.0</c:v>
                </c:pt>
                <c:pt idx="8">
                  <c:v>245.0</c:v>
                </c:pt>
                <c:pt idx="9">
                  <c:v>309.0</c:v>
                </c:pt>
                <c:pt idx="10">
                  <c:v>1588.0</c:v>
                </c:pt>
                <c:pt idx="11">
                  <c:v>420.0</c:v>
                </c:pt>
                <c:pt idx="12">
                  <c:v>236.0</c:v>
                </c:pt>
                <c:pt idx="13">
                  <c:v>250.0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Sheet2!$N$3:$N$16</c:f>
              <c:numCache>
                <c:formatCode>General</c:formatCode>
                <c:ptCount val="14"/>
                <c:pt idx="0">
                  <c:v>34.0</c:v>
                </c:pt>
                <c:pt idx="1">
                  <c:v>35.0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46.0</c:v>
                </c:pt>
                <c:pt idx="13">
                  <c:v>47.0</c:v>
                </c:pt>
              </c:numCache>
            </c:numRef>
          </c:xVal>
          <c:yVal>
            <c:numRef>
              <c:f>Sheet2!$P$3:$P$16</c:f>
              <c:numCache>
                <c:formatCode>General</c:formatCode>
                <c:ptCount val="14"/>
                <c:pt idx="1">
                  <c:v>81.0</c:v>
                </c:pt>
                <c:pt idx="2">
                  <c:v>62.0</c:v>
                </c:pt>
                <c:pt idx="3">
                  <c:v>76.0</c:v>
                </c:pt>
                <c:pt idx="4">
                  <c:v>58.0</c:v>
                </c:pt>
                <c:pt idx="5">
                  <c:v>70.0</c:v>
                </c:pt>
                <c:pt idx="6">
                  <c:v>92.0</c:v>
                </c:pt>
                <c:pt idx="7">
                  <c:v>165.0</c:v>
                </c:pt>
                <c:pt idx="8">
                  <c:v>170.0</c:v>
                </c:pt>
                <c:pt idx="9">
                  <c:v>222.0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08168"/>
        <c:axId val="2145591960"/>
      </c:scatterChart>
      <c:valAx>
        <c:axId val="207490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591960"/>
        <c:crosses val="autoZero"/>
        <c:crossBetween val="midCat"/>
      </c:valAx>
      <c:valAx>
        <c:axId val="214559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08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Sheet2!$G$15:$G$23</c:f>
              <c:numCache>
                <c:formatCode>General</c:formatCode>
                <c:ptCount val="9"/>
                <c:pt idx="0">
                  <c:v>30.5</c:v>
                </c:pt>
                <c:pt idx="1">
                  <c:v>31.0</c:v>
                </c:pt>
                <c:pt idx="2">
                  <c:v>31.5</c:v>
                </c:pt>
                <c:pt idx="3">
                  <c:v>32.0</c:v>
                </c:pt>
                <c:pt idx="4">
                  <c:v>32.5</c:v>
                </c:pt>
                <c:pt idx="5">
                  <c:v>33.0</c:v>
                </c:pt>
                <c:pt idx="6">
                  <c:v>33.5</c:v>
                </c:pt>
                <c:pt idx="7">
                  <c:v>34.0</c:v>
                </c:pt>
                <c:pt idx="8">
                  <c:v>34.5</c:v>
                </c:pt>
              </c:numCache>
            </c:numRef>
          </c:xVal>
          <c:yVal>
            <c:numRef>
              <c:f>Sheet2!$I$15:$I$23</c:f>
              <c:numCache>
                <c:formatCode>General</c:formatCode>
                <c:ptCount val="9"/>
                <c:pt idx="0">
                  <c:v>9.0</c:v>
                </c:pt>
                <c:pt idx="1">
                  <c:v>19.0</c:v>
                </c:pt>
                <c:pt idx="2">
                  <c:v>6.0</c:v>
                </c:pt>
                <c:pt idx="3">
                  <c:v>13.0</c:v>
                </c:pt>
                <c:pt idx="4">
                  <c:v>10.0</c:v>
                </c:pt>
                <c:pt idx="5">
                  <c:v>15.0</c:v>
                </c:pt>
                <c:pt idx="6">
                  <c:v>9.0</c:v>
                </c:pt>
                <c:pt idx="7">
                  <c:v>9.0</c:v>
                </c:pt>
                <c:pt idx="8">
                  <c:v>5.0</c:v>
                </c:pt>
              </c:numCache>
            </c:numRef>
          </c:yVal>
          <c:smooth val="1"/>
        </c:ser>
        <c:ser>
          <c:idx val="2"/>
          <c:order val="1"/>
          <c:xVal>
            <c:numRef>
              <c:f>Sheet2!$G$15:$G$23</c:f>
              <c:numCache>
                <c:formatCode>General</c:formatCode>
                <c:ptCount val="9"/>
                <c:pt idx="0">
                  <c:v>30.5</c:v>
                </c:pt>
                <c:pt idx="1">
                  <c:v>31.0</c:v>
                </c:pt>
                <c:pt idx="2">
                  <c:v>31.5</c:v>
                </c:pt>
                <c:pt idx="3">
                  <c:v>32.0</c:v>
                </c:pt>
                <c:pt idx="4">
                  <c:v>32.5</c:v>
                </c:pt>
                <c:pt idx="5">
                  <c:v>33.0</c:v>
                </c:pt>
                <c:pt idx="6">
                  <c:v>33.5</c:v>
                </c:pt>
                <c:pt idx="7">
                  <c:v>34.0</c:v>
                </c:pt>
                <c:pt idx="8">
                  <c:v>34.5</c:v>
                </c:pt>
              </c:numCache>
            </c:numRef>
          </c:xVal>
          <c:yVal>
            <c:numRef>
              <c:f>Sheet2!$J$15:$J$23</c:f>
              <c:numCache>
                <c:formatCode>General</c:formatCode>
                <c:ptCount val="9"/>
                <c:pt idx="0">
                  <c:v>43.0</c:v>
                </c:pt>
                <c:pt idx="1">
                  <c:v>32.0</c:v>
                </c:pt>
                <c:pt idx="2">
                  <c:v>28.0</c:v>
                </c:pt>
                <c:pt idx="3">
                  <c:v>56.0</c:v>
                </c:pt>
                <c:pt idx="4">
                  <c:v>82.0</c:v>
                </c:pt>
                <c:pt idx="5">
                  <c:v>57.0</c:v>
                </c:pt>
                <c:pt idx="6">
                  <c:v>37.0</c:v>
                </c:pt>
                <c:pt idx="7">
                  <c:v>29.0</c:v>
                </c:pt>
                <c:pt idx="8">
                  <c:v>30.0</c:v>
                </c:pt>
              </c:numCache>
            </c:numRef>
          </c:yVal>
          <c:smooth val="1"/>
        </c:ser>
        <c:ser>
          <c:idx val="4"/>
          <c:order val="2"/>
          <c:xVal>
            <c:numRef>
              <c:f>Sheet2!$G$15:$G$23</c:f>
              <c:numCache>
                <c:formatCode>General</c:formatCode>
                <c:ptCount val="9"/>
                <c:pt idx="0">
                  <c:v>30.5</c:v>
                </c:pt>
                <c:pt idx="1">
                  <c:v>31.0</c:v>
                </c:pt>
                <c:pt idx="2">
                  <c:v>31.5</c:v>
                </c:pt>
                <c:pt idx="3">
                  <c:v>32.0</c:v>
                </c:pt>
                <c:pt idx="4">
                  <c:v>32.5</c:v>
                </c:pt>
                <c:pt idx="5">
                  <c:v>33.0</c:v>
                </c:pt>
                <c:pt idx="6">
                  <c:v>33.5</c:v>
                </c:pt>
                <c:pt idx="7">
                  <c:v>34.0</c:v>
                </c:pt>
                <c:pt idx="8">
                  <c:v>34.5</c:v>
                </c:pt>
              </c:numCache>
            </c:numRef>
          </c:xVal>
          <c:yVal>
            <c:numRef>
              <c:f>Sheet2!$L$15:$L$23</c:f>
              <c:numCache>
                <c:formatCode>General</c:formatCode>
                <c:ptCount val="9"/>
                <c:pt idx="0">
                  <c:v>13.0</c:v>
                </c:pt>
                <c:pt idx="1">
                  <c:v>18.0</c:v>
                </c:pt>
                <c:pt idx="2">
                  <c:v>23.0</c:v>
                </c:pt>
                <c:pt idx="3">
                  <c:v>26.0</c:v>
                </c:pt>
                <c:pt idx="4">
                  <c:v>24.0</c:v>
                </c:pt>
                <c:pt idx="5">
                  <c:v>20.0</c:v>
                </c:pt>
                <c:pt idx="6">
                  <c:v>19.0</c:v>
                </c:pt>
                <c:pt idx="7">
                  <c:v>12.0</c:v>
                </c:pt>
                <c:pt idx="8">
                  <c:v>14.0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36248"/>
        <c:axId val="2141974840"/>
      </c:scatterChart>
      <c:valAx>
        <c:axId val="214443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974840"/>
        <c:crosses val="autoZero"/>
        <c:crossBetween val="midCat"/>
      </c:valAx>
      <c:valAx>
        <c:axId val="214197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36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443089</xdr:colOff>
      <xdr:row>1</xdr:row>
      <xdr:rowOff>97368</xdr:rowOff>
    </xdr:from>
    <xdr:to>
      <xdr:col>11</xdr:col>
      <xdr:colOff>506589</xdr:colOff>
      <xdr:row>21</xdr:row>
      <xdr:rowOff>97367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47</xdr:row>
      <xdr:rowOff>114300</xdr:rowOff>
    </xdr:from>
    <xdr:to>
      <xdr:col>10</xdr:col>
      <xdr:colOff>609600</xdr:colOff>
      <xdr:row>76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33</xdr:row>
      <xdr:rowOff>120650</xdr:rowOff>
    </xdr:from>
    <xdr:to>
      <xdr:col>14</xdr:col>
      <xdr:colOff>736600</xdr:colOff>
      <xdr:row>51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25</xdr:row>
      <xdr:rowOff>133350</xdr:rowOff>
    </xdr:from>
    <xdr:to>
      <xdr:col>9</xdr:col>
      <xdr:colOff>800100</xdr:colOff>
      <xdr:row>48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723900</xdr:colOff>
      <xdr:row>22</xdr:row>
      <xdr:rowOff>31750</xdr:rowOff>
    </xdr:from>
    <xdr:to>
      <xdr:col>20</xdr:col>
      <xdr:colOff>228600</xdr:colOff>
      <xdr:row>53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673100</xdr:colOff>
      <xdr:row>11</xdr:row>
      <xdr:rowOff>95250</xdr:rowOff>
    </xdr:from>
    <xdr:to>
      <xdr:col>14</xdr:col>
      <xdr:colOff>596900</xdr:colOff>
      <xdr:row>33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Ruler="0" zoomScale="90" zoomScaleNormal="90" zoomScalePageLayoutView="90" workbookViewId="0">
      <selection activeCell="D26" sqref="D26"/>
    </sheetView>
  </sheetViews>
  <sheetFormatPr baseColWidth="10" defaultColWidth="11.5" defaultRowHeight="12" x14ac:dyDescent="0"/>
  <cols>
    <col min="1" max="1" width="13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0.40700000000000003</v>
      </c>
      <c r="D2">
        <v>13</v>
      </c>
    </row>
    <row r="4" spans="1:4">
      <c r="A4" t="s">
        <v>5</v>
      </c>
      <c r="B4" t="s">
        <v>6</v>
      </c>
      <c r="C4" t="s">
        <v>7</v>
      </c>
      <c r="D4" t="s">
        <v>6</v>
      </c>
    </row>
    <row r="6" spans="1:4">
      <c r="A6">
        <v>1</v>
      </c>
      <c r="B6">
        <v>2941</v>
      </c>
      <c r="C6">
        <v>0.45</v>
      </c>
      <c r="D6">
        <v>2941</v>
      </c>
    </row>
    <row r="7" spans="1:4">
      <c r="A7">
        <v>1</v>
      </c>
      <c r="B7">
        <v>2900</v>
      </c>
      <c r="C7">
        <v>0.43</v>
      </c>
      <c r="D7">
        <v>2900</v>
      </c>
    </row>
    <row r="8" spans="1:4">
      <c r="A8">
        <v>1</v>
      </c>
      <c r="B8">
        <v>2467</v>
      </c>
      <c r="C8">
        <v>0.40900000000000003</v>
      </c>
      <c r="D8">
        <v>2467</v>
      </c>
    </row>
    <row r="9" spans="1:4">
      <c r="A9">
        <v>1</v>
      </c>
      <c r="B9">
        <v>2154</v>
      </c>
      <c r="C9">
        <v>0.38900000000000001</v>
      </c>
      <c r="D9">
        <v>2154</v>
      </c>
    </row>
    <row r="10" spans="1:4">
      <c r="A10">
        <v>1</v>
      </c>
      <c r="B10">
        <v>1955</v>
      </c>
      <c r="C10">
        <v>0.371</v>
      </c>
      <c r="D10">
        <v>1955</v>
      </c>
    </row>
    <row r="11" spans="1:4">
      <c r="B11">
        <v>1954</v>
      </c>
      <c r="C11">
        <v>0.35399999999999998</v>
      </c>
      <c r="D11">
        <v>1954</v>
      </c>
    </row>
    <row r="12" spans="1:4">
      <c r="B12">
        <v>1960</v>
      </c>
      <c r="C12">
        <v>0.33400000000000002</v>
      </c>
      <c r="D12">
        <v>1960</v>
      </c>
    </row>
    <row r="13" spans="1:4">
      <c r="B13" t="s">
        <v>7</v>
      </c>
    </row>
    <row r="14" spans="1:4">
      <c r="A14" s="3" t="s">
        <v>8</v>
      </c>
      <c r="B14" s="3">
        <v>0.44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showRuler="0" topLeftCell="D1" workbookViewId="0">
      <selection activeCell="P13" sqref="P13"/>
    </sheetView>
  </sheetViews>
  <sheetFormatPr baseColWidth="10" defaultColWidth="11.5" defaultRowHeight="12" x14ac:dyDescent="0"/>
  <sheetData>
    <row r="1" spans="1:19">
      <c r="A1" s="1" t="s">
        <v>14</v>
      </c>
      <c r="B1" s="2" t="s">
        <v>12</v>
      </c>
      <c r="C1" s="2" t="s">
        <v>11</v>
      </c>
      <c r="D1" s="2"/>
      <c r="E1" s="2"/>
      <c r="F1" s="2"/>
      <c r="G1" s="4"/>
      <c r="H1" s="17" t="s">
        <v>13</v>
      </c>
      <c r="I1" s="5">
        <v>45</v>
      </c>
      <c r="J1" s="5" t="s">
        <v>18</v>
      </c>
      <c r="K1" s="5" t="s">
        <v>19</v>
      </c>
      <c r="L1" s="6"/>
      <c r="N1" s="18" t="s">
        <v>24</v>
      </c>
      <c r="O1" s="19" t="s">
        <v>29</v>
      </c>
      <c r="P1" s="6" t="s">
        <v>27</v>
      </c>
      <c r="R1" t="s">
        <v>28</v>
      </c>
    </row>
    <row r="2" spans="1:19">
      <c r="A2" s="1" t="s">
        <v>15</v>
      </c>
      <c r="B2" s="2" t="s">
        <v>9</v>
      </c>
      <c r="C2" s="2" t="s">
        <v>13</v>
      </c>
      <c r="D2" s="2"/>
      <c r="E2" s="2"/>
      <c r="F2" s="2"/>
      <c r="G2" s="7"/>
      <c r="H2" s="8" t="s">
        <v>14</v>
      </c>
      <c r="I2" s="8"/>
      <c r="J2" s="8" t="s">
        <v>17</v>
      </c>
      <c r="K2" s="8" t="s">
        <v>21</v>
      </c>
      <c r="L2" s="9" t="s">
        <v>17</v>
      </c>
      <c r="N2" s="7" t="s">
        <v>16</v>
      </c>
      <c r="O2" s="8" t="s">
        <v>25</v>
      </c>
      <c r="P2" s="9" t="s">
        <v>26</v>
      </c>
    </row>
    <row r="3" spans="1:19">
      <c r="A3" s="1" t="s">
        <v>10</v>
      </c>
      <c r="B3" s="1" t="s">
        <v>6</v>
      </c>
      <c r="C3" s="1" t="s">
        <v>6</v>
      </c>
      <c r="G3" s="7"/>
      <c r="H3" s="8" t="s">
        <v>15</v>
      </c>
      <c r="I3" s="8"/>
      <c r="J3" s="8" t="s">
        <v>13</v>
      </c>
      <c r="K3" s="8"/>
      <c r="L3" s="9"/>
      <c r="N3" s="7">
        <v>34</v>
      </c>
      <c r="O3" s="8"/>
      <c r="P3" s="9"/>
    </row>
    <row r="4" spans="1:19">
      <c r="A4">
        <v>0</v>
      </c>
      <c r="B4">
        <v>90572</v>
      </c>
      <c r="E4" t="s">
        <v>13</v>
      </c>
      <c r="G4" s="7"/>
      <c r="H4" s="8" t="s">
        <v>10</v>
      </c>
      <c r="I4" s="8" t="s">
        <v>23</v>
      </c>
      <c r="J4" s="8" t="s">
        <v>20</v>
      </c>
      <c r="K4" s="8" t="s">
        <v>30</v>
      </c>
      <c r="L4" s="9" t="s">
        <v>22</v>
      </c>
      <c r="N4" s="7">
        <v>35</v>
      </c>
      <c r="O4" s="8">
        <v>392</v>
      </c>
      <c r="P4" s="9">
        <v>81</v>
      </c>
      <c r="R4">
        <v>310</v>
      </c>
      <c r="S4">
        <v>45</v>
      </c>
    </row>
    <row r="5" spans="1:19">
      <c r="A5">
        <v>12</v>
      </c>
      <c r="B5">
        <v>28</v>
      </c>
      <c r="C5">
        <v>456</v>
      </c>
      <c r="D5" t="s">
        <v>16</v>
      </c>
      <c r="G5" s="7">
        <f>H5/2</f>
        <v>13</v>
      </c>
      <c r="H5" s="8">
        <v>26</v>
      </c>
      <c r="I5" s="8">
        <v>20</v>
      </c>
      <c r="J5" s="8">
        <v>126</v>
      </c>
      <c r="K5" s="8">
        <f>SQRT(J5)</f>
        <v>11.224972160321824</v>
      </c>
      <c r="L5" s="9">
        <v>21</v>
      </c>
      <c r="N5" s="7">
        <v>36</v>
      </c>
      <c r="O5" s="8">
        <v>318</v>
      </c>
      <c r="P5" s="9">
        <v>62</v>
      </c>
      <c r="R5">
        <v>258</v>
      </c>
      <c r="S5">
        <v>56</v>
      </c>
    </row>
    <row r="6" spans="1:19">
      <c r="A6">
        <v>14</v>
      </c>
      <c r="B6">
        <v>27</v>
      </c>
      <c r="C6">
        <v>877</v>
      </c>
      <c r="D6">
        <v>28</v>
      </c>
      <c r="E6">
        <v>444</v>
      </c>
      <c r="G6" s="7">
        <f t="shared" ref="G6:G23" si="0">H6/2</f>
        <v>13.5</v>
      </c>
      <c r="H6" s="8">
        <v>27</v>
      </c>
      <c r="I6" s="8">
        <v>37</v>
      </c>
      <c r="J6" s="8">
        <v>142</v>
      </c>
      <c r="K6" s="8">
        <f t="shared" ref="K6:K23" si="1">SQRT(J6)</f>
        <v>11.916375287812984</v>
      </c>
      <c r="L6" s="9">
        <v>32</v>
      </c>
      <c r="N6" s="7">
        <v>37</v>
      </c>
      <c r="O6" s="8">
        <v>277</v>
      </c>
      <c r="P6" s="9">
        <v>76</v>
      </c>
      <c r="R6">
        <v>243</v>
      </c>
      <c r="S6">
        <v>64</v>
      </c>
    </row>
    <row r="7" spans="1:19">
      <c r="A7">
        <v>16</v>
      </c>
      <c r="B7">
        <v>19</v>
      </c>
      <c r="C7">
        <v>973</v>
      </c>
      <c r="D7">
        <v>29</v>
      </c>
      <c r="E7">
        <v>1215</v>
      </c>
      <c r="G7" s="7">
        <f t="shared" si="0"/>
        <v>14</v>
      </c>
      <c r="H7" s="8">
        <v>28</v>
      </c>
      <c r="I7" s="8">
        <v>33</v>
      </c>
      <c r="J7" s="8">
        <v>119</v>
      </c>
      <c r="K7" s="8">
        <f t="shared" si="1"/>
        <v>10.908712114635714</v>
      </c>
      <c r="L7" s="9">
        <v>34</v>
      </c>
      <c r="N7" s="7">
        <v>38</v>
      </c>
      <c r="O7" s="8">
        <v>266</v>
      </c>
      <c r="P7" s="9">
        <v>58</v>
      </c>
      <c r="R7">
        <v>286</v>
      </c>
      <c r="S7">
        <v>80</v>
      </c>
    </row>
    <row r="8" spans="1:19">
      <c r="A8">
        <v>18</v>
      </c>
      <c r="B8">
        <v>31</v>
      </c>
      <c r="C8">
        <v>619</v>
      </c>
      <c r="D8">
        <v>30</v>
      </c>
      <c r="E8">
        <v>2740</v>
      </c>
      <c r="G8" s="7">
        <f t="shared" si="0"/>
        <v>14.5</v>
      </c>
      <c r="H8" s="8">
        <v>29</v>
      </c>
      <c r="I8" s="8">
        <v>61</v>
      </c>
      <c r="J8" s="8">
        <v>116</v>
      </c>
      <c r="K8" s="8">
        <f t="shared" si="1"/>
        <v>10.770329614269007</v>
      </c>
      <c r="L8" s="9">
        <v>50</v>
      </c>
      <c r="N8" s="7">
        <v>39</v>
      </c>
      <c r="O8" s="8">
        <v>727</v>
      </c>
      <c r="P8" s="9">
        <v>70</v>
      </c>
      <c r="R8">
        <v>857</v>
      </c>
      <c r="S8">
        <v>121</v>
      </c>
    </row>
    <row r="9" spans="1:19">
      <c r="A9">
        <v>20</v>
      </c>
      <c r="B9">
        <v>21</v>
      </c>
      <c r="C9">
        <v>540</v>
      </c>
      <c r="D9">
        <v>31</v>
      </c>
      <c r="E9">
        <v>952</v>
      </c>
      <c r="G9" s="7">
        <f t="shared" si="0"/>
        <v>15</v>
      </c>
      <c r="H9" s="10">
        <v>30</v>
      </c>
      <c r="I9" s="8">
        <v>67</v>
      </c>
      <c r="J9" s="8">
        <v>542</v>
      </c>
      <c r="K9" s="8">
        <f t="shared" si="1"/>
        <v>23.280893453645632</v>
      </c>
      <c r="L9" s="9">
        <v>206</v>
      </c>
      <c r="N9" s="7">
        <v>40</v>
      </c>
      <c r="O9" s="8">
        <v>754</v>
      </c>
      <c r="P9" s="9">
        <v>92</v>
      </c>
      <c r="R9">
        <v>395</v>
      </c>
      <c r="S9">
        <v>96</v>
      </c>
    </row>
    <row r="10" spans="1:19">
      <c r="A10">
        <v>22</v>
      </c>
      <c r="B10">
        <v>19</v>
      </c>
      <c r="C10">
        <v>387</v>
      </c>
      <c r="D10" s="3">
        <v>32</v>
      </c>
      <c r="E10">
        <v>606</v>
      </c>
      <c r="G10" s="7">
        <f t="shared" si="0"/>
        <v>15.5</v>
      </c>
      <c r="H10" s="8">
        <v>31</v>
      </c>
      <c r="I10" s="8">
        <v>66</v>
      </c>
      <c r="J10" s="8">
        <v>208</v>
      </c>
      <c r="K10" s="8">
        <f t="shared" si="1"/>
        <v>14.422205101855956</v>
      </c>
      <c r="L10" s="9">
        <v>74</v>
      </c>
      <c r="N10" s="7">
        <v>41</v>
      </c>
      <c r="O10" s="8">
        <v>268</v>
      </c>
      <c r="P10" s="9">
        <v>165</v>
      </c>
      <c r="R10">
        <v>234</v>
      </c>
      <c r="S10">
        <v>102</v>
      </c>
    </row>
    <row r="11" spans="1:19">
      <c r="A11">
        <v>24</v>
      </c>
      <c r="B11">
        <v>15</v>
      </c>
      <c r="C11">
        <v>299</v>
      </c>
      <c r="D11">
        <v>33</v>
      </c>
      <c r="E11">
        <v>584</v>
      </c>
      <c r="G11" s="7">
        <f t="shared" si="0"/>
        <v>16</v>
      </c>
      <c r="H11" s="11">
        <v>32</v>
      </c>
      <c r="I11" s="11">
        <v>65</v>
      </c>
      <c r="J11" s="8">
        <v>100</v>
      </c>
      <c r="K11" s="8">
        <f t="shared" si="1"/>
        <v>10</v>
      </c>
      <c r="L11" s="9">
        <v>50</v>
      </c>
      <c r="N11" s="7">
        <v>42</v>
      </c>
      <c r="O11" s="8">
        <v>245</v>
      </c>
      <c r="P11" s="9">
        <v>170</v>
      </c>
      <c r="R11">
        <v>247</v>
      </c>
      <c r="S11">
        <v>128</v>
      </c>
    </row>
    <row r="12" spans="1:19">
      <c r="A12">
        <v>26</v>
      </c>
      <c r="B12">
        <v>20</v>
      </c>
      <c r="C12">
        <v>819</v>
      </c>
      <c r="D12">
        <v>34</v>
      </c>
      <c r="E12">
        <v>526</v>
      </c>
      <c r="G12" s="7">
        <f t="shared" si="0"/>
        <v>16.5</v>
      </c>
      <c r="H12" s="8">
        <v>33</v>
      </c>
      <c r="I12" s="11">
        <v>65</v>
      </c>
      <c r="J12" s="8">
        <v>95</v>
      </c>
      <c r="K12" s="8">
        <f t="shared" si="1"/>
        <v>9.7467943448089631</v>
      </c>
      <c r="L12" s="9">
        <v>41</v>
      </c>
      <c r="N12" s="20">
        <v>43</v>
      </c>
      <c r="O12" s="8">
        <v>309</v>
      </c>
      <c r="P12" s="9">
        <v>222</v>
      </c>
      <c r="R12" s="3">
        <v>1138</v>
      </c>
      <c r="S12">
        <v>481</v>
      </c>
    </row>
    <row r="13" spans="1:19">
      <c r="A13">
        <v>28</v>
      </c>
      <c r="B13">
        <v>46</v>
      </c>
      <c r="C13">
        <v>389</v>
      </c>
      <c r="G13" s="7">
        <f t="shared" si="0"/>
        <v>17</v>
      </c>
      <c r="H13" s="8">
        <v>34</v>
      </c>
      <c r="I13" s="11">
        <v>55</v>
      </c>
      <c r="J13" s="8">
        <v>83</v>
      </c>
      <c r="K13" s="8">
        <f t="shared" si="1"/>
        <v>9.1104335791442992</v>
      </c>
      <c r="L13" s="9">
        <v>33</v>
      </c>
      <c r="N13" s="7">
        <v>44</v>
      </c>
      <c r="O13" s="8">
        <v>1588</v>
      </c>
      <c r="P13" s="9"/>
      <c r="R13">
        <v>1247</v>
      </c>
      <c r="S13">
        <v>778</v>
      </c>
    </row>
    <row r="14" spans="1:19">
      <c r="A14">
        <v>30</v>
      </c>
      <c r="B14">
        <v>67</v>
      </c>
      <c r="C14">
        <v>1772</v>
      </c>
      <c r="D14">
        <v>60</v>
      </c>
      <c r="E14">
        <v>478</v>
      </c>
      <c r="G14" s="7"/>
      <c r="H14" s="8"/>
      <c r="I14" s="8"/>
      <c r="J14" s="8"/>
      <c r="K14" s="8"/>
      <c r="L14" s="9"/>
      <c r="N14" s="7">
        <v>45</v>
      </c>
      <c r="O14" s="8">
        <v>420</v>
      </c>
      <c r="P14" s="9"/>
      <c r="R14">
        <v>266</v>
      </c>
      <c r="S14">
        <v>142</v>
      </c>
    </row>
    <row r="15" spans="1:19">
      <c r="A15">
        <v>32</v>
      </c>
      <c r="B15">
        <v>95</v>
      </c>
      <c r="C15">
        <v>302</v>
      </c>
      <c r="D15">
        <v>61</v>
      </c>
      <c r="E15">
        <v>467</v>
      </c>
      <c r="G15" s="7">
        <f t="shared" si="0"/>
        <v>30.5</v>
      </c>
      <c r="H15" s="8">
        <v>61</v>
      </c>
      <c r="I15" s="8">
        <v>9</v>
      </c>
      <c r="J15" s="8">
        <v>43</v>
      </c>
      <c r="K15" s="8">
        <f t="shared" si="1"/>
        <v>6.5574385243020004</v>
      </c>
      <c r="L15" s="9">
        <v>13</v>
      </c>
      <c r="N15" s="7">
        <v>46</v>
      </c>
      <c r="O15" s="8">
        <v>236</v>
      </c>
      <c r="P15" s="9"/>
      <c r="R15">
        <v>217</v>
      </c>
      <c r="S15">
        <v>99</v>
      </c>
    </row>
    <row r="16" spans="1:19">
      <c r="A16">
        <v>34</v>
      </c>
      <c r="B16">
        <v>89</v>
      </c>
      <c r="C16">
        <v>315</v>
      </c>
      <c r="D16">
        <v>62</v>
      </c>
      <c r="E16">
        <v>568</v>
      </c>
      <c r="G16" s="7">
        <f t="shared" si="0"/>
        <v>31</v>
      </c>
      <c r="H16" s="8">
        <v>62</v>
      </c>
      <c r="I16" s="8">
        <v>19</v>
      </c>
      <c r="J16" s="8">
        <v>32</v>
      </c>
      <c r="K16" s="8">
        <f t="shared" si="1"/>
        <v>5.6568542494923806</v>
      </c>
      <c r="L16" s="9">
        <v>18</v>
      </c>
      <c r="N16" s="20">
        <v>47</v>
      </c>
      <c r="O16" s="8">
        <v>250</v>
      </c>
      <c r="P16" s="9"/>
      <c r="R16">
        <v>197</v>
      </c>
      <c r="S16">
        <v>100</v>
      </c>
    </row>
    <row r="17" spans="1:16">
      <c r="A17">
        <v>36</v>
      </c>
      <c r="B17">
        <v>46</v>
      </c>
      <c r="C17">
        <v>344</v>
      </c>
      <c r="D17">
        <v>63</v>
      </c>
      <c r="E17">
        <v>459</v>
      </c>
      <c r="G17" s="7">
        <f t="shared" si="0"/>
        <v>31.5</v>
      </c>
      <c r="H17" s="8">
        <v>63</v>
      </c>
      <c r="I17" s="8">
        <v>6</v>
      </c>
      <c r="J17" s="8">
        <v>28</v>
      </c>
      <c r="K17" s="8">
        <f t="shared" si="1"/>
        <v>5.2915026221291814</v>
      </c>
      <c r="L17" s="9">
        <v>23</v>
      </c>
      <c r="N17" s="7">
        <v>48</v>
      </c>
      <c r="O17" s="8"/>
      <c r="P17" s="9"/>
    </row>
    <row r="18" spans="1:16">
      <c r="A18">
        <v>38</v>
      </c>
      <c r="B18">
        <v>50</v>
      </c>
      <c r="C18">
        <v>287</v>
      </c>
      <c r="D18">
        <v>64</v>
      </c>
      <c r="E18">
        <v>800</v>
      </c>
      <c r="G18" s="7">
        <f t="shared" si="0"/>
        <v>32</v>
      </c>
      <c r="H18" s="11">
        <v>64</v>
      </c>
      <c r="I18" s="11">
        <v>13</v>
      </c>
      <c r="J18" s="8">
        <v>56</v>
      </c>
      <c r="K18" s="8">
        <f t="shared" si="1"/>
        <v>7.4833147735478827</v>
      </c>
      <c r="L18" s="9">
        <v>26</v>
      </c>
      <c r="N18" s="7"/>
      <c r="O18" s="8"/>
      <c r="P18" s="9"/>
    </row>
    <row r="19" spans="1:16">
      <c r="A19">
        <v>40</v>
      </c>
      <c r="B19">
        <v>28</v>
      </c>
      <c r="C19">
        <v>196</v>
      </c>
      <c r="D19">
        <v>65</v>
      </c>
      <c r="E19">
        <v>458</v>
      </c>
      <c r="G19" s="7">
        <f t="shared" si="0"/>
        <v>32.5</v>
      </c>
      <c r="H19" s="12">
        <v>65</v>
      </c>
      <c r="I19" s="11">
        <v>10</v>
      </c>
      <c r="J19" s="8">
        <v>82</v>
      </c>
      <c r="K19" s="8">
        <f t="shared" si="1"/>
        <v>9.0553851381374173</v>
      </c>
      <c r="L19" s="9">
        <v>24</v>
      </c>
      <c r="N19" s="7">
        <v>79</v>
      </c>
      <c r="O19" s="8"/>
      <c r="P19" s="9"/>
    </row>
    <row r="20" spans="1:16">
      <c r="A20">
        <v>42</v>
      </c>
      <c r="B20">
        <v>49</v>
      </c>
      <c r="C20">
        <v>281</v>
      </c>
      <c r="D20">
        <v>66</v>
      </c>
      <c r="E20">
        <v>492</v>
      </c>
      <c r="G20" s="7">
        <f t="shared" si="0"/>
        <v>33</v>
      </c>
      <c r="H20" s="8">
        <v>66</v>
      </c>
      <c r="I20" s="11">
        <v>15</v>
      </c>
      <c r="J20" s="8">
        <v>57</v>
      </c>
      <c r="K20" s="8">
        <f t="shared" si="1"/>
        <v>7.5498344352707498</v>
      </c>
      <c r="L20" s="9">
        <v>20</v>
      </c>
      <c r="N20" s="7">
        <v>80</v>
      </c>
      <c r="O20" s="8"/>
      <c r="P20" s="9"/>
    </row>
    <row r="21" spans="1:16">
      <c r="A21">
        <v>44</v>
      </c>
      <c r="B21">
        <v>43</v>
      </c>
      <c r="C21">
        <v>208</v>
      </c>
      <c r="G21" s="7">
        <f t="shared" si="0"/>
        <v>33.5</v>
      </c>
      <c r="H21" s="8">
        <v>67</v>
      </c>
      <c r="I21" s="11">
        <v>9</v>
      </c>
      <c r="J21" s="8">
        <v>37</v>
      </c>
      <c r="K21" s="8">
        <f t="shared" si="1"/>
        <v>6.0827625302982193</v>
      </c>
      <c r="L21" s="9">
        <v>19</v>
      </c>
      <c r="N21" s="7">
        <v>81</v>
      </c>
      <c r="O21" s="8"/>
      <c r="P21" s="9"/>
    </row>
    <row r="22" spans="1:16">
      <c r="A22">
        <v>46</v>
      </c>
      <c r="B22">
        <v>38</v>
      </c>
      <c r="C22">
        <v>223</v>
      </c>
      <c r="G22" s="7">
        <f t="shared" si="0"/>
        <v>34</v>
      </c>
      <c r="H22" s="8">
        <v>68</v>
      </c>
      <c r="I22" s="11">
        <v>9</v>
      </c>
      <c r="J22" s="8">
        <v>29</v>
      </c>
      <c r="K22" s="8">
        <f t="shared" si="1"/>
        <v>5.3851648071345037</v>
      </c>
      <c r="L22" s="9">
        <v>12</v>
      </c>
      <c r="N22" s="7">
        <v>82</v>
      </c>
      <c r="O22" s="8">
        <v>78</v>
      </c>
      <c r="P22" s="9">
        <v>109</v>
      </c>
    </row>
    <row r="23" spans="1:16">
      <c r="A23">
        <v>48</v>
      </c>
      <c r="B23">
        <v>71</v>
      </c>
      <c r="C23">
        <v>205</v>
      </c>
      <c r="G23" s="13">
        <f t="shared" si="0"/>
        <v>34.5</v>
      </c>
      <c r="H23" s="14">
        <v>69</v>
      </c>
      <c r="I23" s="15">
        <v>5</v>
      </c>
      <c r="J23" s="14">
        <v>30</v>
      </c>
      <c r="K23" s="14">
        <f t="shared" si="1"/>
        <v>5.4772255750516612</v>
      </c>
      <c r="L23" s="16">
        <v>14</v>
      </c>
      <c r="N23" s="7">
        <v>83</v>
      </c>
      <c r="O23" s="8">
        <v>64</v>
      </c>
      <c r="P23" s="9">
        <v>71</v>
      </c>
    </row>
    <row r="24" spans="1:16">
      <c r="A24">
        <v>50</v>
      </c>
      <c r="B24">
        <v>62</v>
      </c>
      <c r="C24">
        <v>125</v>
      </c>
      <c r="N24" s="7">
        <v>84</v>
      </c>
      <c r="O24" s="8">
        <v>70</v>
      </c>
      <c r="P24" s="9">
        <v>72</v>
      </c>
    </row>
    <row r="25" spans="1:16">
      <c r="A25">
        <v>52</v>
      </c>
      <c r="B25">
        <v>41</v>
      </c>
      <c r="C25">
        <v>158</v>
      </c>
      <c r="N25" s="7">
        <v>85</v>
      </c>
      <c r="O25" s="8">
        <v>80</v>
      </c>
      <c r="P25" s="9">
        <v>66</v>
      </c>
    </row>
    <row r="26" spans="1:16">
      <c r="A26">
        <v>54</v>
      </c>
      <c r="B26">
        <v>56</v>
      </c>
      <c r="C26">
        <v>136</v>
      </c>
      <c r="N26" s="20">
        <v>86</v>
      </c>
      <c r="O26" s="21">
        <v>74</v>
      </c>
      <c r="P26" s="22">
        <v>96</v>
      </c>
    </row>
    <row r="27" spans="1:16">
      <c r="A27">
        <v>56</v>
      </c>
      <c r="B27">
        <v>47</v>
      </c>
      <c r="C27">
        <v>154</v>
      </c>
      <c r="N27" s="7">
        <v>87</v>
      </c>
      <c r="O27" s="8">
        <v>68</v>
      </c>
      <c r="P27" s="9">
        <v>122</v>
      </c>
    </row>
    <row r="28" spans="1:16">
      <c r="A28">
        <v>58</v>
      </c>
      <c r="B28">
        <v>60</v>
      </c>
      <c r="C28">
        <v>192</v>
      </c>
      <c r="N28" s="7">
        <v>88</v>
      </c>
      <c r="O28" s="8">
        <v>65</v>
      </c>
      <c r="P28" s="9">
        <v>73</v>
      </c>
    </row>
    <row r="29" spans="1:16">
      <c r="A29">
        <v>60</v>
      </c>
      <c r="B29">
        <v>34</v>
      </c>
      <c r="C29">
        <v>146</v>
      </c>
      <c r="N29" s="7">
        <v>89</v>
      </c>
      <c r="O29" s="8">
        <v>70</v>
      </c>
      <c r="P29" s="9">
        <v>70</v>
      </c>
    </row>
    <row r="30" spans="1:16">
      <c r="A30">
        <v>62</v>
      </c>
      <c r="B30">
        <v>72</v>
      </c>
      <c r="C30">
        <v>133</v>
      </c>
      <c r="N30" s="7"/>
      <c r="O30" s="8"/>
      <c r="P30" s="9"/>
    </row>
    <row r="31" spans="1:16">
      <c r="A31">
        <v>64</v>
      </c>
      <c r="B31">
        <v>65</v>
      </c>
      <c r="C31">
        <v>421</v>
      </c>
      <c r="N31" s="7"/>
      <c r="O31" s="8"/>
      <c r="P31" s="9"/>
    </row>
    <row r="32" spans="1:16">
      <c r="A32">
        <v>66</v>
      </c>
      <c r="B32">
        <v>28</v>
      </c>
      <c r="C32">
        <v>154</v>
      </c>
      <c r="N32" s="7"/>
      <c r="O32" s="8"/>
      <c r="P32" s="9"/>
    </row>
    <row r="33" spans="1:16">
      <c r="A33">
        <v>68</v>
      </c>
      <c r="B33">
        <v>35</v>
      </c>
      <c r="C33">
        <v>74</v>
      </c>
      <c r="N33" s="13"/>
      <c r="O33" s="14"/>
      <c r="P33" s="16"/>
    </row>
    <row r="34" spans="1:16">
      <c r="A34">
        <v>70</v>
      </c>
      <c r="B34">
        <v>44</v>
      </c>
      <c r="C34">
        <v>132</v>
      </c>
    </row>
    <row r="35" spans="1:16">
      <c r="A35">
        <v>72</v>
      </c>
      <c r="B35">
        <v>58</v>
      </c>
      <c r="C35">
        <v>76</v>
      </c>
    </row>
    <row r="36" spans="1:16">
      <c r="A36">
        <v>74</v>
      </c>
      <c r="B36">
        <v>59</v>
      </c>
      <c r="C36">
        <v>208</v>
      </c>
    </row>
    <row r="37" spans="1:16">
      <c r="A37">
        <v>76</v>
      </c>
      <c r="B37">
        <v>46</v>
      </c>
      <c r="C37">
        <v>281</v>
      </c>
    </row>
    <row r="38" spans="1:16">
      <c r="A38">
        <v>78</v>
      </c>
      <c r="B38">
        <v>63</v>
      </c>
      <c r="C38">
        <v>357</v>
      </c>
    </row>
    <row r="39" spans="1:16">
      <c r="A39">
        <v>80</v>
      </c>
      <c r="B39">
        <v>91</v>
      </c>
      <c r="C39">
        <v>281</v>
      </c>
    </row>
    <row r="40" spans="1:16">
      <c r="A40">
        <v>82</v>
      </c>
      <c r="B40">
        <v>81</v>
      </c>
      <c r="C40">
        <v>260</v>
      </c>
    </row>
    <row r="41" spans="1:16">
      <c r="A41">
        <v>84</v>
      </c>
      <c r="B41">
        <v>132</v>
      </c>
      <c r="C41">
        <v>226</v>
      </c>
    </row>
    <row r="42" spans="1:16">
      <c r="A42">
        <v>86</v>
      </c>
      <c r="B42">
        <v>115</v>
      </c>
      <c r="C42">
        <v>325</v>
      </c>
    </row>
    <row r="43" spans="1:16">
      <c r="A43">
        <v>88</v>
      </c>
      <c r="B43">
        <v>164</v>
      </c>
      <c r="C43">
        <v>531</v>
      </c>
    </row>
    <row r="44" spans="1:16">
      <c r="A44">
        <v>90</v>
      </c>
      <c r="B44">
        <v>153</v>
      </c>
      <c r="C44">
        <v>556</v>
      </c>
    </row>
    <row r="45" spans="1:16">
      <c r="A45">
        <v>92</v>
      </c>
      <c r="B45">
        <v>123</v>
      </c>
      <c r="C45">
        <v>662</v>
      </c>
    </row>
    <row r="46" spans="1:16">
      <c r="A46">
        <v>94</v>
      </c>
      <c r="B46">
        <v>143</v>
      </c>
      <c r="C46">
        <v>491</v>
      </c>
    </row>
    <row r="47" spans="1:16">
      <c r="A47">
        <v>96</v>
      </c>
      <c r="B47">
        <v>151</v>
      </c>
      <c r="C47">
        <v>737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HV calibration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Yamashiro</cp:lastModifiedBy>
  <dcterms:modified xsi:type="dcterms:W3CDTF">2016-03-19T02:33:10Z</dcterms:modified>
</cp:coreProperties>
</file>