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Продажи_1" sheetId="1" r:id="rId1"/>
    <sheet name="Продажи_2" sheetId="2" r:id="rId2"/>
    <sheet name="Лист3" sheetId="3" r:id="rId3"/>
  </sheets>
  <definedNames>
    <definedName name="Курс">Продажи_2!$H$2:$H$16</definedName>
    <definedName name="Цена">Продажи_2!$G$2:$G$16</definedName>
  </definedNames>
  <calcPr calcId="124519"/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G5"/>
  <c r="I3" i="1"/>
  <c r="I4"/>
  <c r="I5"/>
  <c r="I6"/>
  <c r="I7"/>
  <c r="I8"/>
  <c r="I9"/>
  <c r="I10"/>
  <c r="I11"/>
  <c r="I12"/>
  <c r="I13"/>
  <c r="I14"/>
  <c r="I15"/>
  <c r="I16"/>
  <c r="I2"/>
  <c r="G5"/>
</calcChain>
</file>

<file path=xl/comments1.xml><?xml version="1.0" encoding="utf-8"?>
<comments xmlns="http://schemas.openxmlformats.org/spreadsheetml/2006/main">
  <authors>
    <author>Автор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12345. Изготовлен 01.01.2022 г. Контракт о поставке № 6789.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67890. Изготовлен 02.02.2022 г. Контракт о поставке № 1234.</t>
        </r>
      </text>
    </comment>
    <comment ref="B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24680. Изготовлен 03.03.2022 г. Контракт о поставке № 5678.</t>
        </r>
      </text>
    </commen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13579. Изготовлен 04.04.2022 г. Контракт о поставке № 9012.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86420. Изготовлен 05.05.2022 г. Контракт о поставке № 3456.</t>
        </r>
      </text>
    </comment>
    <comment ref="B7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97531. Изготовлен 06.06.2022 г. Контракт о поставке № 7890.</t>
        </r>
      </text>
    </commen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75319. Изготовлен 07.07.2022 г. Контракт о поставке № 2468.</t>
        </r>
      </text>
    </comment>
    <comment ref="B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15926. Изготовлен 08.08.2022 г. Контракт о поставке № 7031.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35791. Изготовлен 09.09.2022 г. Контракт о поставке № 4826.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46802. Изготовлен 10.10.2022 г. Контракт о поставке № 1593.</t>
        </r>
      </text>
    </comment>
    <comment ref="B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80246. Изготовлен 11.11.2022 г. Контракт о поставке № 7351.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91357. Изготовлен 12.12.2022 г. Контракт о поставке № 6248.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24689. Изготовлен 13.01.2023 г. Контракт о поставке № 3571.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13579. Изготовлен 14.02.2023 г. Контракт о поставке № 8024.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86420. Изготовлен 15.03.2023 г. Контракт о поставке № 9135.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12345. Изготовлен 01.01.2022 г. Контракт о поставке № 6789.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67890. Изготовлен 02.02.2022 г. Контракт о поставке № 1234.</t>
        </r>
      </text>
    </comment>
    <comment ref="B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24680. Изготовлен 03.03.2022 г. Контракт о поставке № 5678.</t>
        </r>
      </text>
    </commen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13579. Изготовлен 04.04.2022 г. Контракт о поставке № 9012.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86420. Изготовлен 05.05.2022 г. Контракт о поставке № 3456.</t>
        </r>
      </text>
    </comment>
    <comment ref="B7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97531. Изготовлен 06.06.2022 г. Контракт о поставке № 7890.</t>
        </r>
      </text>
    </commen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75319. Изготовлен 07.07.2022 г. Контракт о поставке № 2468.</t>
        </r>
      </text>
    </comment>
    <comment ref="B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15926. Изготовлен 08.08.2022 г. Контракт о поставке № 7031.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35791. Изготовлен 09.09.2022 г. Контракт о поставке № 4826.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46802. Изготовлен 10.10.2022 г. Контракт о поставке № 1593.</t>
        </r>
      </text>
    </comment>
    <comment ref="B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80246. Изготовлен 11.11.2022 г. Контракт о поставке № 7351.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91357. Изготовлен 12.12.2022 г. Контракт о поставке № 6248.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24689. Изготовлен 13.01.2023 г. Контракт о поставке № 3571.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13579. Изготовлен 14.02.2023 г. Контракт о поставке № 8024.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Серийный № 86420. Изготовлен 15.03.2023 г. Контракт о поставке № 9135.</t>
        </r>
      </text>
    </comment>
  </commentList>
</comments>
</file>

<file path=xl/sharedStrings.xml><?xml version="1.0" encoding="utf-8"?>
<sst xmlns="http://schemas.openxmlformats.org/spreadsheetml/2006/main" count="138" uniqueCount="53">
  <si>
    <t>Название товара</t>
  </si>
  <si>
    <t>Код</t>
  </si>
  <si>
    <t>Страна-поставщик</t>
  </si>
  <si>
    <t xml:space="preserve">Дата поставки </t>
  </si>
  <si>
    <t>Кол-во</t>
  </si>
  <si>
    <t>Ед. измерения</t>
  </si>
  <si>
    <t>Цена в валюте</t>
  </si>
  <si>
    <t>Цена в рублях</t>
  </si>
  <si>
    <t>Курс  валюты</t>
  </si>
  <si>
    <t>Холодильник</t>
  </si>
  <si>
    <t>Пылесос</t>
  </si>
  <si>
    <t>Телевизор</t>
  </si>
  <si>
    <t>Ковер</t>
  </si>
  <si>
    <t>Диван</t>
  </si>
  <si>
    <t>Ткань</t>
  </si>
  <si>
    <t>Телефон</t>
  </si>
  <si>
    <t>Люстра</t>
  </si>
  <si>
    <t>Х34</t>
  </si>
  <si>
    <t>Китай</t>
  </si>
  <si>
    <t>шт.</t>
  </si>
  <si>
    <t>П47</t>
  </si>
  <si>
    <t>Испания</t>
  </si>
  <si>
    <t>Т12</t>
  </si>
  <si>
    <t>Англия</t>
  </si>
  <si>
    <t>Л42</t>
  </si>
  <si>
    <t>Турция</t>
  </si>
  <si>
    <t>Д26</t>
  </si>
  <si>
    <t>Венгрия</t>
  </si>
  <si>
    <t>Т18</t>
  </si>
  <si>
    <t>метр</t>
  </si>
  <si>
    <t>Т78</t>
  </si>
  <si>
    <t>Дания</t>
  </si>
  <si>
    <t>Л14</t>
  </si>
  <si>
    <t>Чехия</t>
  </si>
  <si>
    <t>Карандаши</t>
  </si>
  <si>
    <t>К01</t>
  </si>
  <si>
    <t>Ручки</t>
  </si>
  <si>
    <t>Бумага</t>
  </si>
  <si>
    <t>Калькулятор</t>
  </si>
  <si>
    <t>Степлер</t>
  </si>
  <si>
    <t>Ножницы</t>
  </si>
  <si>
    <t>Ластик</t>
  </si>
  <si>
    <t>Р02</t>
  </si>
  <si>
    <t>Б03</t>
  </si>
  <si>
    <t>К04</t>
  </si>
  <si>
    <t>С05</t>
  </si>
  <si>
    <t>Н06</t>
  </si>
  <si>
    <t>Л07</t>
  </si>
  <si>
    <t>Россия</t>
  </si>
  <si>
    <t>США</t>
  </si>
  <si>
    <t>Япония</t>
  </si>
  <si>
    <t>Германия</t>
  </si>
  <si>
    <t>пачки</t>
  </si>
</sst>
</file>

<file path=xl/styles.xml><?xml version="1.0" encoding="utf-8"?>
<styleSheet xmlns="http://schemas.openxmlformats.org/spreadsheetml/2006/main">
  <numFmts count="9">
    <numFmt numFmtId="8" formatCode="#,##0.00\ &quot;₽&quot;;[Red]\-#,##0.00\ &quot;₽&quot;"/>
    <numFmt numFmtId="165" formatCode="#,##0.00\ &quot;₽&quot;"/>
    <numFmt numFmtId="172" formatCode="_ [$¥-451]* #,##0.00_ ;_ [$¥-451]* \-#,##0.00_ ;_ [$¥-451]* &quot;-&quot;??_ ;_ @_ "/>
    <numFmt numFmtId="173" formatCode="_-* #,##0.00\ [$€-803]_-;\-* #,##0.00\ [$€-803]_-;_-* &quot;-&quot;??\ [$€-803]_-;_-@_-"/>
    <numFmt numFmtId="174" formatCode="_-[$£-809]* #,##0.00_-;\-[$£-809]* #,##0.00_-;_-[$£-809]* &quot;-&quot;??_-;_-@_-"/>
    <numFmt numFmtId="175" formatCode="_-[$₺-41F]* #,##0.00_-;\-[$₺-41F]* #,##0.00_-;_-[$₺-41F]* &quot;-&quot;??_-;_-@_-"/>
    <numFmt numFmtId="176" formatCode="_-* #,##0.00\ [$Ft-40E]_-;\-* #,##0.00\ [$Ft-40E]_-;_-* &quot;-&quot;??\ [$Ft-40E]_-;_-@_-"/>
    <numFmt numFmtId="177" formatCode="_-* #,##0.00\ [$kr.-406]_-;\-* #,##0.00\ [$kr.-406]_-;_-* &quot;-&quot;??\ [$kr.-406]_-;_-@_-"/>
    <numFmt numFmtId="178" formatCode="_-* #,##0.00\ [$Kč-405]_-;\-* #,##0.00\ [$Kč-405]_-;_-* &quot;-&quot;??\ [$Kč-405]_-;_-@_-"/>
  </numFmts>
  <fonts count="3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172" fontId="0" fillId="0" borderId="1" xfId="0" applyNumberFormat="1" applyBorder="1" applyAlignment="1">
      <alignment horizontal="right"/>
    </xf>
    <xf numFmtId="8" fontId="0" fillId="0" borderId="1" xfId="0" applyNumberFormat="1" applyBorder="1" applyAlignment="1">
      <alignment horizontal="right"/>
    </xf>
    <xf numFmtId="173" fontId="0" fillId="0" borderId="1" xfId="0" applyNumberFormat="1" applyBorder="1" applyAlignment="1">
      <alignment horizontal="right"/>
    </xf>
    <xf numFmtId="174" fontId="0" fillId="0" borderId="1" xfId="0" applyNumberFormat="1" applyBorder="1" applyAlignment="1">
      <alignment horizontal="right"/>
    </xf>
    <xf numFmtId="175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8" fontId="0" fillId="0" borderId="1" xfId="0" applyNumberFormat="1" applyBorder="1" applyAlignment="1">
      <alignment horizontal="right"/>
    </xf>
    <xf numFmtId="14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Font="1" applyBorder="1"/>
    <xf numFmtId="8" fontId="0" fillId="0" borderId="1" xfId="0" applyNumberFormat="1" applyBorder="1"/>
  </cellXfs>
  <cellStyles count="1">
    <cellStyle name="Обычный" xfId="0" builtinId="0"/>
  </cellStyles>
  <dxfs count="1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showFormulas="1" zoomScale="115" zoomScaleNormal="115" workbookViewId="0">
      <selection activeCell="I2" sqref="I2"/>
    </sheetView>
  </sheetViews>
  <sheetFormatPr defaultRowHeight="15"/>
  <cols>
    <col min="1" max="1" width="14" customWidth="1"/>
    <col min="3" max="3" width="11.28515625" customWidth="1"/>
    <col min="4" max="4" width="11.5703125" customWidth="1"/>
    <col min="6" max="6" width="12.7109375" customWidth="1"/>
    <col min="7" max="7" width="11.140625" bestFit="1" customWidth="1"/>
    <col min="9" max="9" width="15" customWidth="1"/>
  </cols>
  <sheetData>
    <row r="1" spans="1:9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</row>
    <row r="2" spans="1:9">
      <c r="A2" s="2" t="s">
        <v>9</v>
      </c>
      <c r="B2" s="3" t="s">
        <v>17</v>
      </c>
      <c r="C2" s="3" t="s">
        <v>18</v>
      </c>
      <c r="D2" s="4">
        <v>44997</v>
      </c>
      <c r="E2" s="2">
        <v>12</v>
      </c>
      <c r="F2" s="5" t="s">
        <v>19</v>
      </c>
      <c r="G2" s="6">
        <v>750</v>
      </c>
      <c r="H2" s="7">
        <v>13.69</v>
      </c>
      <c r="I2" s="15">
        <f>E2*G2*H2</f>
        <v>123210</v>
      </c>
    </row>
    <row r="3" spans="1:9">
      <c r="A3" s="2" t="s">
        <v>10</v>
      </c>
      <c r="B3" s="3" t="s">
        <v>20</v>
      </c>
      <c r="C3" s="3" t="s">
        <v>21</v>
      </c>
      <c r="D3" s="4">
        <v>44909</v>
      </c>
      <c r="E3" s="2">
        <v>32</v>
      </c>
      <c r="F3" s="5" t="s">
        <v>19</v>
      </c>
      <c r="G3" s="8">
        <v>180</v>
      </c>
      <c r="H3" s="7">
        <v>98.45</v>
      </c>
      <c r="I3" s="15">
        <f t="shared" ref="I3:I16" si="0">E3*G3*H3</f>
        <v>567072</v>
      </c>
    </row>
    <row r="4" spans="1:9">
      <c r="A4" s="2" t="s">
        <v>11</v>
      </c>
      <c r="B4" s="3" t="s">
        <v>22</v>
      </c>
      <c r="C4" s="3" t="s">
        <v>23</v>
      </c>
      <c r="D4" s="4">
        <v>44882</v>
      </c>
      <c r="E4" s="2">
        <v>14</v>
      </c>
      <c r="F4" s="5" t="s">
        <v>19</v>
      </c>
      <c r="G4" s="9">
        <v>455</v>
      </c>
      <c r="H4" s="7">
        <v>118.96</v>
      </c>
      <c r="I4" s="15">
        <f t="shared" si="0"/>
        <v>757775.2</v>
      </c>
    </row>
    <row r="5" spans="1:9">
      <c r="A5" s="2" t="s">
        <v>12</v>
      </c>
      <c r="B5" s="3" t="s">
        <v>24</v>
      </c>
      <c r="C5" s="3" t="s">
        <v>25</v>
      </c>
      <c r="D5" s="4">
        <v>45209</v>
      </c>
      <c r="E5" s="2">
        <v>8</v>
      </c>
      <c r="F5" s="5" t="s">
        <v>19</v>
      </c>
      <c r="G5" s="10">
        <f>250</f>
        <v>250</v>
      </c>
      <c r="H5" s="7">
        <v>29.29</v>
      </c>
      <c r="I5" s="15">
        <f t="shared" si="0"/>
        <v>58580</v>
      </c>
    </row>
    <row r="6" spans="1:9">
      <c r="A6" s="2" t="s">
        <v>13</v>
      </c>
      <c r="B6" s="3" t="s">
        <v>26</v>
      </c>
      <c r="C6" s="3" t="s">
        <v>27</v>
      </c>
      <c r="D6" s="4">
        <v>44960</v>
      </c>
      <c r="E6" s="2">
        <v>7</v>
      </c>
      <c r="F6" s="5" t="s">
        <v>19</v>
      </c>
      <c r="G6" s="11">
        <v>350</v>
      </c>
      <c r="H6" s="7">
        <v>0.27</v>
      </c>
      <c r="I6" s="15">
        <f t="shared" si="0"/>
        <v>661.5</v>
      </c>
    </row>
    <row r="7" spans="1:9">
      <c r="A7" s="2" t="s">
        <v>14</v>
      </c>
      <c r="B7" s="3" t="s">
        <v>28</v>
      </c>
      <c r="C7" s="3" t="s">
        <v>23</v>
      </c>
      <c r="D7" s="4">
        <v>44912</v>
      </c>
      <c r="E7" s="2">
        <v>150</v>
      </c>
      <c r="F7" s="5" t="s">
        <v>29</v>
      </c>
      <c r="G7" s="9">
        <v>8</v>
      </c>
      <c r="H7" s="7">
        <v>119.17</v>
      </c>
      <c r="I7" s="15">
        <f t="shared" si="0"/>
        <v>143004</v>
      </c>
    </row>
    <row r="8" spans="1:9">
      <c r="A8" s="2" t="s">
        <v>15</v>
      </c>
      <c r="B8" s="3" t="s">
        <v>30</v>
      </c>
      <c r="C8" s="3" t="s">
        <v>31</v>
      </c>
      <c r="D8" s="4">
        <v>44949</v>
      </c>
      <c r="E8" s="2">
        <v>57</v>
      </c>
      <c r="F8" s="5" t="s">
        <v>19</v>
      </c>
      <c r="G8" s="12">
        <v>197</v>
      </c>
      <c r="H8" s="7">
        <v>13.78</v>
      </c>
      <c r="I8" s="15">
        <f t="shared" si="0"/>
        <v>154735.62</v>
      </c>
    </row>
    <row r="9" spans="1:9">
      <c r="A9" s="2" t="s">
        <v>16</v>
      </c>
      <c r="B9" s="3" t="s">
        <v>32</v>
      </c>
      <c r="C9" s="3" t="s">
        <v>33</v>
      </c>
      <c r="D9" s="4">
        <v>44901</v>
      </c>
      <c r="E9" s="2">
        <v>38</v>
      </c>
      <c r="F9" s="5" t="s">
        <v>19</v>
      </c>
      <c r="G9" s="13">
        <v>65</v>
      </c>
      <c r="H9" s="7">
        <v>43.07</v>
      </c>
      <c r="I9" s="15">
        <f t="shared" si="0"/>
        <v>106382.9</v>
      </c>
    </row>
    <row r="10" spans="1:9">
      <c r="A10" s="2" t="s">
        <v>34</v>
      </c>
      <c r="B10" s="3" t="s">
        <v>35</v>
      </c>
      <c r="C10" s="2" t="s">
        <v>48</v>
      </c>
      <c r="D10" s="14">
        <v>45245</v>
      </c>
      <c r="E10" s="2">
        <v>100</v>
      </c>
      <c r="F10" s="5" t="s">
        <v>19</v>
      </c>
      <c r="G10" s="15">
        <v>10</v>
      </c>
      <c r="H10" s="7">
        <v>1</v>
      </c>
      <c r="I10" s="15">
        <f t="shared" si="0"/>
        <v>1000</v>
      </c>
    </row>
    <row r="11" spans="1:9">
      <c r="A11" s="2" t="s">
        <v>36</v>
      </c>
      <c r="B11" s="3" t="s">
        <v>42</v>
      </c>
      <c r="C11" s="2" t="s">
        <v>18</v>
      </c>
      <c r="D11" s="14">
        <v>45246</v>
      </c>
      <c r="E11" s="2">
        <v>50</v>
      </c>
      <c r="F11" s="5" t="s">
        <v>19</v>
      </c>
      <c r="G11" s="15">
        <v>5</v>
      </c>
      <c r="H11" s="15">
        <v>12.64</v>
      </c>
      <c r="I11" s="15">
        <f t="shared" si="0"/>
        <v>3160</v>
      </c>
    </row>
    <row r="12" spans="1:9">
      <c r="A12" s="2" t="s">
        <v>37</v>
      </c>
      <c r="B12" s="3" t="s">
        <v>43</v>
      </c>
      <c r="C12" s="2" t="s">
        <v>48</v>
      </c>
      <c r="D12" s="14">
        <v>45247</v>
      </c>
      <c r="E12" s="2">
        <v>2</v>
      </c>
      <c r="F12" s="5" t="s">
        <v>52</v>
      </c>
      <c r="G12" s="16">
        <v>319</v>
      </c>
      <c r="H12" s="7">
        <v>1</v>
      </c>
      <c r="I12" s="15">
        <f t="shared" si="0"/>
        <v>638</v>
      </c>
    </row>
    <row r="13" spans="1:9">
      <c r="A13" s="2" t="s">
        <v>38</v>
      </c>
      <c r="B13" s="3" t="s">
        <v>44</v>
      </c>
      <c r="C13" s="2" t="s">
        <v>49</v>
      </c>
      <c r="D13" s="14">
        <v>45248</v>
      </c>
      <c r="E13" s="2">
        <v>10</v>
      </c>
      <c r="F13" s="5" t="s">
        <v>19</v>
      </c>
      <c r="G13" s="15">
        <v>50</v>
      </c>
      <c r="H13" s="7">
        <v>92.2</v>
      </c>
      <c r="I13" s="15">
        <f t="shared" si="0"/>
        <v>46100</v>
      </c>
    </row>
    <row r="14" spans="1:9">
      <c r="A14" s="2" t="s">
        <v>39</v>
      </c>
      <c r="B14" s="3" t="s">
        <v>45</v>
      </c>
      <c r="C14" s="2" t="s">
        <v>50</v>
      </c>
      <c r="D14" s="14">
        <v>45249</v>
      </c>
      <c r="E14" s="2">
        <v>20</v>
      </c>
      <c r="F14" s="5" t="s">
        <v>19</v>
      </c>
      <c r="G14" s="15">
        <v>20</v>
      </c>
      <c r="H14" s="7">
        <v>0.61</v>
      </c>
      <c r="I14" s="15">
        <f t="shared" si="0"/>
        <v>244</v>
      </c>
    </row>
    <row r="15" spans="1:9">
      <c r="A15" s="2" t="s">
        <v>40</v>
      </c>
      <c r="B15" s="3" t="s">
        <v>46</v>
      </c>
      <c r="C15" s="2" t="s">
        <v>48</v>
      </c>
      <c r="D15" s="14">
        <v>45250</v>
      </c>
      <c r="E15" s="2">
        <v>30</v>
      </c>
      <c r="F15" s="5" t="s">
        <v>19</v>
      </c>
      <c r="G15" s="15">
        <v>15</v>
      </c>
      <c r="H15" s="7">
        <v>1</v>
      </c>
      <c r="I15" s="15">
        <f t="shared" si="0"/>
        <v>450</v>
      </c>
    </row>
    <row r="16" spans="1:9">
      <c r="A16" s="2" t="s">
        <v>41</v>
      </c>
      <c r="B16" s="3" t="s">
        <v>47</v>
      </c>
      <c r="C16" s="2" t="s">
        <v>51</v>
      </c>
      <c r="D16" s="14">
        <v>45251</v>
      </c>
      <c r="E16" s="2">
        <v>200</v>
      </c>
      <c r="F16" s="5" t="s">
        <v>19</v>
      </c>
      <c r="G16" s="15">
        <v>1</v>
      </c>
      <c r="H16" s="7">
        <v>98.45</v>
      </c>
      <c r="I16" s="15">
        <f t="shared" si="0"/>
        <v>19690</v>
      </c>
    </row>
  </sheetData>
  <conditionalFormatting sqref="I2:I16">
    <cfRule type="cellIs" dxfId="13" priority="4" operator="lessThanOrEqual">
      <formula>5000</formula>
    </cfRule>
    <cfRule type="cellIs" dxfId="14" priority="3" operator="between">
      <formula>5000</formula>
      <formula>10000</formula>
    </cfRule>
    <cfRule type="cellIs" dxfId="15" priority="2" operator="between">
      <formula>5000</formula>
      <formula>10000</formula>
    </cfRule>
    <cfRule type="cellIs" dxfId="12" priority="1" operator="greaterThanOrEqual">
      <formula>10000</formula>
    </cfRule>
  </conditionalFormatting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V19" sqref="V19"/>
    </sheetView>
  </sheetViews>
  <sheetFormatPr defaultRowHeight="15"/>
  <cols>
    <col min="4" max="4" width="11.28515625" customWidth="1"/>
    <col min="7" max="7" width="10.85546875" customWidth="1"/>
    <col min="9" max="9" width="11.5703125" bestFit="1" customWidth="1"/>
  </cols>
  <sheetData>
    <row r="1" spans="1:9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</row>
    <row r="2" spans="1:9">
      <c r="A2" s="2" t="s">
        <v>9</v>
      </c>
      <c r="B2" s="3" t="s">
        <v>17</v>
      </c>
      <c r="C2" s="3" t="s">
        <v>18</v>
      </c>
      <c r="D2" s="4">
        <v>44997</v>
      </c>
      <c r="E2" s="2">
        <v>12</v>
      </c>
      <c r="F2" s="5" t="s">
        <v>19</v>
      </c>
      <c r="G2" s="6">
        <v>750</v>
      </c>
      <c r="H2" s="7">
        <v>13.69</v>
      </c>
      <c r="I2" s="17">
        <f>Цена*Курс</f>
        <v>10267.5</v>
      </c>
    </row>
    <row r="3" spans="1:9">
      <c r="A3" s="2" t="s">
        <v>10</v>
      </c>
      <c r="B3" s="3" t="s">
        <v>20</v>
      </c>
      <c r="C3" s="3" t="s">
        <v>21</v>
      </c>
      <c r="D3" s="4">
        <v>44909</v>
      </c>
      <c r="E3" s="2">
        <v>32</v>
      </c>
      <c r="F3" s="5" t="s">
        <v>19</v>
      </c>
      <c r="G3" s="8">
        <v>180</v>
      </c>
      <c r="H3" s="7">
        <v>98.45</v>
      </c>
      <c r="I3" s="17">
        <f>Цена*Курс</f>
        <v>17721</v>
      </c>
    </row>
    <row r="4" spans="1:9">
      <c r="A4" s="2" t="s">
        <v>11</v>
      </c>
      <c r="B4" s="3" t="s">
        <v>22</v>
      </c>
      <c r="C4" s="3" t="s">
        <v>23</v>
      </c>
      <c r="D4" s="4">
        <v>44882</v>
      </c>
      <c r="E4" s="2">
        <v>14</v>
      </c>
      <c r="F4" s="5" t="s">
        <v>19</v>
      </c>
      <c r="G4" s="9">
        <v>455</v>
      </c>
      <c r="H4" s="7">
        <v>118.96</v>
      </c>
      <c r="I4" s="17">
        <f>Цена*Курс</f>
        <v>54126.799999999996</v>
      </c>
    </row>
    <row r="5" spans="1:9">
      <c r="A5" s="2" t="s">
        <v>12</v>
      </c>
      <c r="B5" s="3" t="s">
        <v>24</v>
      </c>
      <c r="C5" s="3" t="s">
        <v>25</v>
      </c>
      <c r="D5" s="4">
        <v>45209</v>
      </c>
      <c r="E5" s="2">
        <v>8</v>
      </c>
      <c r="F5" s="5" t="s">
        <v>19</v>
      </c>
      <c r="G5" s="10">
        <f>250</f>
        <v>250</v>
      </c>
      <c r="H5" s="7">
        <v>29.29</v>
      </c>
      <c r="I5" s="17">
        <f>Цена*Курс</f>
        <v>7322.5</v>
      </c>
    </row>
    <row r="6" spans="1:9">
      <c r="A6" s="2" t="s">
        <v>13</v>
      </c>
      <c r="B6" s="3" t="s">
        <v>26</v>
      </c>
      <c r="C6" s="3" t="s">
        <v>27</v>
      </c>
      <c r="D6" s="4">
        <v>44960</v>
      </c>
      <c r="E6" s="2">
        <v>7</v>
      </c>
      <c r="F6" s="5" t="s">
        <v>19</v>
      </c>
      <c r="G6" s="11">
        <v>350</v>
      </c>
      <c r="H6" s="7">
        <v>0.27</v>
      </c>
      <c r="I6" s="17">
        <f>Цена*Курс</f>
        <v>94.5</v>
      </c>
    </row>
    <row r="7" spans="1:9">
      <c r="A7" s="2" t="s">
        <v>14</v>
      </c>
      <c r="B7" s="3" t="s">
        <v>28</v>
      </c>
      <c r="C7" s="3" t="s">
        <v>23</v>
      </c>
      <c r="D7" s="4">
        <v>44912</v>
      </c>
      <c r="E7" s="2">
        <v>150</v>
      </c>
      <c r="F7" s="5" t="s">
        <v>29</v>
      </c>
      <c r="G7" s="9">
        <v>8</v>
      </c>
      <c r="H7" s="7">
        <v>119.17</v>
      </c>
      <c r="I7" s="17">
        <f>Цена*Курс</f>
        <v>953.36</v>
      </c>
    </row>
    <row r="8" spans="1:9">
      <c r="A8" s="2" t="s">
        <v>15</v>
      </c>
      <c r="B8" s="3" t="s">
        <v>30</v>
      </c>
      <c r="C8" s="3" t="s">
        <v>31</v>
      </c>
      <c r="D8" s="4">
        <v>44949</v>
      </c>
      <c r="E8" s="2">
        <v>57</v>
      </c>
      <c r="F8" s="5" t="s">
        <v>19</v>
      </c>
      <c r="G8" s="12">
        <v>197</v>
      </c>
      <c r="H8" s="7">
        <v>13.78</v>
      </c>
      <c r="I8" s="17">
        <f>Цена*Курс</f>
        <v>2714.66</v>
      </c>
    </row>
    <row r="9" spans="1:9">
      <c r="A9" s="2" t="s">
        <v>16</v>
      </c>
      <c r="B9" s="3" t="s">
        <v>32</v>
      </c>
      <c r="C9" s="3" t="s">
        <v>33</v>
      </c>
      <c r="D9" s="4">
        <v>44901</v>
      </c>
      <c r="E9" s="2">
        <v>38</v>
      </c>
      <c r="F9" s="5" t="s">
        <v>19</v>
      </c>
      <c r="G9" s="13">
        <v>65</v>
      </c>
      <c r="H9" s="7">
        <v>43.07</v>
      </c>
      <c r="I9" s="17">
        <f>Цена*Курс</f>
        <v>2799.55</v>
      </c>
    </row>
    <row r="10" spans="1:9">
      <c r="A10" s="2" t="s">
        <v>34</v>
      </c>
      <c r="B10" s="3" t="s">
        <v>35</v>
      </c>
      <c r="C10" s="2" t="s">
        <v>48</v>
      </c>
      <c r="D10" s="14">
        <v>45245</v>
      </c>
      <c r="E10" s="2">
        <v>100</v>
      </c>
      <c r="F10" s="5" t="s">
        <v>19</v>
      </c>
      <c r="G10" s="15">
        <v>10</v>
      </c>
      <c r="H10" s="7">
        <v>1</v>
      </c>
      <c r="I10" s="17">
        <f>Цена*Курс</f>
        <v>10</v>
      </c>
    </row>
    <row r="11" spans="1:9">
      <c r="A11" s="2" t="s">
        <v>36</v>
      </c>
      <c r="B11" s="3" t="s">
        <v>42</v>
      </c>
      <c r="C11" s="2" t="s">
        <v>18</v>
      </c>
      <c r="D11" s="14">
        <v>45246</v>
      </c>
      <c r="E11" s="2">
        <v>50</v>
      </c>
      <c r="F11" s="5" t="s">
        <v>19</v>
      </c>
      <c r="G11" s="15">
        <v>5</v>
      </c>
      <c r="H11" s="15">
        <v>12.64</v>
      </c>
      <c r="I11" s="17">
        <f>Цена*Курс</f>
        <v>63.2</v>
      </c>
    </row>
    <row r="12" spans="1:9">
      <c r="A12" s="2" t="s">
        <v>37</v>
      </c>
      <c r="B12" s="3" t="s">
        <v>43</v>
      </c>
      <c r="C12" s="2" t="s">
        <v>48</v>
      </c>
      <c r="D12" s="14">
        <v>45247</v>
      </c>
      <c r="E12" s="2">
        <v>2</v>
      </c>
      <c r="F12" s="5" t="s">
        <v>52</v>
      </c>
      <c r="G12" s="16">
        <v>319</v>
      </c>
      <c r="H12" s="7">
        <v>1</v>
      </c>
      <c r="I12" s="17">
        <f>Цена*Курс</f>
        <v>319</v>
      </c>
    </row>
    <row r="13" spans="1:9">
      <c r="A13" s="2" t="s">
        <v>38</v>
      </c>
      <c r="B13" s="3" t="s">
        <v>44</v>
      </c>
      <c r="C13" s="2" t="s">
        <v>49</v>
      </c>
      <c r="D13" s="14">
        <v>45248</v>
      </c>
      <c r="E13" s="2">
        <v>10</v>
      </c>
      <c r="F13" s="5" t="s">
        <v>19</v>
      </c>
      <c r="G13" s="15">
        <v>50</v>
      </c>
      <c r="H13" s="7">
        <v>92.2</v>
      </c>
      <c r="I13" s="17">
        <f>Цена*Курс</f>
        <v>4610</v>
      </c>
    </row>
    <row r="14" spans="1:9">
      <c r="A14" s="2" t="s">
        <v>39</v>
      </c>
      <c r="B14" s="3" t="s">
        <v>45</v>
      </c>
      <c r="C14" s="2" t="s">
        <v>50</v>
      </c>
      <c r="D14" s="14">
        <v>45249</v>
      </c>
      <c r="E14" s="2">
        <v>20</v>
      </c>
      <c r="F14" s="5" t="s">
        <v>19</v>
      </c>
      <c r="G14" s="15">
        <v>20</v>
      </c>
      <c r="H14" s="7">
        <v>0.61</v>
      </c>
      <c r="I14" s="17">
        <f>Цена*Курс</f>
        <v>12.2</v>
      </c>
    </row>
    <row r="15" spans="1:9">
      <c r="A15" s="2" t="s">
        <v>40</v>
      </c>
      <c r="B15" s="3" t="s">
        <v>46</v>
      </c>
      <c r="C15" s="2" t="s">
        <v>48</v>
      </c>
      <c r="D15" s="14">
        <v>45250</v>
      </c>
      <c r="E15" s="2">
        <v>30</v>
      </c>
      <c r="F15" s="5" t="s">
        <v>19</v>
      </c>
      <c r="G15" s="15">
        <v>15</v>
      </c>
      <c r="H15" s="7">
        <v>1</v>
      </c>
      <c r="I15" s="17">
        <f>Цена*Курс</f>
        <v>15</v>
      </c>
    </row>
    <row r="16" spans="1:9">
      <c r="A16" s="2" t="s">
        <v>41</v>
      </c>
      <c r="B16" s="3" t="s">
        <v>47</v>
      </c>
      <c r="C16" s="2" t="s">
        <v>51</v>
      </c>
      <c r="D16" s="14">
        <v>45251</v>
      </c>
      <c r="E16" s="2">
        <v>200</v>
      </c>
      <c r="F16" s="5" t="s">
        <v>19</v>
      </c>
      <c r="G16" s="15">
        <v>1</v>
      </c>
      <c r="H16" s="7">
        <v>98.45</v>
      </c>
      <c r="I16" s="17">
        <f>Цена*Курс</f>
        <v>98.45</v>
      </c>
    </row>
  </sheetData>
  <conditionalFormatting sqref="I2:I16">
    <cfRule type="cellIs" dxfId="8" priority="1" operator="greaterThanOrEqual">
      <formula>10000</formula>
    </cfRule>
    <cfRule type="cellIs" dxfId="9" priority="2" operator="between">
      <formula>5000</formula>
      <formula>10000</formula>
    </cfRule>
    <cfRule type="cellIs" dxfId="10" priority="3" operator="between">
      <formula>5000</formula>
      <formula>10000</formula>
    </cfRule>
    <cfRule type="cellIs" dxfId="11" priority="4" operator="lessThanOrEqual">
      <formula>5000</formula>
    </cfRule>
  </conditionalFormatting>
  <pageMargins left="0.7" right="0.7" top="0.75" bottom="0.75" header="0.3" footer="0.3"/>
  <pageSetup paperSize="9" orientation="portrait" horizontalDpi="180" verticalDpi="18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Продажи_1</vt:lpstr>
      <vt:lpstr>Продажи_2</vt:lpstr>
      <vt:lpstr>Лист3</vt:lpstr>
      <vt:lpstr>Курс</vt:lpstr>
      <vt:lpstr>Цена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2023-11-10T14:23:41Z</dcterms:modified>
</cp:coreProperties>
</file>