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Data\cs\electricity_forecast\"/>
    </mc:Choice>
  </mc:AlternateContent>
  <xr:revisionPtr revIDLastSave="0" documentId="13_ncr:1_{8D62DE27-AF3E-43C8-93CB-E4A08659F858}" xr6:coauthVersionLast="36" xr6:coauthVersionMax="36" xr10:uidLastSave="{00000000-0000-0000-0000-000000000000}"/>
  <bookViews>
    <workbookView xWindow="0" yWindow="0" windowWidth="20490" windowHeight="7785" firstSheet="5" activeTab="8" xr2:uid="{00000000-000D-0000-FFFF-FFFF00000000}"/>
  </bookViews>
  <sheets>
    <sheet name="2012年用电数据" sheetId="1" r:id="rId1"/>
    <sheet name="2013年用电数据" sheetId="2" r:id="rId2"/>
    <sheet name="2014年用电数据" sheetId="3" r:id="rId3"/>
    <sheet name="2015年用电数据" sheetId="4" r:id="rId4"/>
    <sheet name="2016年用电数据" sheetId="5" r:id="rId5"/>
    <sheet name="2017年用电数据" sheetId="6" r:id="rId6"/>
    <sheet name="2018年用电数据" sheetId="7" r:id="rId7"/>
    <sheet name="2019年用电数据" sheetId="8" r:id="rId8"/>
    <sheet name="2020年用电数据" sheetId="10" r:id="rId9"/>
    <sheet name="2012至2019年总计" sheetId="9" r:id="rId10"/>
  </sheets>
  <calcPr calcId="191029"/>
</workbook>
</file>

<file path=xl/calcChain.xml><?xml version="1.0" encoding="utf-8"?>
<calcChain xmlns="http://schemas.openxmlformats.org/spreadsheetml/2006/main">
  <c r="E17" i="9" l="1"/>
  <c r="D17" i="9"/>
  <c r="B17" i="9"/>
  <c r="C17" i="9" s="1"/>
  <c r="E16" i="9"/>
  <c r="D16" i="9"/>
  <c r="B16" i="9"/>
  <c r="C16" i="9" s="1"/>
  <c r="E15" i="9"/>
  <c r="D15" i="9"/>
  <c r="B15" i="9"/>
  <c r="C15" i="9" s="1"/>
  <c r="E14" i="9"/>
  <c r="D14" i="9"/>
  <c r="B14" i="9"/>
  <c r="C14" i="9" s="1"/>
  <c r="E13" i="9"/>
  <c r="D13" i="9"/>
  <c r="B13" i="9"/>
  <c r="C13" i="9" s="1"/>
  <c r="E12" i="9"/>
  <c r="D12" i="9"/>
  <c r="B12" i="9"/>
  <c r="C12" i="9" s="1"/>
  <c r="E11" i="9"/>
  <c r="D11" i="9"/>
  <c r="B11" i="9"/>
  <c r="C11" i="9" s="1"/>
  <c r="E10" i="9"/>
  <c r="D10" i="9"/>
  <c r="B10" i="9"/>
  <c r="C10" i="9" s="1"/>
  <c r="E9" i="9"/>
  <c r="D9" i="9"/>
  <c r="B9" i="9"/>
  <c r="C9" i="9" s="1"/>
  <c r="E8" i="9"/>
  <c r="D8" i="9"/>
  <c r="B8" i="9"/>
  <c r="C8" i="9" s="1"/>
  <c r="E7" i="9"/>
  <c r="D7" i="9"/>
  <c r="B7" i="9"/>
  <c r="C7" i="9" s="1"/>
  <c r="E6" i="9"/>
  <c r="D6" i="9"/>
  <c r="B6" i="9"/>
  <c r="C6" i="9" s="1"/>
  <c r="E5" i="9"/>
  <c r="D5" i="9"/>
  <c r="B5" i="9"/>
  <c r="C5" i="9" s="1"/>
  <c r="E4" i="9"/>
  <c r="D4" i="9"/>
  <c r="B4" i="9"/>
  <c r="C4" i="9" s="1"/>
  <c r="E3" i="9"/>
  <c r="D3" i="9"/>
  <c r="B3" i="9"/>
  <c r="C3" i="9" s="1"/>
  <c r="E2" i="9"/>
  <c r="D2" i="9"/>
  <c r="B2" i="9"/>
  <c r="C2" i="9" s="1"/>
</calcChain>
</file>

<file path=xl/sharedStrings.xml><?xml version="1.0" encoding="utf-8"?>
<sst xmlns="http://schemas.openxmlformats.org/spreadsheetml/2006/main" count="174" uniqueCount="21">
  <si>
    <t xml:space="preserve"> </t>
  </si>
  <si>
    <t xml:space="preserve">电子、电气设备制造及交通运输业 </t>
  </si>
  <si>
    <t>橡胶和塑料制品业</t>
  </si>
  <si>
    <t>城镇和乡村居民生活电量合计</t>
  </si>
  <si>
    <t xml:space="preserve">金属制品业  </t>
  </si>
  <si>
    <t xml:space="preserve">餐饮和商业住宿业  </t>
  </si>
  <si>
    <t xml:space="preserve">鞋帽服装、羽绒皮草及制品业 </t>
  </si>
  <si>
    <t>家具制造及木材加工</t>
  </si>
  <si>
    <t>纸制品及造纸业</t>
  </si>
  <si>
    <t xml:space="preserve">公共事业及管理组织  </t>
  </si>
  <si>
    <t>纺织业</t>
  </si>
  <si>
    <t>通用及专用设备制造业</t>
  </si>
  <si>
    <t>非金属矿物制品业</t>
  </si>
  <si>
    <t>水、电力及燃气的生产和供应</t>
  </si>
  <si>
    <t>房地产、商务、金融及居民服务业</t>
  </si>
  <si>
    <t xml:space="preserve">工艺品及其他制造业  </t>
  </si>
  <si>
    <t xml:space="preserve">食品、饮料和烟草制造业 </t>
  </si>
  <si>
    <t>总用电量</t>
  </si>
  <si>
    <t>月平均用电量</t>
  </si>
  <si>
    <t>中位数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</si>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</sst>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medium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justify"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847725" cy="2757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209675" y="46990"/>
          <a:ext cx="8477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统计指标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分类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1209675</xdr:colOff>
      <xdr:row>0</xdr:row>
      <xdr:rowOff>47624</xdr:rowOff>
    </xdr:from>
    <xdr:ext cx="676275" cy="276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09675" y="46990"/>
          <a:ext cx="6762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月份</a:t>
          </a:r>
        </a:p>
      </xdr:txBody>
    </xdr:sp>
    <xdr:clientData/>
  </xdr:oneCellAnchor>
  <xdr:oneCellAnchor>
    <xdr:from>
      <xdr:col>0</xdr:col>
      <xdr:colOff>76200</xdr:colOff>
      <xdr:row>0</xdr:row>
      <xdr:rowOff>247649</xdr:rowOff>
    </xdr:from>
    <xdr:ext cx="638175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6200" y="247015"/>
          <a:ext cx="6381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分类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13" workbookViewId="0">
      <selection activeCell="D21" sqref="D21"/>
    </sheetView>
  </sheetViews>
  <sheetFormatPr defaultColWidth="9" defaultRowHeight="13.5" x14ac:dyDescent="0.15"/>
  <cols>
    <col min="1" max="1" width="26.5" customWidth="1"/>
  </cols>
  <sheetData>
    <row r="1" spans="1:13" ht="43.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0" customHeight="1" x14ac:dyDescent="0.15">
      <c r="A2" s="2" t="s">
        <v>1</v>
      </c>
      <c r="B2">
        <v>79560.12</v>
      </c>
      <c r="C2">
        <v>76823.149999999994</v>
      </c>
      <c r="D2">
        <v>77863.03</v>
      </c>
      <c r="E2">
        <v>80120.350000000006</v>
      </c>
      <c r="F2">
        <v>80063.56</v>
      </c>
      <c r="G2">
        <v>75426.12</v>
      </c>
      <c r="H2">
        <v>79542.36</v>
      </c>
      <c r="I2">
        <v>79423.56</v>
      </c>
      <c r="J2">
        <v>76352.12</v>
      </c>
      <c r="K2">
        <v>79851.62</v>
      </c>
      <c r="L2">
        <v>78542.559999999998</v>
      </c>
      <c r="M2">
        <v>79583.16</v>
      </c>
    </row>
    <row r="3" spans="1:13" ht="30" customHeight="1" x14ac:dyDescent="0.15">
      <c r="A3" s="2" t="s">
        <v>2</v>
      </c>
      <c r="B3">
        <v>51236.24</v>
      </c>
      <c r="C3">
        <v>51623.16</v>
      </c>
      <c r="D3">
        <v>50126.31</v>
      </c>
      <c r="E3">
        <v>51843.62</v>
      </c>
      <c r="F3">
        <v>52031.56</v>
      </c>
      <c r="G3">
        <v>49867.15</v>
      </c>
      <c r="H3">
        <v>50461.25</v>
      </c>
      <c r="I3">
        <v>48613.69</v>
      </c>
      <c r="J3">
        <v>53168.26</v>
      </c>
      <c r="K3">
        <v>54168.2</v>
      </c>
      <c r="L3">
        <v>50145.21</v>
      </c>
      <c r="M3">
        <v>53142.29</v>
      </c>
    </row>
    <row r="4" spans="1:13" ht="30" customHeight="1" x14ac:dyDescent="0.15">
      <c r="A4" s="2" t="s">
        <v>3</v>
      </c>
      <c r="B4">
        <v>48265.39</v>
      </c>
      <c r="C4">
        <v>49361.82</v>
      </c>
      <c r="D4">
        <v>51623.25</v>
      </c>
      <c r="E4">
        <v>46259.31</v>
      </c>
      <c r="F4">
        <v>45183.69</v>
      </c>
      <c r="G4">
        <v>46395.21</v>
      </c>
      <c r="H4">
        <v>49513.25</v>
      </c>
      <c r="I4">
        <v>50369.21</v>
      </c>
      <c r="J4">
        <v>51283.519999999997</v>
      </c>
      <c r="K4">
        <v>49381.26</v>
      </c>
      <c r="L4">
        <v>50316.29</v>
      </c>
      <c r="M4">
        <v>48173.26</v>
      </c>
    </row>
    <row r="5" spans="1:13" ht="30" customHeight="1" x14ac:dyDescent="0.15">
      <c r="A5" s="2" t="s">
        <v>4</v>
      </c>
      <c r="B5">
        <v>36152.49</v>
      </c>
      <c r="C5">
        <v>37429.160000000003</v>
      </c>
      <c r="D5">
        <v>39426.42</v>
      </c>
      <c r="E5">
        <v>40513.29</v>
      </c>
      <c r="F5">
        <v>34593.29</v>
      </c>
      <c r="G5">
        <v>36751.26</v>
      </c>
      <c r="H5">
        <v>34541.26</v>
      </c>
      <c r="I5">
        <v>38651.360000000001</v>
      </c>
      <c r="J5">
        <v>39315.339999999997</v>
      </c>
      <c r="K5">
        <v>38216.39</v>
      </c>
      <c r="L5">
        <v>35164.32</v>
      </c>
      <c r="M5">
        <v>40310.32</v>
      </c>
    </row>
    <row r="6" spans="1:13" ht="30" customHeight="1" x14ac:dyDescent="0.15">
      <c r="A6" s="2" t="s">
        <v>5</v>
      </c>
      <c r="B6">
        <v>30513.49</v>
      </c>
      <c r="C6">
        <v>31329.43</v>
      </c>
      <c r="D6">
        <v>32169.200000000001</v>
      </c>
      <c r="E6">
        <v>29264.38</v>
      </c>
      <c r="F6">
        <v>30168.16</v>
      </c>
      <c r="G6">
        <v>31264.23</v>
      </c>
      <c r="H6">
        <v>35349.230000000003</v>
      </c>
      <c r="I6">
        <v>32541.29</v>
      </c>
      <c r="J6">
        <v>33164.26</v>
      </c>
      <c r="K6">
        <v>27394.16</v>
      </c>
      <c r="L6">
        <v>28164.31</v>
      </c>
      <c r="M6">
        <v>29483.16</v>
      </c>
    </row>
    <row r="7" spans="1:13" ht="30" customHeight="1" x14ac:dyDescent="0.15">
      <c r="A7" s="2" t="s">
        <v>6</v>
      </c>
      <c r="B7">
        <v>18643.259999999998</v>
      </c>
      <c r="C7">
        <v>19424.21</v>
      </c>
      <c r="D7">
        <v>17345.29</v>
      </c>
      <c r="E7">
        <v>18423.060000000001</v>
      </c>
      <c r="F7">
        <v>19246.310000000001</v>
      </c>
      <c r="G7">
        <v>16342.08</v>
      </c>
      <c r="H7">
        <v>18243.07</v>
      </c>
      <c r="I7">
        <v>19346.29</v>
      </c>
      <c r="J7">
        <v>17264.34</v>
      </c>
      <c r="K7">
        <v>16429.38</v>
      </c>
      <c r="L7">
        <v>20491.29</v>
      </c>
      <c r="M7">
        <v>18460.189999999999</v>
      </c>
    </row>
    <row r="8" spans="1:13" ht="30" customHeight="1" x14ac:dyDescent="0.15">
      <c r="A8" s="2" t="s">
        <v>7</v>
      </c>
      <c r="B8">
        <v>14294.38</v>
      </c>
      <c r="C8">
        <v>16243.01</v>
      </c>
      <c r="D8">
        <v>15173.52</v>
      </c>
      <c r="E8">
        <v>16249.37</v>
      </c>
      <c r="F8">
        <v>14509.59</v>
      </c>
      <c r="G8">
        <v>18439.240000000002</v>
      </c>
      <c r="H8">
        <v>16490.189999999999</v>
      </c>
      <c r="I8">
        <v>13493.73</v>
      </c>
      <c r="J8">
        <v>15490.43</v>
      </c>
      <c r="K8">
        <v>16493.400000000001</v>
      </c>
      <c r="L8">
        <v>16431.09</v>
      </c>
      <c r="M8">
        <v>18041.21</v>
      </c>
    </row>
    <row r="9" spans="1:13" ht="30" customHeight="1" x14ac:dyDescent="0.15">
      <c r="A9" s="2" t="s">
        <v>8</v>
      </c>
      <c r="B9">
        <v>11435.21</v>
      </c>
      <c r="C9">
        <v>9345.83</v>
      </c>
      <c r="D9">
        <v>10439.120000000001</v>
      </c>
      <c r="E9">
        <v>11345.32</v>
      </c>
      <c r="F9">
        <v>13429.13</v>
      </c>
      <c r="G9">
        <v>9341.39</v>
      </c>
      <c r="H9">
        <v>8341.75</v>
      </c>
      <c r="I9">
        <v>14219.34</v>
      </c>
      <c r="J9">
        <v>9426.19</v>
      </c>
      <c r="K9">
        <v>10349.16</v>
      </c>
      <c r="L9">
        <v>10451.06</v>
      </c>
      <c r="M9">
        <v>11481.03</v>
      </c>
    </row>
    <row r="10" spans="1:13" ht="30" customHeight="1" x14ac:dyDescent="0.15">
      <c r="A10" s="2" t="s">
        <v>9</v>
      </c>
      <c r="B10">
        <v>11249.16</v>
      </c>
      <c r="C10">
        <v>10734.19</v>
      </c>
      <c r="D10">
        <v>9164.0300000000007</v>
      </c>
      <c r="E10">
        <v>9743.19</v>
      </c>
      <c r="F10">
        <v>13421.09</v>
      </c>
      <c r="G10">
        <v>9431.73</v>
      </c>
      <c r="H10">
        <v>10468.24</v>
      </c>
      <c r="I10">
        <v>11427.16</v>
      </c>
      <c r="J10">
        <v>11219.43</v>
      </c>
      <c r="K10">
        <v>9834.19</v>
      </c>
      <c r="L10">
        <v>10497.16</v>
      </c>
      <c r="M10">
        <v>10419.450000000001</v>
      </c>
    </row>
    <row r="11" spans="1:13" ht="30" customHeight="1" x14ac:dyDescent="0.15">
      <c r="A11" s="2" t="s">
        <v>10</v>
      </c>
      <c r="B11">
        <v>12439.43</v>
      </c>
      <c r="C11">
        <v>10249.530000000001</v>
      </c>
      <c r="D11">
        <v>11427.16</v>
      </c>
      <c r="E11">
        <v>13429.82</v>
      </c>
      <c r="F11">
        <v>11460.16</v>
      </c>
      <c r="G11">
        <v>10429.34</v>
      </c>
      <c r="H11">
        <v>9834.19</v>
      </c>
      <c r="I11">
        <v>12346.19</v>
      </c>
      <c r="J11">
        <v>13491.28</v>
      </c>
      <c r="K11">
        <v>10164.290000000001</v>
      </c>
      <c r="L11">
        <v>11429.73</v>
      </c>
      <c r="M11">
        <v>10438.59</v>
      </c>
    </row>
    <row r="12" spans="1:13" ht="30" customHeight="1" x14ac:dyDescent="0.15">
      <c r="A12" s="2" t="s">
        <v>11</v>
      </c>
      <c r="B12">
        <v>10459.16</v>
      </c>
      <c r="C12">
        <v>11246.13</v>
      </c>
      <c r="D12">
        <v>9843.16</v>
      </c>
      <c r="E12">
        <v>9948.16</v>
      </c>
      <c r="F12">
        <v>11249.37</v>
      </c>
      <c r="G12">
        <v>13143.08</v>
      </c>
      <c r="H12">
        <v>10167.16</v>
      </c>
      <c r="I12">
        <v>9416.16</v>
      </c>
      <c r="J12">
        <v>8143.46</v>
      </c>
      <c r="K12">
        <v>10493.16</v>
      </c>
      <c r="L12">
        <v>11438.73</v>
      </c>
      <c r="M12">
        <v>10849.48</v>
      </c>
    </row>
    <row r="13" spans="1:13" ht="30" customHeight="1" x14ac:dyDescent="0.15">
      <c r="A13" s="2" t="s">
        <v>12</v>
      </c>
      <c r="B13">
        <v>10483.19</v>
      </c>
      <c r="C13">
        <v>9843.16</v>
      </c>
      <c r="D13">
        <v>8416.2900000000009</v>
      </c>
      <c r="E13">
        <v>11468.19</v>
      </c>
      <c r="F13">
        <v>9831.73</v>
      </c>
      <c r="G13">
        <v>11438.16</v>
      </c>
      <c r="H13">
        <v>13462.07</v>
      </c>
      <c r="I13">
        <v>10438.16</v>
      </c>
      <c r="J13">
        <v>11438.16</v>
      </c>
      <c r="K13">
        <v>8439.75</v>
      </c>
      <c r="L13">
        <v>9843.15</v>
      </c>
      <c r="M13">
        <v>11346.37</v>
      </c>
    </row>
    <row r="14" spans="1:13" ht="30" customHeight="1" x14ac:dyDescent="0.15">
      <c r="A14" s="2" t="s">
        <v>13</v>
      </c>
      <c r="B14">
        <v>8438.16</v>
      </c>
      <c r="C14">
        <v>7419.26</v>
      </c>
      <c r="D14">
        <v>9150.43</v>
      </c>
      <c r="E14">
        <v>8016.49</v>
      </c>
      <c r="F14">
        <v>9431.06</v>
      </c>
      <c r="G14">
        <v>7349.15</v>
      </c>
      <c r="H14">
        <v>10341.290000000001</v>
      </c>
      <c r="I14">
        <v>6497.59</v>
      </c>
      <c r="J14">
        <v>9418.4599999999991</v>
      </c>
      <c r="K14">
        <v>8106.49</v>
      </c>
      <c r="L14">
        <v>7948.16</v>
      </c>
      <c r="M14">
        <v>8644.59</v>
      </c>
    </row>
    <row r="15" spans="1:13" ht="30" customHeight="1" x14ac:dyDescent="0.15">
      <c r="A15" s="2" t="s">
        <v>14</v>
      </c>
      <c r="B15">
        <v>8416.26</v>
      </c>
      <c r="C15">
        <v>8243.17</v>
      </c>
      <c r="D15">
        <v>7940.83</v>
      </c>
      <c r="E15">
        <v>7534.09</v>
      </c>
      <c r="F15">
        <v>7743.19</v>
      </c>
      <c r="G15">
        <v>7049.83</v>
      </c>
      <c r="H15">
        <v>8841.2900000000009</v>
      </c>
      <c r="I15">
        <v>9843.2900000000009</v>
      </c>
      <c r="J15">
        <v>7749.19</v>
      </c>
      <c r="K15">
        <v>8419.3700000000008</v>
      </c>
      <c r="L15">
        <v>8316.49</v>
      </c>
      <c r="M15">
        <v>7928.16</v>
      </c>
    </row>
    <row r="16" spans="1:13" ht="30" customHeight="1" x14ac:dyDescent="0.15">
      <c r="A16" s="2" t="s">
        <v>15</v>
      </c>
      <c r="B16">
        <v>8614.2900000000009</v>
      </c>
      <c r="C16">
        <v>7534.09</v>
      </c>
      <c r="D16">
        <v>7813.46</v>
      </c>
      <c r="E16">
        <v>7794.16</v>
      </c>
      <c r="F16">
        <v>9839.42</v>
      </c>
      <c r="G16">
        <v>8419.2900000000009</v>
      </c>
      <c r="H16">
        <v>8373.24</v>
      </c>
      <c r="I16">
        <v>8043.19</v>
      </c>
      <c r="J16">
        <v>9543.16</v>
      </c>
      <c r="K16">
        <v>9843.5300000000007</v>
      </c>
      <c r="L16">
        <v>7549.16</v>
      </c>
      <c r="M16">
        <v>8391.5300000000007</v>
      </c>
    </row>
    <row r="17" spans="1:13" ht="30" customHeight="1" x14ac:dyDescent="0.15">
      <c r="A17" s="2" t="s">
        <v>16</v>
      </c>
      <c r="B17">
        <v>6843.19</v>
      </c>
      <c r="C17">
        <v>6843.16</v>
      </c>
      <c r="D17">
        <v>6982.16</v>
      </c>
      <c r="E17">
        <v>7049.83</v>
      </c>
      <c r="F17">
        <v>6982.46</v>
      </c>
      <c r="G17">
        <v>6482.18</v>
      </c>
      <c r="H17">
        <v>6549.37</v>
      </c>
      <c r="I17">
        <v>6948.15</v>
      </c>
      <c r="J17">
        <v>7754.66</v>
      </c>
      <c r="K17">
        <v>9351.26</v>
      </c>
      <c r="L17">
        <v>6018.72</v>
      </c>
      <c r="M17">
        <v>6849.08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E7" sqref="E7"/>
    </sheetView>
  </sheetViews>
  <sheetFormatPr defaultColWidth="9" defaultRowHeight="13.5" x14ac:dyDescent="0.15"/>
  <cols>
    <col min="1" max="1" width="28.625" customWidth="1"/>
    <col min="2" max="3" width="13.875" customWidth="1"/>
    <col min="4" max="5" width="13.5" customWidth="1"/>
  </cols>
  <sheetData>
    <row r="1" spans="1:5" ht="50.25" customHeight="1" x14ac:dyDescent="0.15">
      <c r="A1" s="1" t="s">
        <v>0</v>
      </c>
      <c r="B1" t="s">
        <v>17</v>
      </c>
      <c r="C1" t="s">
        <v>18</v>
      </c>
      <c r="D1" t="s">
        <v>19</v>
      </c>
      <c r="E1" t="s">
        <v>20</v>
      </c>
    </row>
    <row r="2" spans="1:5" ht="35.1" customHeight="1" x14ac:dyDescent="0.15">
      <c r="A2" s="2" t="s">
        <v>1</v>
      </c>
      <c r="B2">
        <f>SUM('2012年用电数据'!B2+'2012年用电数据'!C2+'2012年用电数据'!D2+'2012年用电数据'!E2+'2012年用电数据'!F2+'2012年用电数据'!G2+'2012年用电数据'!H2+'2012年用电数据'!I2+'2012年用电数据'!J2+'2012年用电数据'!K2+'2012年用电数据'!L2+'2012年用电数据'!M2+'2013年用电数据'!B2+'2013年用电数据'!C2+'2013年用电数据'!D2+'2013年用电数据'!E2+'2013年用电数据'!F2+'2013年用电数据'!G2+'2013年用电数据'!H2+'2013年用电数据'!I2+'2013年用电数据'!J2+'2013年用电数据'!K2+'2013年用电数据'!L2+'2014年用电数据'!B2+'2014年用电数据'!C2+'2014年用电数据'!D2+'2014年用电数据'!E2+'2014年用电数据'!F2+'2014年用电数据'!G2+'2014年用电数据'!H2+'2014年用电数据'!I2+'2014年用电数据'!J2+'2014年用电数据'!K2+'2014年用电数据'!L2+'2014年用电数据'!M2+'2015年用电数据'!B2+'2015年用电数据'!C2+'2015年用电数据'!D2+'2015年用电数据'!E2+'2015年用电数据'!F2+'2015年用电数据'!G2+'2015年用电数据'!H2+'2015年用电数据'!I2+'2015年用电数据'!J2+'2015年用电数据'!K2+'2015年用电数据'!L2+'2016年用电数据'!B2+'2016年用电数据'!C2+'2016年用电数据'!D2+'2016年用电数据'!E2+'2016年用电数据'!F2+'2016年用电数据'!G2+'2016年用电数据'!H2+'2016年用电数据'!I2+'2016年用电数据'!J2+'2016年用电数据'!K2+'2016年用电数据'!L2+'2016年用电数据'!M2+'2017年用电数据'!B2+'2017年用电数据'!C2+'2017年用电数据'!D2+'2017年用电数据'!E2+'2017年用电数据'!F2+'2017年用电数据'!G2+'2017年用电数据'!H2+'2017年用电数据'!I2+'2017年用电数据'!J2+'2017年用电数据'!K2+'2017年用电数据'!L2+'2017年用电数据'!M2+'2018年用电数据'!B2+'2018年用电数据'!C2+'2018年用电数据'!D2+'2018年用电数据'!E2+'2018年用电数据'!F2+'2018年用电数据'!G2+'2018年用电数据'!H2+'2018年用电数据'!I2+'2018年用电数据'!J2+'2018年用电数据'!K2+'2018年用电数据'!L2+'2018年用电数据'!M2+'2019年用电数据'!B2+'2019年用电数据'!C2+'2019年用电数据'!D2+'2019年用电数据'!E2+'2019年用电数据'!F2+'2019年用电数据'!G2+'2019年用电数据'!H2+'2019年用电数据'!I2+'2019年用电数据'!J2+'2019年用电数据'!K2+'2019年用电数据'!L2+'2012至2019年总计'!M2)</f>
        <v>7363372.2000000002</v>
      </c>
      <c r="C2" s="3">
        <f>B2/8/12</f>
        <v>76701.793749999997</v>
      </c>
      <c r="D2">
        <f>MEDIAN('2012年用电数据'!B2:M2,'2013年用电数据'!B2:M2,'2014年用电数据'!B2:M2,'2015年用电数据'!B2:M2,'2016年用电数据'!B2:M2,'2017年用电数据'!B2:M2,'2018年用电数据'!B2:M2,'2019年用电数据'!B2:M2)</f>
        <v>79739.260000000009</v>
      </c>
      <c r="E2" s="3">
        <f>STDEVP('2012年用电数据'!B2:M2,'2013年用电数据'!B2:M2,'2014年用电数据'!B2:M2,'2015年用电数据'!B2:M2,'2016年用电数据'!B2:M2,'2017年用电数据'!B2:M2,'2018年用电数据'!B2:M2,'2019年用电数据'!B2:M2)</f>
        <v>1602.8483982947291</v>
      </c>
    </row>
    <row r="3" spans="1:5" ht="35.1" customHeight="1" x14ac:dyDescent="0.15">
      <c r="A3" s="2" t="s">
        <v>2</v>
      </c>
      <c r="B3">
        <f>SUM('2012年用电数据'!B3+'2012年用电数据'!C3+'2012年用电数据'!D3+'2012年用电数据'!E3+'2012年用电数据'!F3+'2012年用电数据'!G3+'2012年用电数据'!H3+'2012年用电数据'!I3+'2012年用电数据'!J3+'2012年用电数据'!K3+'2012年用电数据'!L3+'2012年用电数据'!M3+'2013年用电数据'!B3+'2013年用电数据'!C3+'2013年用电数据'!D3+'2013年用电数据'!E3+'2013年用电数据'!F3+'2013年用电数据'!G3+'2013年用电数据'!H3+'2013年用电数据'!I3+'2013年用电数据'!J3+'2013年用电数据'!K3+'2013年用电数据'!L3+'2014年用电数据'!B3+'2014年用电数据'!C3+'2014年用电数据'!D3+'2014年用电数据'!E3+'2014年用电数据'!F3+'2014年用电数据'!G3+'2014年用电数据'!H3+'2014年用电数据'!I3+'2014年用电数据'!J3+'2014年用电数据'!K3+'2014年用电数据'!L3+'2014年用电数据'!M3+'2015年用电数据'!B3+'2015年用电数据'!C3+'2015年用电数据'!D3+'2015年用电数据'!E3+'2015年用电数据'!F3+'2015年用电数据'!G3+'2015年用电数据'!H3+'2015年用电数据'!I3+'2015年用电数据'!J3+'2015年用电数据'!K3+'2015年用电数据'!L3+'2016年用电数据'!B3+'2016年用电数据'!C3+'2016年用电数据'!D3+'2016年用电数据'!E3+'2016年用电数据'!F3+'2016年用电数据'!G3+'2016年用电数据'!H3+'2016年用电数据'!I3+'2016年用电数据'!J3+'2016年用电数据'!K3+'2016年用电数据'!L3+'2016年用电数据'!M3+'2017年用电数据'!B3+'2017年用电数据'!C3+'2017年用电数据'!D3+'2017年用电数据'!E3+'2017年用电数据'!F3+'2017年用电数据'!G3+'2017年用电数据'!H3+'2017年用电数据'!I3+'2017年用电数据'!J3+'2017年用电数据'!K3+'2017年用电数据'!L3+'2017年用电数据'!M3+'2018年用电数据'!B3+'2018年用电数据'!C3+'2018年用电数据'!D3+'2018年用电数据'!E3+'2018年用电数据'!F3+'2018年用电数据'!G3+'2018年用电数据'!H3+'2018年用电数据'!I3+'2018年用电数据'!J3+'2018年用电数据'!K3+'2018年用电数据'!L3+'2018年用电数据'!M3+'2019年用电数据'!B3+'2019年用电数据'!C3+'2019年用电数据'!D3+'2019年用电数据'!E3+'2019年用电数据'!F3+'2019年用电数据'!G3+'2019年用电数据'!H3+'2019年用电数据'!I3+'2019年用电数据'!J3+'2019年用电数据'!K3+'2019年用电数据'!L3+'2012至2019年总计'!M3)</f>
        <v>4828896.6500000022</v>
      </c>
      <c r="C3" s="3">
        <f t="shared" ref="C3:C17" si="0">B3/8/12</f>
        <v>50301.006770833359</v>
      </c>
      <c r="D3">
        <f>MEDIAN('2012年用电数据'!B3:M3,'2013年用电数据'!B3:M3,'2014年用电数据'!B3:M3,'2015年用电数据'!B3:M3,'2016年用电数据'!B3:M3,'2017年用电数据'!B3:M3,'2018年用电数据'!B3:M3,'2019年用电数据'!B3:M3)</f>
        <v>51909.89</v>
      </c>
      <c r="E3" s="3">
        <f>STDEVP('2012年用电数据'!B3:M3,'2013年用电数据'!B3:M3,'2014年用电数据'!B3:M3,'2015年用电数据'!B3:M3,'2016年用电数据'!B3:M3,'2017年用电数据'!B3:M3,'2018年用电数据'!B3:M3,'2019年用电数据'!B3:M3)</f>
        <v>1612.5017657113499</v>
      </c>
    </row>
    <row r="4" spans="1:5" ht="35.1" customHeight="1" x14ac:dyDescent="0.15">
      <c r="A4" s="2" t="s">
        <v>3</v>
      </c>
      <c r="B4">
        <f>SUM('2012年用电数据'!B4+'2012年用电数据'!C4+'2012年用电数据'!D4+'2012年用电数据'!E4+'2012年用电数据'!F4+'2012年用电数据'!G4+'2012年用电数据'!H4+'2012年用电数据'!I4+'2012年用电数据'!J4+'2012年用电数据'!K4+'2012年用电数据'!L4+'2012年用电数据'!M4+'2013年用电数据'!B4+'2013年用电数据'!C4+'2013年用电数据'!D4+'2013年用电数据'!E4+'2013年用电数据'!F4+'2013年用电数据'!G4+'2013年用电数据'!H4+'2013年用电数据'!I4+'2013年用电数据'!J4+'2013年用电数据'!K4+'2013年用电数据'!L4+'2014年用电数据'!B4+'2014年用电数据'!C4+'2014年用电数据'!D4+'2014年用电数据'!E4+'2014年用电数据'!F4+'2014年用电数据'!G4+'2014年用电数据'!H4+'2014年用电数据'!I4+'2014年用电数据'!J4+'2014年用电数据'!K4+'2014年用电数据'!L4+'2014年用电数据'!M4+'2015年用电数据'!B4+'2015年用电数据'!C4+'2015年用电数据'!D4+'2015年用电数据'!E4+'2015年用电数据'!F4+'2015年用电数据'!G4+'2015年用电数据'!H4+'2015年用电数据'!I4+'2015年用电数据'!J4+'2015年用电数据'!K4+'2015年用电数据'!L4+'2016年用电数据'!B4+'2016年用电数据'!C4+'2016年用电数据'!D4+'2016年用电数据'!E4+'2016年用电数据'!F4+'2016年用电数据'!G4+'2016年用电数据'!H4+'2016年用电数据'!I4+'2016年用电数据'!J4+'2016年用电数据'!K4+'2016年用电数据'!L4+'2016年用电数据'!M4+'2017年用电数据'!B4+'2017年用电数据'!C4+'2017年用电数据'!D4+'2017年用电数据'!E4+'2017年用电数据'!F4+'2017年用电数据'!G4+'2017年用电数据'!H4+'2017年用电数据'!I4+'2017年用电数据'!J4+'2017年用电数据'!K4+'2017年用电数据'!L4+'2017年用电数据'!M4+'2018年用电数据'!B4+'2018年用电数据'!C4+'2018年用电数据'!D4+'2018年用电数据'!E4+'2018年用电数据'!F4+'2018年用电数据'!G4+'2018年用电数据'!H4+'2018年用电数据'!I4+'2018年用电数据'!J4+'2018年用电数据'!K4+'2018年用电数据'!L4+'2018年用电数据'!M4+'2019年用电数据'!B4+'2019年用电数据'!C4+'2019年用电数据'!D4+'2019年用电数据'!E4+'2019年用电数据'!F4+'2019年用电数据'!G4+'2019年用电数据'!H4+'2019年用电数据'!I4+'2019年用电数据'!J4+'2019年用电数据'!K4+'2019年用电数据'!L4+'2012至2019年总计'!M4)</f>
        <v>4601391.8999999976</v>
      </c>
      <c r="C4" s="3">
        <f t="shared" si="0"/>
        <v>47931.165624999972</v>
      </c>
      <c r="D4">
        <f>MEDIAN('2012年用电数据'!B4:M4,'2013年用电数据'!B4:M4,'2014年用电数据'!B4:M4,'2015年用电数据'!B4:M4,'2016年用电数据'!B4:M4,'2017年用电数据'!B4:M4,'2018年用电数据'!B4:M4,'2019年用电数据'!B4:M4)</f>
        <v>49700.255000000005</v>
      </c>
      <c r="E4" s="3">
        <f>STDEVP('2012年用电数据'!B4:M4,'2013年用电数据'!B4:M4,'2014年用电数据'!B4:M4,'2015年用电数据'!B4:M4,'2016年用电数据'!B4:M4,'2017年用电数据'!B4:M4,'2018年用电数据'!B4:M4,'2019年用电数据'!B4:M4)</f>
        <v>2011.6046209942833</v>
      </c>
    </row>
    <row r="5" spans="1:5" ht="35.1" customHeight="1" x14ac:dyDescent="0.15">
      <c r="A5" s="2" t="s">
        <v>4</v>
      </c>
      <c r="B5">
        <f>SUM('2012年用电数据'!B5+'2012年用电数据'!C5+'2012年用电数据'!D5+'2012年用电数据'!E5+'2012年用电数据'!F5+'2012年用电数据'!G5+'2012年用电数据'!H5+'2012年用电数据'!I5+'2012年用电数据'!J5+'2012年用电数据'!K5+'2012年用电数据'!L5+'2012年用电数据'!M5+'2013年用电数据'!B5+'2013年用电数据'!C5+'2013年用电数据'!D5+'2013年用电数据'!E5+'2013年用电数据'!F5+'2013年用电数据'!G5+'2013年用电数据'!H5+'2013年用电数据'!I5+'2013年用电数据'!J5+'2013年用电数据'!K5+'2013年用电数据'!L5+'2014年用电数据'!B5+'2014年用电数据'!C5+'2014年用电数据'!D5+'2014年用电数据'!E5+'2014年用电数据'!F5+'2014年用电数据'!G5+'2014年用电数据'!H5+'2014年用电数据'!I5+'2014年用电数据'!J5+'2014年用电数据'!K5+'2014年用电数据'!L5+'2014年用电数据'!M5+'2015年用电数据'!B5+'2015年用电数据'!C5+'2015年用电数据'!D5+'2015年用电数据'!E5+'2015年用电数据'!F5+'2015年用电数据'!G5+'2015年用电数据'!H5+'2015年用电数据'!I5+'2015年用电数据'!J5+'2015年用电数据'!K5+'2015年用电数据'!L5+'2016年用电数据'!B5+'2016年用电数据'!C5+'2016年用电数据'!D5+'2016年用电数据'!E5+'2016年用电数据'!F5+'2016年用电数据'!G5+'2016年用电数据'!H5+'2016年用电数据'!I5+'2016年用电数据'!J5+'2016年用电数据'!K5+'2016年用电数据'!L5+'2016年用电数据'!M5+'2017年用电数据'!B5+'2017年用电数据'!C5+'2017年用电数据'!D5+'2017年用电数据'!E5+'2017年用电数据'!F5+'2017年用电数据'!G5+'2017年用电数据'!H5+'2017年用电数据'!I5+'2017年用电数据'!J5+'2017年用电数据'!K5+'2017年用电数据'!L5+'2017年用电数据'!M5+'2018年用电数据'!B5+'2018年用电数据'!C5+'2018年用电数据'!D5+'2018年用电数据'!E5+'2018年用电数据'!F5+'2018年用电数据'!G5+'2018年用电数据'!H5+'2018年用电数据'!I5+'2018年用电数据'!J5+'2018年用电数据'!K5+'2018年用电数据'!L5+'2018年用电数据'!M5+'2019年用电数据'!B5+'2019年用电数据'!C5+'2019年用电数据'!D5+'2019年用电数据'!E5+'2019年用电数据'!F5+'2019年用电数据'!G5+'2019年用电数据'!H5+'2019年用电数据'!I5+'2019年用电数据'!J5+'2019年用电数据'!K5+'2019年用电数据'!L5+'2012至2019年总计'!M5)</f>
        <v>3544496.2399999988</v>
      </c>
      <c r="C5" s="3">
        <f t="shared" si="0"/>
        <v>36921.835833333324</v>
      </c>
      <c r="D5">
        <f>MEDIAN('2012年用电数据'!B5:M5,'2013年用电数据'!B5:M5,'2014年用电数据'!B5:M5,'2015年用电数据'!B5:M5,'2016年用电数据'!B5:M5,'2017年用电数据'!B5:M5,'2018年用电数据'!B5:M5,'2019年用电数据'!B5:M5)</f>
        <v>38427.275000000001</v>
      </c>
      <c r="E5" s="3">
        <f>STDEVP('2012年用电数据'!B5:M5,'2013年用电数据'!B5:M5,'2014年用电数据'!B5:M5,'2015年用电数据'!B5:M5,'2016年用电数据'!B5:M5,'2017年用电数据'!B5:M5,'2018年用电数据'!B5:M5,'2019年用电数据'!B5:M5)</f>
        <v>2107.3967119661056</v>
      </c>
    </row>
    <row r="6" spans="1:5" ht="35.1" customHeight="1" x14ac:dyDescent="0.15">
      <c r="A6" s="2" t="s">
        <v>5</v>
      </c>
      <c r="B6">
        <f>SUM('2012年用电数据'!B6+'2012年用电数据'!C6+'2012年用电数据'!D6+'2012年用电数据'!E6+'2012年用电数据'!F6+'2012年用电数据'!G6+'2012年用电数据'!H6+'2012年用电数据'!I6+'2012年用电数据'!J6+'2012年用电数据'!K6+'2012年用电数据'!L6+'2012年用电数据'!M6+'2013年用电数据'!B6+'2013年用电数据'!C6+'2013年用电数据'!D6+'2013年用电数据'!E6+'2013年用电数据'!F6+'2013年用电数据'!G6+'2013年用电数据'!H6+'2013年用电数据'!I6+'2013年用电数据'!J6+'2013年用电数据'!K6+'2013年用电数据'!L6+'2014年用电数据'!B6+'2014年用电数据'!C6+'2014年用电数据'!D6+'2014年用电数据'!E6+'2014年用电数据'!F6+'2014年用电数据'!G6+'2014年用电数据'!H6+'2014年用电数据'!I6+'2014年用电数据'!J6+'2014年用电数据'!K6+'2014年用电数据'!L6+'2014年用电数据'!M6+'2015年用电数据'!B6+'2015年用电数据'!C6+'2015年用电数据'!D6+'2015年用电数据'!E6+'2015年用电数据'!F6+'2015年用电数据'!G6+'2015年用电数据'!H6+'2015年用电数据'!I6+'2015年用电数据'!J6+'2015年用电数据'!K6+'2015年用电数据'!L6+'2016年用电数据'!B6+'2016年用电数据'!C6+'2016年用电数据'!D6+'2016年用电数据'!E6+'2016年用电数据'!F6+'2016年用电数据'!G6+'2016年用电数据'!H6+'2016年用电数据'!I6+'2016年用电数据'!J6+'2016年用电数据'!K6+'2016年用电数据'!L6+'2016年用电数据'!M6+'2017年用电数据'!B6+'2017年用电数据'!C6+'2017年用电数据'!D6+'2017年用电数据'!E6+'2017年用电数据'!F6+'2017年用电数据'!G6+'2017年用电数据'!H6+'2017年用电数据'!I6+'2017年用电数据'!J6+'2017年用电数据'!K6+'2017年用电数据'!L6+'2017年用电数据'!M6+'2018年用电数据'!B6+'2018年用电数据'!C6+'2018年用电数据'!D6+'2018年用电数据'!E6+'2018年用电数据'!F6+'2018年用电数据'!G6+'2018年用电数据'!H6+'2018年用电数据'!I6+'2018年用电数据'!J6+'2018年用电数据'!K6+'2018年用电数据'!L6+'2018年用电数据'!M6+'2019年用电数据'!B6+'2019年用电数据'!C6+'2019年用电数据'!D6+'2019年用电数据'!E6+'2019年用电数据'!F6+'2019年用电数据'!G6+'2019年用电数据'!H6+'2019年用电数据'!I6+'2019年用电数据'!J6+'2019年用电数据'!K6+'2019年用电数据'!L6+'2012至2019年总计'!M6)</f>
        <v>2934900.9200000004</v>
      </c>
      <c r="C6" s="3">
        <f t="shared" si="0"/>
        <v>30571.884583333336</v>
      </c>
      <c r="D6">
        <f>MEDIAN('2012年用电数据'!B6:M6,'2013年用电数据'!B6:M6,'2014年用电数据'!B6:M6,'2015年用电数据'!B6:M6,'2016年用电数据'!B6:M6,'2017年用电数据'!B6:M6,'2018年用电数据'!B6:M6,'2019年用电数据'!B6:M6)</f>
        <v>31449.46</v>
      </c>
      <c r="E6" s="3">
        <f>STDEVP('2012年用电数据'!B6:M6,'2013年用电数据'!B6:M6,'2014年用电数据'!B6:M6,'2015年用电数据'!B6:M6,'2016年用电数据'!B6:M6,'2017年用电数据'!B6:M6,'2018年用电数据'!B6:M6,'2019年用电数据'!B6:M6)</f>
        <v>2183.492902275822</v>
      </c>
    </row>
    <row r="7" spans="1:5" ht="35.1" customHeight="1" x14ac:dyDescent="0.15">
      <c r="A7" s="2" t="s">
        <v>6</v>
      </c>
      <c r="B7">
        <f>SUM('2012年用电数据'!B7+'2012年用电数据'!C7+'2012年用电数据'!D7+'2012年用电数据'!E7+'2012年用电数据'!F7+'2012年用电数据'!G7+'2012年用电数据'!H7+'2012年用电数据'!I7+'2012年用电数据'!J7+'2012年用电数据'!K7+'2012年用电数据'!L7+'2012年用电数据'!M7+'2013年用电数据'!B7+'2013年用电数据'!C7+'2013年用电数据'!D7+'2013年用电数据'!E7+'2013年用电数据'!F7+'2013年用电数据'!G7+'2013年用电数据'!H7+'2013年用电数据'!I7+'2013年用电数据'!J7+'2013年用电数据'!K7+'2013年用电数据'!L7+'2014年用电数据'!B7+'2014年用电数据'!C7+'2014年用电数据'!D7+'2014年用电数据'!E7+'2014年用电数据'!F7+'2014年用电数据'!G7+'2014年用电数据'!H7+'2014年用电数据'!I7+'2014年用电数据'!J7+'2014年用电数据'!K7+'2014年用电数据'!L7+'2014年用电数据'!M7+'2015年用电数据'!B7+'2015年用电数据'!C7+'2015年用电数据'!D7+'2015年用电数据'!E7+'2015年用电数据'!F7+'2015年用电数据'!G7+'2015年用电数据'!H7+'2015年用电数据'!I7+'2015年用电数据'!J7+'2015年用电数据'!K7+'2015年用电数据'!L7+'2016年用电数据'!B7+'2016年用电数据'!C7+'2016年用电数据'!D7+'2016年用电数据'!E7+'2016年用电数据'!F7+'2016年用电数据'!G7+'2016年用电数据'!H7+'2016年用电数据'!I7+'2016年用电数据'!J7+'2016年用电数据'!K7+'2016年用电数据'!L7+'2016年用电数据'!M7+'2017年用电数据'!B7+'2017年用电数据'!C7+'2017年用电数据'!D7+'2017年用电数据'!E7+'2017年用电数据'!F7+'2017年用电数据'!G7+'2017年用电数据'!H7+'2017年用电数据'!I7+'2017年用电数据'!J7+'2017年用电数据'!K7+'2017年用电数据'!L7+'2017年用电数据'!M7+'2018年用电数据'!B7+'2018年用电数据'!C7+'2018年用电数据'!D7+'2018年用电数据'!E7+'2018年用电数据'!F7+'2018年用电数据'!G7+'2018年用电数据'!H7+'2018年用电数据'!I7+'2018年用电数据'!J7+'2018年用电数据'!K7+'2018年用电数据'!L7+'2018年用电数据'!M7+'2019年用电数据'!B7+'2019年用电数据'!C7+'2019年用电数据'!D7+'2019年用电数据'!E7+'2019年用电数据'!F7+'2019年用电数据'!G7+'2019年用电数据'!H7+'2019年用电数据'!I7+'2019年用电数据'!J7+'2019年用电数据'!K7+'2019年用电数据'!L7+'2012至2019年总计'!M7)</f>
        <v>1758797.5900000008</v>
      </c>
      <c r="C7" s="3">
        <f t="shared" si="0"/>
        <v>18320.808229166676</v>
      </c>
      <c r="D7">
        <f>MEDIAN('2012年用电数据'!B7:M7,'2013年用电数据'!B7:M7,'2014年用电数据'!B7:M7,'2015年用电数据'!B7:M7,'2016年用电数据'!B7:M7,'2017年用电数据'!B7:M7,'2018年用电数据'!B7:M7,'2019年用电数据'!B7:M7)</f>
        <v>19015.165000000001</v>
      </c>
      <c r="E7" s="3">
        <f>STDEVP('2012年用电数据'!B7:M7,'2013年用电数据'!B7:M7,'2014年用电数据'!B7:M7,'2015年用电数据'!B7:M7,'2016年用电数据'!B7:M7,'2017年用电数据'!B7:M7,'2018年用电数据'!B7:M7,'2019年用电数据'!B7:M7)</f>
        <v>1292.8960591608864</v>
      </c>
    </row>
    <row r="8" spans="1:5" ht="35.1" customHeight="1" x14ac:dyDescent="0.15">
      <c r="A8" s="2" t="s">
        <v>7</v>
      </c>
      <c r="B8">
        <f>SUM('2012年用电数据'!B8+'2012年用电数据'!C8+'2012年用电数据'!D8+'2012年用电数据'!E8+'2012年用电数据'!F8+'2012年用电数据'!G8+'2012年用电数据'!H8+'2012年用电数据'!I8+'2012年用电数据'!J8+'2012年用电数据'!K8+'2012年用电数据'!L8+'2012年用电数据'!M8+'2013年用电数据'!B8+'2013年用电数据'!C8+'2013年用电数据'!D8+'2013年用电数据'!E8+'2013年用电数据'!F8+'2013年用电数据'!G8+'2013年用电数据'!H8+'2013年用电数据'!I8+'2013年用电数据'!J8+'2013年用电数据'!K8+'2013年用电数据'!L8+'2014年用电数据'!B8+'2014年用电数据'!C8+'2014年用电数据'!D8+'2014年用电数据'!E8+'2014年用电数据'!F8+'2014年用电数据'!G8+'2014年用电数据'!H8+'2014年用电数据'!I8+'2014年用电数据'!J8+'2014年用电数据'!K8+'2014年用电数据'!L8+'2014年用电数据'!M8+'2015年用电数据'!B8+'2015年用电数据'!C8+'2015年用电数据'!D8+'2015年用电数据'!E8+'2015年用电数据'!F8+'2015年用电数据'!G8+'2015年用电数据'!H8+'2015年用电数据'!I8+'2015年用电数据'!J8+'2015年用电数据'!K8+'2015年用电数据'!L8+'2016年用电数据'!B8+'2016年用电数据'!C8+'2016年用电数据'!D8+'2016年用电数据'!E8+'2016年用电数据'!F8+'2016年用电数据'!G8+'2016年用电数据'!H8+'2016年用电数据'!I8+'2016年用电数据'!J8+'2016年用电数据'!K8+'2016年用电数据'!L8+'2016年用电数据'!M8+'2017年用电数据'!B8+'2017年用电数据'!C8+'2017年用电数据'!D8+'2017年用电数据'!E8+'2017年用电数据'!F8+'2017年用电数据'!G8+'2017年用电数据'!H8+'2017年用电数据'!I8+'2017年用电数据'!J8+'2017年用电数据'!K8+'2017年用电数据'!L8+'2017年用电数据'!M8+'2018年用电数据'!B8+'2018年用电数据'!C8+'2018年用电数据'!D8+'2018年用电数据'!E8+'2018年用电数据'!F8+'2018年用电数据'!G8+'2018年用电数据'!H8+'2018年用电数据'!I8+'2018年用电数据'!J8+'2018年用电数据'!K8+'2018年用电数据'!L8+'2018年用电数据'!M8+'2019年用电数据'!B8+'2019年用电数据'!C8+'2019年用电数据'!D8+'2019年用电数据'!E8+'2019年用电数据'!F8+'2019年用电数据'!G8+'2019年用电数据'!H8+'2019年用电数据'!I8+'2019年用电数据'!J8+'2019年用电数据'!K8+'2019年用电数据'!L8+'2012至2019年总计'!M8)</f>
        <v>1533577.6499999997</v>
      </c>
      <c r="C8" s="3">
        <f t="shared" si="0"/>
        <v>15974.767187499996</v>
      </c>
      <c r="D8">
        <f>MEDIAN('2012年用电数据'!B8:M8,'2013年用电数据'!B8:M8,'2014年用电数据'!B8:M8,'2015年用电数据'!B8:M8,'2016年用电数据'!B8:M8,'2017年用电数据'!B8:M8,'2018年用电数据'!B8:M8,'2019年用电数据'!B8:M8)</f>
        <v>16560.64</v>
      </c>
      <c r="E8" s="3">
        <f>STDEVP('2012年用电数据'!B8:M8,'2013年用电数据'!B8:M8,'2014年用电数据'!B8:M8,'2015年用电数据'!B8:M8,'2016年用电数据'!B8:M8,'2017年用电数据'!B8:M8,'2018年用电数据'!B8:M8,'2019年用电数据'!B8:M8)</f>
        <v>1464.9044122389769</v>
      </c>
    </row>
    <row r="9" spans="1:5" ht="35.1" customHeight="1" x14ac:dyDescent="0.15">
      <c r="A9" s="2" t="s">
        <v>10</v>
      </c>
      <c r="B9" s="4">
        <f>SUM('2012年用电数据'!B11+'2012年用电数据'!C11+'2012年用电数据'!D11+'2012年用电数据'!E11+'2012年用电数据'!F11+'2012年用电数据'!G11+'2012年用电数据'!H11+'2012年用电数据'!I11+'2012年用电数据'!J11+'2012年用电数据'!K11+'2012年用电数据'!L11+'2012年用电数据'!M11+'2013年用电数据'!B11+'2013年用电数据'!C11+'2013年用电数据'!D11+'2013年用电数据'!E11+'2013年用电数据'!F11+'2013年用电数据'!G11+'2013年用电数据'!H11+'2013年用电数据'!I11+'2013年用电数据'!J11+'2013年用电数据'!K11+'2013年用电数据'!L11+'2014年用电数据'!B11+'2014年用电数据'!C11+'2014年用电数据'!D11+'2014年用电数据'!E11+'2014年用电数据'!F11+'2014年用电数据'!G11+'2014年用电数据'!H11+'2014年用电数据'!I11+'2014年用电数据'!J11+'2014年用电数据'!K11+'2014年用电数据'!L11+'2014年用电数据'!M11+'2015年用电数据'!B11+'2015年用电数据'!C11+'2015年用电数据'!D11+'2015年用电数据'!E11+'2015年用电数据'!F11+'2015年用电数据'!G11+'2015年用电数据'!H11+'2015年用电数据'!I11+'2015年用电数据'!J11+'2015年用电数据'!K11+'2015年用电数据'!L11+'2016年用电数据'!B11+'2016年用电数据'!C11+'2016年用电数据'!D11+'2016年用电数据'!E11+'2016年用电数据'!F11+'2016年用电数据'!G11+'2016年用电数据'!H11+'2016年用电数据'!I11+'2016年用电数据'!J11+'2016年用电数据'!K11+'2016年用电数据'!L11+'2016年用电数据'!M11+'2017年用电数据'!B11+'2017年用电数据'!C11+'2017年用电数据'!D11+'2017年用电数据'!E11+'2017年用电数据'!F11+'2017年用电数据'!G11+'2017年用电数据'!H11+'2017年用电数据'!I11+'2017年用电数据'!J11+'2017年用电数据'!K11+'2017年用电数据'!L11+'2017年用电数据'!M11+'2018年用电数据'!B11+'2018年用电数据'!C11+'2018年用电数据'!D11+'2018年用电数据'!E11+'2018年用电数据'!F11+'2018年用电数据'!G11+'2018年用电数据'!H11+'2018年用电数据'!I11+'2018年用电数据'!J11+'2018年用电数据'!K11+'2018年用电数据'!L11+'2018年用电数据'!M11+'2019年用电数据'!B11+'2019年用电数据'!C11+'2019年用电数据'!D11+'2019年用电数据'!E11+'2019年用电数据'!F11+'2019年用电数据'!G11+'2019年用电数据'!H11+'2019年用电数据'!I11+'2019年用电数据'!J11+'2019年用电数据'!K11+'2019年用电数据'!L11+'2012至2019年总计'!M11)</f>
        <v>1122709.9099999999</v>
      </c>
      <c r="C9" s="5">
        <f t="shared" si="0"/>
        <v>11694.894895833333</v>
      </c>
      <c r="D9" s="4">
        <f>MEDIAN('2012年用电数据'!B11:M11,'2013年用电数据'!B11:M11,'2014年用电数据'!B11:M11,'2015年用电数据'!B11:M11,'2016年用电数据'!B11:M11,'2017年用电数据'!B11:M11,'2018年用电数据'!B11:M11,'2019年用电数据'!B11:M11)</f>
        <v>11736.965</v>
      </c>
      <c r="E9" s="5">
        <f>STDEVP('2012年用电数据'!B11:M11,'2013年用电数据'!B11:M11,'2014年用电数据'!B11:M11,'2015年用电数据'!B11:M11,'2016年用电数据'!B11:M11,'2017年用电数据'!B11:M11,'2018年用电数据'!B11:M11,'2019年用电数据'!B11:M11)</f>
        <v>1296.1020435068469</v>
      </c>
    </row>
    <row r="10" spans="1:5" ht="35.1" customHeight="1" x14ac:dyDescent="0.15">
      <c r="A10" s="2" t="s">
        <v>8</v>
      </c>
      <c r="B10" s="4">
        <f>SUM('2012年用电数据'!B9+'2012年用电数据'!C9+'2012年用电数据'!D9+'2012年用电数据'!E9+'2012年用电数据'!F9+'2012年用电数据'!G9+'2012年用电数据'!H9+'2012年用电数据'!I9+'2012年用电数据'!J9+'2012年用电数据'!K9+'2012年用电数据'!L9+'2012年用电数据'!M9+'2013年用电数据'!B9+'2013年用电数据'!C9+'2013年用电数据'!D9+'2013年用电数据'!E9+'2013年用电数据'!F9+'2013年用电数据'!G9+'2013年用电数据'!H9+'2013年用电数据'!I9+'2013年用电数据'!J9+'2013年用电数据'!K9+'2013年用电数据'!L9+'2014年用电数据'!B9+'2014年用电数据'!C9+'2014年用电数据'!D9+'2014年用电数据'!E9+'2014年用电数据'!F9+'2014年用电数据'!G9+'2014年用电数据'!H9+'2014年用电数据'!I9+'2014年用电数据'!J9+'2014年用电数据'!K9+'2014年用电数据'!L9+'2014年用电数据'!M9+'2015年用电数据'!B9+'2015年用电数据'!C9+'2015年用电数据'!D9+'2015年用电数据'!E9+'2015年用电数据'!F9+'2015年用电数据'!G9+'2015年用电数据'!H9+'2015年用电数据'!I9+'2015年用电数据'!J9+'2015年用电数据'!K9+'2015年用电数据'!L9+'2016年用电数据'!B9+'2016年用电数据'!C9+'2016年用电数据'!D9+'2016年用电数据'!E9+'2016年用电数据'!F9+'2016年用电数据'!G9+'2016年用电数据'!H9+'2016年用电数据'!I9+'2016年用电数据'!J9+'2016年用电数据'!K9+'2016年用电数据'!L9+'2016年用电数据'!M9+'2017年用电数据'!B9+'2017年用电数据'!C9+'2017年用电数据'!D9+'2017年用电数据'!E9+'2017年用电数据'!F9+'2017年用电数据'!G9+'2017年用电数据'!H9+'2017年用电数据'!I9+'2017年用电数据'!J9+'2017年用电数据'!K9+'2017年用电数据'!L9+'2017年用电数据'!M9+'2018年用电数据'!B9+'2018年用电数据'!C9+'2018年用电数据'!D9+'2018年用电数据'!E9+'2018年用电数据'!F9+'2018年用电数据'!G9+'2018年用电数据'!H9+'2018年用电数据'!I9+'2018年用电数据'!J9+'2018年用电数据'!K9+'2018年用电数据'!L9+'2018年用电数据'!M9+'2019年用电数据'!B9+'2019年用电数据'!C9+'2019年用电数据'!D9+'2019年用电数据'!E9+'2019年用电数据'!F9+'2019年用电数据'!G9+'2019年用电数据'!H9+'2019年用电数据'!I9+'2019年用电数据'!J9+'2019年用电数据'!K9+'2019年用电数据'!L9+'2012至2019年总计'!M9)</f>
        <v>1059301.1499999997</v>
      </c>
      <c r="C10" s="5">
        <f t="shared" si="0"/>
        <v>11034.386979166664</v>
      </c>
      <c r="D10" s="4">
        <f>MEDIAN('2012年用电数据'!B9:M9,'2013年用电数据'!B9:M9,'2014年用电数据'!B9:M9,'2015年用电数据'!B9:M9,'2016年用电数据'!B9:M9,'2017年用电数据'!B9:M9,'2018年用电数据'!B9:M9,'2019年用电数据'!B9:M9)</f>
        <v>11325.24</v>
      </c>
      <c r="E10" s="5">
        <f>STDEVP('2012年用电数据'!B9:M9,'2013年用电数据'!B9:M9,'2014年用电数据'!B9:M9,'2015年用电数据'!B9:M9,'2016年用电数据'!B9:M9,'2017年用电数据'!B9:M9,'2018年用电数据'!B9:M9,'2019年用电数据'!B9:M9)</f>
        <v>1705.9075396379978</v>
      </c>
    </row>
    <row r="11" spans="1:5" ht="35.1" customHeight="1" x14ac:dyDescent="0.15">
      <c r="A11" s="2" t="s">
        <v>9</v>
      </c>
      <c r="B11" s="4">
        <f>SUM('2012年用电数据'!B10+'2012年用电数据'!C10+'2012年用电数据'!D10+'2012年用电数据'!E10+'2012年用电数据'!F10+'2012年用电数据'!G10+'2012年用电数据'!H10+'2012年用电数据'!I10+'2012年用电数据'!J10+'2012年用电数据'!K10+'2012年用电数据'!L10+'2012年用电数据'!M10+'2013年用电数据'!B10+'2013年用电数据'!C10+'2013年用电数据'!D10+'2013年用电数据'!E10+'2013年用电数据'!F10+'2013年用电数据'!G10+'2013年用电数据'!H10+'2013年用电数据'!I10+'2013年用电数据'!J10+'2013年用电数据'!K10+'2013年用电数据'!L10+'2014年用电数据'!B10+'2014年用电数据'!C10+'2014年用电数据'!D10+'2014年用电数据'!E10+'2014年用电数据'!F10+'2014年用电数据'!G10+'2014年用电数据'!H10+'2014年用电数据'!I10+'2014年用电数据'!J10+'2014年用电数据'!K10+'2014年用电数据'!L10+'2014年用电数据'!M10+'2015年用电数据'!B10+'2015年用电数据'!C10+'2015年用电数据'!D10+'2015年用电数据'!E10+'2015年用电数据'!F10+'2015年用电数据'!G10+'2015年用电数据'!H10+'2015年用电数据'!I10+'2015年用电数据'!J10+'2015年用电数据'!K10+'2015年用电数据'!L10+'2016年用电数据'!B10+'2016年用电数据'!C10+'2016年用电数据'!D10+'2016年用电数据'!E10+'2016年用电数据'!F10+'2016年用电数据'!G10+'2016年用电数据'!H10+'2016年用电数据'!I10+'2016年用电数据'!J10+'2016年用电数据'!K10+'2016年用电数据'!L10+'2016年用电数据'!M10+'2017年用电数据'!B10+'2017年用电数据'!C10+'2017年用电数据'!D10+'2017年用电数据'!E10+'2017年用电数据'!F10+'2017年用电数据'!G10+'2017年用电数据'!H10+'2017年用电数据'!I10+'2017年用电数据'!J10+'2017年用电数据'!K10+'2017年用电数据'!L10+'2017年用电数据'!M10+'2018年用电数据'!B10+'2018年用电数据'!C10+'2018年用电数据'!D10+'2018年用电数据'!E10+'2018年用电数据'!F10+'2018年用电数据'!G10+'2018年用电数据'!H10+'2018年用电数据'!I10+'2018年用电数据'!J10+'2018年用电数据'!K10+'2018年用电数据'!L10+'2018年用电数据'!M10+'2019年用电数据'!B10+'2019年用电数据'!C10+'2019年用电数据'!D10+'2019年用电数据'!E10+'2019年用电数据'!F10+'2019年用电数据'!G10+'2019年用电数据'!H10+'2019年用电数据'!I10+'2019年用电数据'!J10+'2019年用电数据'!K10+'2019年用电数据'!L10+'2012至2019年总计'!M10)</f>
        <v>1046521.8099999996</v>
      </c>
      <c r="C11" s="5">
        <f t="shared" si="0"/>
        <v>10901.268854166663</v>
      </c>
      <c r="D11" s="4">
        <f>MEDIAN('2012年用电数据'!B10:M10,'2013年用电数据'!B10:M10,'2014年用电数据'!B10:M10,'2015年用电数据'!B10:M10,'2016年用电数据'!B10:M10,'2017年用电数据'!B10:M10,'2018年用电数据'!B10:M10,'2019年用电数据'!B10:M10)</f>
        <v>11150.19</v>
      </c>
      <c r="E11" s="5">
        <f>STDEVP('2012年用电数据'!B10:M10,'2013年用电数据'!B10:M10,'2014年用电数据'!B10:M10,'2015年用电数据'!B10:M10,'2016年用电数据'!B10:M10,'2017年用电数据'!B10:M10,'2018年用电数据'!B10:M10,'2019年用电数据'!B10:M10)</f>
        <v>1182.6776659273983</v>
      </c>
    </row>
    <row r="12" spans="1:5" ht="35.1" customHeight="1" x14ac:dyDescent="0.15">
      <c r="A12" s="2" t="s">
        <v>12</v>
      </c>
      <c r="B12" s="4">
        <f>SUM('2012年用电数据'!B13+'2012年用电数据'!C13+'2012年用电数据'!D13+'2012年用电数据'!E13+'2012年用电数据'!F13+'2012年用电数据'!G13+'2012年用电数据'!H13+'2012年用电数据'!I13+'2012年用电数据'!J13+'2012年用电数据'!K13+'2012年用电数据'!L13+'2012年用电数据'!M13+'2013年用电数据'!B13+'2013年用电数据'!C13+'2013年用电数据'!D13+'2013年用电数据'!E13+'2013年用电数据'!F13+'2013年用电数据'!G13+'2013年用电数据'!H13+'2013年用电数据'!I13+'2013年用电数据'!J13+'2013年用电数据'!K13+'2013年用电数据'!L13+'2014年用电数据'!B13+'2014年用电数据'!C13+'2014年用电数据'!D13+'2014年用电数据'!E13+'2014年用电数据'!F13+'2014年用电数据'!G13+'2014年用电数据'!H13+'2014年用电数据'!I13+'2014年用电数据'!J13+'2014年用电数据'!K13+'2014年用电数据'!L13+'2014年用电数据'!M13+'2015年用电数据'!B13+'2015年用电数据'!C13+'2015年用电数据'!D13+'2015年用电数据'!E13+'2015年用电数据'!F13+'2015年用电数据'!G13+'2015年用电数据'!H13+'2015年用电数据'!I13+'2015年用电数据'!J13+'2015年用电数据'!K13+'2015年用电数据'!L13+'2016年用电数据'!B13+'2016年用电数据'!C13+'2016年用电数据'!D13+'2016年用电数据'!E13+'2016年用电数据'!F13+'2016年用电数据'!G13+'2016年用电数据'!H13+'2016年用电数据'!I13+'2016年用电数据'!J13+'2016年用电数据'!K13+'2016年用电数据'!L13+'2016年用电数据'!M13+'2017年用电数据'!B13+'2017年用电数据'!C13+'2017年用电数据'!D13+'2017年用电数据'!E13+'2017年用电数据'!F13+'2017年用电数据'!G13+'2017年用电数据'!H13+'2017年用电数据'!I13+'2017年用电数据'!J13+'2017年用电数据'!K13+'2017年用电数据'!L13+'2017年用电数据'!M13+'2018年用电数据'!B13+'2018年用电数据'!C13+'2018年用电数据'!D13+'2018年用电数据'!E13+'2018年用电数据'!F13+'2018年用电数据'!G13+'2018年用电数据'!H13+'2018年用电数据'!I13+'2018年用电数据'!J13+'2018年用电数据'!K13+'2018年用电数据'!L13+'2018年用电数据'!M13+'2019年用电数据'!B13+'2019年用电数据'!C13+'2019年用电数据'!D13+'2019年用电数据'!E13+'2019年用电数据'!F13+'2019年用电数据'!G13+'2019年用电数据'!H13+'2019年用电数据'!I13+'2019年用电数据'!J13+'2019年用电数据'!K13+'2019年用电数据'!L13+'2012至2019年总计'!M13)</f>
        <v>1034455.9299999998</v>
      </c>
      <c r="C12" s="5">
        <f t="shared" si="0"/>
        <v>10775.582604166664</v>
      </c>
      <c r="D12" s="4">
        <f>MEDIAN('2012年用电数据'!B13:M13,'2013年用电数据'!B13:M13,'2014年用电数据'!B13:M13,'2015年用电数据'!B13:M13,'2016年用电数据'!B13:M13,'2017年用电数据'!B13:M13,'2018年用电数据'!B13:M13,'2019年用电数据'!B13:M13)</f>
        <v>11149.66</v>
      </c>
      <c r="E12" s="5">
        <f>STDEVP('2012年用电数据'!B13:M13,'2013年用电数据'!B13:M13,'2014年用电数据'!B13:M13,'2015年用电数据'!B13:M13,'2016年用电数据'!B13:M13,'2017年用电数据'!B13:M13,'2018年用电数据'!B13:M13,'2019年用电数据'!B13:M13)</f>
        <v>1431.6658825822592</v>
      </c>
    </row>
    <row r="13" spans="1:5" ht="35.1" customHeight="1" x14ac:dyDescent="0.15">
      <c r="A13" s="2" t="s">
        <v>11</v>
      </c>
      <c r="B13" s="4">
        <f>SUM('2012年用电数据'!B12+'2012年用电数据'!C12+'2012年用电数据'!D12+'2012年用电数据'!E12+'2012年用电数据'!F12+'2012年用电数据'!G12+'2012年用电数据'!H12+'2012年用电数据'!I12+'2012年用电数据'!J12+'2012年用电数据'!K12+'2012年用电数据'!L12+'2012年用电数据'!M12+'2013年用电数据'!B12+'2013年用电数据'!C12+'2013年用电数据'!D12+'2013年用电数据'!E12+'2013年用电数据'!F12+'2013年用电数据'!G12+'2013年用电数据'!H12+'2013年用电数据'!I12+'2013年用电数据'!J12+'2013年用电数据'!K12+'2013年用电数据'!L12+'2014年用电数据'!B12+'2014年用电数据'!C12+'2014年用电数据'!D12+'2014年用电数据'!E12+'2014年用电数据'!F12+'2014年用电数据'!G12+'2014年用电数据'!H12+'2014年用电数据'!I12+'2014年用电数据'!J12+'2014年用电数据'!K12+'2014年用电数据'!L12+'2014年用电数据'!M12+'2015年用电数据'!B12+'2015年用电数据'!C12+'2015年用电数据'!D12+'2015年用电数据'!E12+'2015年用电数据'!F12+'2015年用电数据'!G12+'2015年用电数据'!H12+'2015年用电数据'!I12+'2015年用电数据'!J12+'2015年用电数据'!K12+'2015年用电数据'!L12+'2016年用电数据'!B12+'2016年用电数据'!C12+'2016年用电数据'!D12+'2016年用电数据'!E12+'2016年用电数据'!F12+'2016年用电数据'!G12+'2016年用电数据'!H12+'2016年用电数据'!I12+'2016年用电数据'!J12+'2016年用电数据'!K12+'2016年用电数据'!L12+'2016年用电数据'!M12+'2017年用电数据'!B12+'2017年用电数据'!C12+'2017年用电数据'!D12+'2017年用电数据'!E12+'2017年用电数据'!F12+'2017年用电数据'!G12+'2017年用电数据'!H12+'2017年用电数据'!I12+'2017年用电数据'!J12+'2017年用电数据'!K12+'2017年用电数据'!L12+'2017年用电数据'!M12+'2018年用电数据'!B12+'2018年用电数据'!C12+'2018年用电数据'!D12+'2018年用电数据'!E12+'2018年用电数据'!F12+'2018年用电数据'!G12+'2018年用电数据'!H12+'2018年用电数据'!I12+'2018年用电数据'!J12+'2018年用电数据'!K12+'2018年用电数据'!L12+'2018年用电数据'!M12+'2019年用电数据'!B12+'2019年用电数据'!C12+'2019年用电数据'!D12+'2019年用电数据'!E12+'2019年用电数据'!F12+'2019年用电数据'!G12+'2019年用电数据'!H12+'2019年用电数据'!I12+'2019年用电数据'!J12+'2019年用电数据'!K12+'2019年用电数据'!L12+'2012至2019年总计'!M12)</f>
        <v>972537.24</v>
      </c>
      <c r="C13" s="5">
        <f t="shared" si="0"/>
        <v>10130.596250000001</v>
      </c>
      <c r="D13" s="4">
        <f>MEDIAN('2012年用电数据'!B12:M12,'2013年用电数据'!B12:M12,'2014年用电数据'!B12:M12,'2015年用电数据'!B12:M12,'2016年用电数据'!B12:M12,'2017年用电数据'!B12:M12,'2018年用电数据'!B12:M12,'2019年用电数据'!B12:M12)</f>
        <v>11134.66</v>
      </c>
      <c r="E13" s="5">
        <f>STDEVP('2012年用电数据'!B12:M12,'2013年用电数据'!B12:M12,'2014年用电数据'!B12:M12,'2015年用电数据'!B12:M12,'2016年用电数据'!B12:M12,'2017年用电数据'!B12:M12,'2018年用电数据'!B12:M12,'2019年用电数据'!B12:M12)</f>
        <v>2779.9691656592136</v>
      </c>
    </row>
    <row r="14" spans="1:5" ht="35.1" customHeight="1" x14ac:dyDescent="0.15">
      <c r="A14" s="2" t="s">
        <v>15</v>
      </c>
      <c r="B14" s="4">
        <f>SUM('2012年用电数据'!B16+'2012年用电数据'!C16+'2012年用电数据'!D16+'2012年用电数据'!E16+'2012年用电数据'!F16+'2012年用电数据'!G16+'2012年用电数据'!H16+'2012年用电数据'!I16+'2012年用电数据'!J16+'2012年用电数据'!K16+'2012年用电数据'!L16+'2012年用电数据'!M16+'2013年用电数据'!B16+'2013年用电数据'!C16+'2013年用电数据'!D16+'2013年用电数据'!E16+'2013年用电数据'!F16+'2013年用电数据'!G16+'2013年用电数据'!H16+'2013年用电数据'!I16+'2013年用电数据'!J16+'2013年用电数据'!K16+'2013年用电数据'!L16+'2014年用电数据'!B16+'2014年用电数据'!C16+'2014年用电数据'!D16+'2014年用电数据'!E16+'2014年用电数据'!F16+'2014年用电数据'!G16+'2014年用电数据'!H16+'2014年用电数据'!I16+'2014年用电数据'!J16+'2014年用电数据'!K16+'2014年用电数据'!L16+'2014年用电数据'!M16+'2015年用电数据'!B16+'2015年用电数据'!C16+'2015年用电数据'!D16+'2015年用电数据'!E16+'2015年用电数据'!F16+'2015年用电数据'!G16+'2015年用电数据'!H16+'2015年用电数据'!I16+'2015年用电数据'!J16+'2015年用电数据'!K16+'2015年用电数据'!L16+'2016年用电数据'!B16+'2016年用电数据'!C16+'2016年用电数据'!D16+'2016年用电数据'!E16+'2016年用电数据'!F16+'2016年用电数据'!G16+'2016年用电数据'!H16+'2016年用电数据'!I16+'2016年用电数据'!J16+'2016年用电数据'!K16+'2016年用电数据'!L16+'2016年用电数据'!M16+'2017年用电数据'!B16+'2017年用电数据'!C16+'2017年用电数据'!D16+'2017年用电数据'!E16+'2017年用电数据'!F16+'2017年用电数据'!G16+'2017年用电数据'!H16+'2017年用电数据'!I16+'2017年用电数据'!J16+'2017年用电数据'!K16+'2017年用电数据'!L16+'2017年用电数据'!M16+'2018年用电数据'!B16+'2018年用电数据'!C16+'2018年用电数据'!D16+'2018年用电数据'!E16+'2018年用电数据'!F16+'2018年用电数据'!G16+'2018年用电数据'!H16+'2018年用电数据'!I16+'2018年用电数据'!J16+'2018年用电数据'!K16+'2018年用电数据'!L16+'2018年用电数据'!M16+'2019年用电数据'!B16+'2019年用电数据'!C16+'2019年用电数据'!D16+'2019年用电数据'!E16+'2019年用电数据'!F16+'2019年用电数据'!G16+'2019年用电数据'!H16+'2019年用电数据'!I16+'2019年用电数据'!J16+'2019年用电数据'!K16+'2019年用电数据'!L16+'2012至2019年总计'!M16)</f>
        <v>845801.5700000003</v>
      </c>
      <c r="C14" s="5">
        <f t="shared" si="0"/>
        <v>8810.4330208333358</v>
      </c>
      <c r="D14" s="4">
        <f>MEDIAN('2012年用电数据'!B16:M16,'2013年用电数据'!B16:M16,'2014年用电数据'!B16:M16,'2015年用电数据'!B16:M16,'2016年用电数据'!B16:M16,'2017年用电数据'!B16:M16,'2018年用电数据'!B16:M16,'2019年用电数据'!B16:M16)</f>
        <v>8900.2250000000004</v>
      </c>
      <c r="E14" s="5">
        <f>STDEVP('2012年用电数据'!B16:M16,'2013年用电数据'!B16:M16,'2014年用电数据'!B16:M16,'2015年用电数据'!B16:M16,'2016年用电数据'!B16:M16,'2017年用电数据'!B16:M16,'2018年用电数据'!B16:M16,'2019年用电数据'!B16:M16)</f>
        <v>925.11139629082481</v>
      </c>
    </row>
    <row r="15" spans="1:5" ht="35.1" customHeight="1" x14ac:dyDescent="0.15">
      <c r="A15" s="2" t="s">
        <v>13</v>
      </c>
      <c r="B15" s="4">
        <f>SUM('2012年用电数据'!B14+'2012年用电数据'!C14+'2012年用电数据'!D14+'2012年用电数据'!E14+'2012年用电数据'!F14+'2012年用电数据'!G14+'2012年用电数据'!H14+'2012年用电数据'!I14+'2012年用电数据'!J14+'2012年用电数据'!K14+'2012年用电数据'!L14+'2012年用电数据'!M14+'2013年用电数据'!B14+'2013年用电数据'!C14+'2013年用电数据'!D14+'2013年用电数据'!E14+'2013年用电数据'!F14+'2013年用电数据'!G14+'2013年用电数据'!H14+'2013年用电数据'!I14+'2013年用电数据'!J14+'2013年用电数据'!K14+'2013年用电数据'!L14+'2014年用电数据'!B14+'2014年用电数据'!C14+'2014年用电数据'!D14+'2014年用电数据'!E14+'2014年用电数据'!F14+'2014年用电数据'!G14+'2014年用电数据'!H14+'2014年用电数据'!I14+'2014年用电数据'!J14+'2014年用电数据'!K14+'2014年用电数据'!L14+'2014年用电数据'!M14+'2015年用电数据'!B14+'2015年用电数据'!C14+'2015年用电数据'!D14+'2015年用电数据'!E14+'2015年用电数据'!F14+'2015年用电数据'!G14+'2015年用电数据'!H14+'2015年用电数据'!I14+'2015年用电数据'!J14+'2015年用电数据'!K14+'2015年用电数据'!L14+'2016年用电数据'!B14+'2016年用电数据'!C14+'2016年用电数据'!D14+'2016年用电数据'!E14+'2016年用电数据'!F14+'2016年用电数据'!G14+'2016年用电数据'!H14+'2016年用电数据'!I14+'2016年用电数据'!J14+'2016年用电数据'!K14+'2016年用电数据'!L14+'2016年用电数据'!M14+'2017年用电数据'!B14+'2017年用电数据'!C14+'2017年用电数据'!D14+'2017年用电数据'!E14+'2017年用电数据'!F14+'2017年用电数据'!G14+'2017年用电数据'!H14+'2017年用电数据'!I14+'2017年用电数据'!J14+'2017年用电数据'!K14+'2017年用电数据'!L14+'2017年用电数据'!M14+'2018年用电数据'!B14+'2018年用电数据'!C14+'2018年用电数据'!D14+'2018年用电数据'!E14+'2018年用电数据'!F14+'2018年用电数据'!G14+'2018年用电数据'!H14+'2018年用电数据'!I14+'2018年用电数据'!J14+'2018年用电数据'!K14+'2018年用电数据'!L14+'2018年用电数据'!M14+'2019年用电数据'!B14+'2019年用电数据'!C14+'2019年用电数据'!D14+'2019年用电数据'!E14+'2019年用电数据'!F14+'2019年用电数据'!G14+'2019年用电数据'!H14+'2019年用电数据'!I14+'2019年用电数据'!J14+'2019年用电数据'!K14+'2019年用电数据'!L14+'2012至2019年总计'!M14)</f>
        <v>837063.27000000025</v>
      </c>
      <c r="C15" s="5">
        <f t="shared" si="0"/>
        <v>8719.4090625000026</v>
      </c>
      <c r="D15" s="4">
        <f>MEDIAN('2012年用电数据'!B14:M14,'2013年用电数据'!B14:M14,'2014年用电数据'!B14:M14,'2015年用电数据'!B14:M14,'2016年用电数据'!B14:M14,'2017年用电数据'!B14:M14,'2018年用电数据'!B14:M14,'2019年用电数据'!B14:M14)</f>
        <v>9017.49</v>
      </c>
      <c r="E15" s="5">
        <f>STDEVP('2012年用电数据'!B14:M14,'2013年用电数据'!B14:M14,'2014年用电数据'!B14:M14,'2015年用电数据'!B14:M14,'2016年用电数据'!B14:M14,'2017年用电数据'!B14:M14,'2018年用电数据'!B14:M14,'2019年用电数据'!B14:M14)</f>
        <v>1123.2675292790279</v>
      </c>
    </row>
    <row r="16" spans="1:5" ht="35.1" customHeight="1" x14ac:dyDescent="0.15">
      <c r="A16" s="2" t="s">
        <v>14</v>
      </c>
      <c r="B16" s="4">
        <f>SUM('2012年用电数据'!B15+'2012年用电数据'!C15+'2012年用电数据'!D15+'2012年用电数据'!E15+'2012年用电数据'!F15+'2012年用电数据'!G15+'2012年用电数据'!H15+'2012年用电数据'!I15+'2012年用电数据'!J15+'2012年用电数据'!K15+'2012年用电数据'!L15+'2012年用电数据'!M15+'2013年用电数据'!B15+'2013年用电数据'!C15+'2013年用电数据'!D15+'2013年用电数据'!E15+'2013年用电数据'!F15+'2013年用电数据'!G15+'2013年用电数据'!H15+'2013年用电数据'!I15+'2013年用电数据'!J15+'2013年用电数据'!K15+'2013年用电数据'!L15+'2014年用电数据'!B15+'2014年用电数据'!C15+'2014年用电数据'!D15+'2014年用电数据'!E15+'2014年用电数据'!F15+'2014年用电数据'!G15+'2014年用电数据'!H15+'2014年用电数据'!I15+'2014年用电数据'!J15+'2014年用电数据'!K15+'2014年用电数据'!L15+'2014年用电数据'!M15+'2015年用电数据'!B15+'2015年用电数据'!C15+'2015年用电数据'!D15+'2015年用电数据'!E15+'2015年用电数据'!F15+'2015年用电数据'!G15+'2015年用电数据'!H15+'2015年用电数据'!I15+'2015年用电数据'!J15+'2015年用电数据'!K15+'2015年用电数据'!L15+'2016年用电数据'!B15+'2016年用电数据'!C15+'2016年用电数据'!D15+'2016年用电数据'!E15+'2016年用电数据'!F15+'2016年用电数据'!G15+'2016年用电数据'!H15+'2016年用电数据'!I15+'2016年用电数据'!J15+'2016年用电数据'!K15+'2016年用电数据'!L15+'2016年用电数据'!M15+'2017年用电数据'!B15+'2017年用电数据'!C15+'2017年用电数据'!D15+'2017年用电数据'!E15+'2017年用电数据'!F15+'2017年用电数据'!G15+'2017年用电数据'!H15+'2017年用电数据'!I15+'2017年用电数据'!J15+'2017年用电数据'!K15+'2017年用电数据'!L15+'2017年用电数据'!M15+'2018年用电数据'!B15+'2018年用电数据'!C15+'2018年用电数据'!D15+'2018年用电数据'!E15+'2018年用电数据'!F15+'2018年用电数据'!G15+'2018年用电数据'!H15+'2018年用电数据'!I15+'2018年用电数据'!J15+'2018年用电数据'!K15+'2018年用电数据'!L15+'2018年用电数据'!M15+'2019年用电数据'!B15+'2019年用电数据'!C15+'2019年用电数据'!D15+'2019年用电数据'!E15+'2019年用电数据'!F15+'2019年用电数据'!G15+'2019年用电数据'!H15+'2019年用电数据'!I15+'2019年用电数据'!J15+'2019年用电数据'!K15+'2019年用电数据'!L15+'2012至2019年总计'!M15)</f>
        <v>817324.7999999997</v>
      </c>
      <c r="C16" s="5">
        <f t="shared" si="0"/>
        <v>8513.7999999999975</v>
      </c>
      <c r="D16" s="4">
        <f>MEDIAN('2012年用电数据'!B15:M15,'2013年用电数据'!B15:M15,'2014年用电数据'!B15:M15,'2015年用电数据'!B15:M15,'2016年用电数据'!B15:M15,'2017年用电数据'!B15:M15,'2018年用电数据'!B15:M15,'2019年用电数据'!B15:M15)</f>
        <v>8686.14</v>
      </c>
      <c r="E16" s="5">
        <f>STDEVP('2012年用电数据'!B15:M15,'2013年用电数据'!B15:M15,'2014年用电数据'!B15:M15,'2015年用电数据'!B15:M15,'2016年用电数据'!B15:M15,'2017年用电数据'!B15:M15,'2018年用电数据'!B15:M15,'2019年用电数据'!B15:M15)</f>
        <v>819.26739966095488</v>
      </c>
    </row>
    <row r="17" spans="1:5" ht="35.1" customHeight="1" x14ac:dyDescent="0.15">
      <c r="A17" s="2" t="s">
        <v>16</v>
      </c>
      <c r="B17">
        <f>SUM('2012年用电数据'!B17+'2012年用电数据'!C17+'2012年用电数据'!D17+'2012年用电数据'!E17+'2012年用电数据'!F17+'2012年用电数据'!G17+'2012年用电数据'!H17+'2012年用电数据'!I17+'2012年用电数据'!J17+'2012年用电数据'!K17+'2012年用电数据'!L17+'2012年用电数据'!M17+'2013年用电数据'!B17+'2013年用电数据'!C17+'2013年用电数据'!D17+'2013年用电数据'!E17+'2013年用电数据'!F17+'2013年用电数据'!G17+'2013年用电数据'!H17+'2013年用电数据'!I17+'2013年用电数据'!J17+'2013年用电数据'!K17+'2013年用电数据'!L17+'2014年用电数据'!B17+'2014年用电数据'!C17+'2014年用电数据'!D17+'2014年用电数据'!E17+'2014年用电数据'!F17+'2014年用电数据'!G17+'2014年用电数据'!H17+'2014年用电数据'!I17+'2014年用电数据'!J17+'2014年用电数据'!K17+'2014年用电数据'!L17+'2014年用电数据'!M17+'2015年用电数据'!B17+'2015年用电数据'!C17+'2015年用电数据'!D17+'2015年用电数据'!E17+'2015年用电数据'!F17+'2015年用电数据'!G17+'2015年用电数据'!H17+'2015年用电数据'!I17+'2015年用电数据'!J17+'2015年用电数据'!K17+'2015年用电数据'!L17+'2016年用电数据'!B17+'2016年用电数据'!C17+'2016年用电数据'!D17+'2016年用电数据'!E17+'2016年用电数据'!F17+'2016年用电数据'!G17+'2016年用电数据'!H17+'2016年用电数据'!I17+'2016年用电数据'!J17+'2016年用电数据'!K17+'2016年用电数据'!L17+'2016年用电数据'!M17+'2017年用电数据'!B17+'2017年用电数据'!C17+'2017年用电数据'!D17+'2017年用电数据'!E17+'2017年用电数据'!F17+'2017年用电数据'!G17+'2017年用电数据'!H17+'2017年用电数据'!I17+'2017年用电数据'!J17+'2017年用电数据'!K17+'2017年用电数据'!L17+'2017年用电数据'!M17+'2018年用电数据'!B17+'2018年用电数据'!C17+'2018年用电数据'!D17+'2018年用电数据'!E17+'2018年用电数据'!F17+'2018年用电数据'!G17+'2018年用电数据'!H17+'2018年用电数据'!I17+'2018年用电数据'!J17+'2018年用电数据'!K17+'2018年用电数据'!L17+'2018年用电数据'!M17+'2019年用电数据'!B17+'2019年用电数据'!C17+'2019年用电数据'!D17+'2019年用电数据'!E17+'2019年用电数据'!F17+'2019年用电数据'!G17+'2019年用电数据'!H17+'2019年用电数据'!I17+'2019年用电数据'!J17+'2019年用电数据'!K17+'2019年用电数据'!L17+'2012至2019年总计'!M17)</f>
        <v>713594.5199999999</v>
      </c>
      <c r="C17" s="3">
        <f t="shared" si="0"/>
        <v>7433.276249999999</v>
      </c>
      <c r="D17">
        <f>MEDIAN('2012年用电数据'!B17:M17,'2013年用电数据'!B17:M17,'2014年用电数据'!B17:M17,'2015年用电数据'!B17:M17,'2016年用电数据'!B17:M17,'2017年用电数据'!B17:M17,'2018年用电数据'!B17:M17,'2019年用电数据'!B17:M17)</f>
        <v>7531.7649999999994</v>
      </c>
      <c r="E17" s="3">
        <f>STDEVP('2012年用电数据'!B17:M17,'2013年用电数据'!B17:M17,'2014年用电数据'!B17:M17,'2015年用电数据'!B17:M17,'2016年用电数据'!B17:M17,'2017年用电数据'!B17:M17,'2018年用电数据'!B17:M17,'2019年用电数据'!B17:M17)</f>
        <v>917.376939797516</v>
      </c>
    </row>
  </sheetData>
  <sortState ref="A2:E17">
    <sortCondition descending="1" ref="B2:B17"/>
  </sortState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O7" sqref="O7"/>
    </sheetView>
  </sheetViews>
  <sheetFormatPr defaultColWidth="9" defaultRowHeight="13.5" x14ac:dyDescent="0.15"/>
  <cols>
    <col min="1" max="1" width="26.625" customWidth="1"/>
  </cols>
  <sheetData>
    <row r="1" spans="1:13" ht="42.7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79660.12</v>
      </c>
      <c r="C2">
        <v>76923.149999999994</v>
      </c>
      <c r="D2">
        <v>77963.03</v>
      </c>
      <c r="E2">
        <v>80220.350000000006</v>
      </c>
      <c r="F2">
        <v>80163.56</v>
      </c>
      <c r="G2">
        <v>75526.12</v>
      </c>
      <c r="H2">
        <v>79642.36</v>
      </c>
      <c r="I2">
        <v>79523.56</v>
      </c>
      <c r="J2">
        <v>76452.12</v>
      </c>
      <c r="K2">
        <v>79951.62</v>
      </c>
      <c r="L2">
        <v>78642.559999999998</v>
      </c>
      <c r="M2">
        <v>79683.16</v>
      </c>
    </row>
    <row r="3" spans="1:13" ht="35.1" customHeight="1" x14ac:dyDescent="0.15">
      <c r="A3" s="2" t="s">
        <v>2</v>
      </c>
      <c r="B3">
        <v>51336.24</v>
      </c>
      <c r="C3">
        <v>51723.16</v>
      </c>
      <c r="D3">
        <v>50226.31</v>
      </c>
      <c r="E3">
        <v>51943.62</v>
      </c>
      <c r="F3">
        <v>52131.56</v>
      </c>
      <c r="G3">
        <v>49967.15</v>
      </c>
      <c r="H3">
        <v>50561.25</v>
      </c>
      <c r="I3">
        <v>48713.69</v>
      </c>
      <c r="J3">
        <v>53268.26</v>
      </c>
      <c r="K3">
        <v>54268.2</v>
      </c>
      <c r="L3">
        <v>50245.21</v>
      </c>
      <c r="M3">
        <v>53242.29</v>
      </c>
    </row>
    <row r="4" spans="1:13" ht="35.1" customHeight="1" x14ac:dyDescent="0.15">
      <c r="A4" s="2" t="s">
        <v>3</v>
      </c>
      <c r="B4">
        <v>48365.39</v>
      </c>
      <c r="C4">
        <v>49461.82</v>
      </c>
      <c r="D4">
        <v>51723.25</v>
      </c>
      <c r="E4">
        <v>46359.31</v>
      </c>
      <c r="F4">
        <v>45283.69</v>
      </c>
      <c r="G4">
        <v>46495.21</v>
      </c>
      <c r="H4">
        <v>49613.25</v>
      </c>
      <c r="I4">
        <v>50469.21</v>
      </c>
      <c r="J4">
        <v>51383.519999999997</v>
      </c>
      <c r="K4">
        <v>49481.26</v>
      </c>
      <c r="L4">
        <v>50416.29</v>
      </c>
      <c r="M4">
        <v>48273.26</v>
      </c>
    </row>
    <row r="5" spans="1:13" ht="35.1" customHeight="1" x14ac:dyDescent="0.15">
      <c r="A5" s="2" t="s">
        <v>4</v>
      </c>
      <c r="B5">
        <v>36252.49</v>
      </c>
      <c r="C5">
        <v>37529.160000000003</v>
      </c>
      <c r="D5">
        <v>39526.42</v>
      </c>
      <c r="E5">
        <v>40613.29</v>
      </c>
      <c r="F5">
        <v>34693.29</v>
      </c>
      <c r="G5">
        <v>36851.26</v>
      </c>
      <c r="H5">
        <v>34641.26</v>
      </c>
      <c r="I5">
        <v>38751.360000000001</v>
      </c>
      <c r="J5">
        <v>39415.339999999997</v>
      </c>
      <c r="K5">
        <v>38316.39</v>
      </c>
      <c r="L5">
        <v>35264.32</v>
      </c>
      <c r="M5">
        <v>40410.32</v>
      </c>
    </row>
    <row r="6" spans="1:13" ht="35.1" customHeight="1" x14ac:dyDescent="0.15">
      <c r="A6" s="2" t="s">
        <v>5</v>
      </c>
      <c r="B6">
        <v>30613.49</v>
      </c>
      <c r="C6">
        <v>31429.43</v>
      </c>
      <c r="D6">
        <v>32269.200000000001</v>
      </c>
      <c r="E6">
        <v>29364.38</v>
      </c>
      <c r="F6">
        <v>30268.16</v>
      </c>
      <c r="G6">
        <v>31364.23</v>
      </c>
      <c r="H6">
        <v>35449.230000000003</v>
      </c>
      <c r="I6">
        <v>32641.29</v>
      </c>
      <c r="J6">
        <v>33264.26</v>
      </c>
      <c r="K6">
        <v>27494.16</v>
      </c>
      <c r="L6">
        <v>28264.31</v>
      </c>
      <c r="M6">
        <v>29583.16</v>
      </c>
    </row>
    <row r="7" spans="1:13" ht="35.1" customHeight="1" x14ac:dyDescent="0.15">
      <c r="A7" s="2" t="s">
        <v>6</v>
      </c>
      <c r="B7">
        <v>18743.259999999998</v>
      </c>
      <c r="C7">
        <v>19524.21</v>
      </c>
      <c r="D7">
        <v>17445.29</v>
      </c>
      <c r="E7">
        <v>18523.060000000001</v>
      </c>
      <c r="F7">
        <v>19346.310000000001</v>
      </c>
      <c r="G7">
        <v>16442.080000000002</v>
      </c>
      <c r="H7">
        <v>18343.07</v>
      </c>
      <c r="I7">
        <v>19446.29</v>
      </c>
      <c r="J7">
        <v>17364.34</v>
      </c>
      <c r="K7">
        <v>16529.38</v>
      </c>
      <c r="L7">
        <v>20591.29</v>
      </c>
      <c r="M7">
        <v>18560.189999999999</v>
      </c>
    </row>
    <row r="8" spans="1:13" ht="35.1" customHeight="1" x14ac:dyDescent="0.15">
      <c r="A8" s="2" t="s">
        <v>7</v>
      </c>
      <c r="B8">
        <v>14394.38</v>
      </c>
      <c r="C8">
        <v>16343.01</v>
      </c>
      <c r="D8">
        <v>15273.52</v>
      </c>
      <c r="E8">
        <v>16349.37</v>
      </c>
      <c r="F8">
        <v>14609.59</v>
      </c>
      <c r="G8">
        <v>18539.240000000002</v>
      </c>
      <c r="H8">
        <v>16590.189999999999</v>
      </c>
      <c r="I8">
        <v>13593.73</v>
      </c>
      <c r="J8">
        <v>15590.43</v>
      </c>
      <c r="K8">
        <v>16593.400000000001</v>
      </c>
      <c r="L8">
        <v>16531.09</v>
      </c>
      <c r="M8">
        <v>18141.21</v>
      </c>
    </row>
    <row r="9" spans="1:13" ht="35.1" customHeight="1" x14ac:dyDescent="0.15">
      <c r="A9" s="2" t="s">
        <v>8</v>
      </c>
      <c r="B9">
        <v>11535.21</v>
      </c>
      <c r="C9">
        <v>9445.83</v>
      </c>
      <c r="D9">
        <v>10539.12</v>
      </c>
      <c r="E9">
        <v>11445.32</v>
      </c>
      <c r="F9">
        <v>13529.13</v>
      </c>
      <c r="G9">
        <v>9441.39</v>
      </c>
      <c r="H9">
        <v>8441.75</v>
      </c>
      <c r="I9">
        <v>14319.34</v>
      </c>
      <c r="J9">
        <v>9526.19</v>
      </c>
      <c r="K9">
        <v>10449.16</v>
      </c>
      <c r="L9">
        <v>10551.06</v>
      </c>
      <c r="M9">
        <v>11581.03</v>
      </c>
    </row>
    <row r="10" spans="1:13" ht="35.1" customHeight="1" x14ac:dyDescent="0.15">
      <c r="A10" s="2" t="s">
        <v>9</v>
      </c>
      <c r="B10">
        <v>11349.16</v>
      </c>
      <c r="C10">
        <v>10834.19</v>
      </c>
      <c r="D10">
        <v>9264.0300000000007</v>
      </c>
      <c r="E10">
        <v>9843.19</v>
      </c>
      <c r="F10">
        <v>13521.09</v>
      </c>
      <c r="G10">
        <v>9531.73</v>
      </c>
      <c r="H10">
        <v>10568.24</v>
      </c>
      <c r="I10">
        <v>11527.16</v>
      </c>
      <c r="J10">
        <v>11319.43</v>
      </c>
      <c r="K10">
        <v>9934.19</v>
      </c>
      <c r="L10">
        <v>10597.16</v>
      </c>
      <c r="M10">
        <v>10519.45</v>
      </c>
    </row>
    <row r="11" spans="1:13" ht="35.1" customHeight="1" x14ac:dyDescent="0.15">
      <c r="A11" s="2" t="s">
        <v>10</v>
      </c>
      <c r="B11">
        <v>12539.43</v>
      </c>
      <c r="C11">
        <v>10349.530000000001</v>
      </c>
      <c r="D11">
        <v>11527.16</v>
      </c>
      <c r="E11">
        <v>13529.82</v>
      </c>
      <c r="F11">
        <v>11560.16</v>
      </c>
      <c r="G11">
        <v>10529.34</v>
      </c>
      <c r="H11">
        <v>9934.19</v>
      </c>
      <c r="I11">
        <v>12446.19</v>
      </c>
      <c r="J11">
        <v>13591.28</v>
      </c>
      <c r="K11">
        <v>10264.290000000001</v>
      </c>
      <c r="L11">
        <v>11529.73</v>
      </c>
      <c r="M11">
        <v>10538.59</v>
      </c>
    </row>
    <row r="12" spans="1:13" ht="35.1" customHeight="1" x14ac:dyDescent="0.15">
      <c r="A12" s="2" t="s">
        <v>11</v>
      </c>
      <c r="B12">
        <v>10559.16</v>
      </c>
      <c r="C12">
        <v>11346.13</v>
      </c>
      <c r="D12">
        <v>9943.16</v>
      </c>
      <c r="E12">
        <v>1048.1600000000001</v>
      </c>
      <c r="F12">
        <v>11349.37</v>
      </c>
      <c r="G12">
        <v>13243.08</v>
      </c>
      <c r="H12">
        <v>10267.16</v>
      </c>
      <c r="I12">
        <v>9516.16</v>
      </c>
      <c r="J12">
        <v>8243.4599999999991</v>
      </c>
      <c r="K12">
        <v>10593.16</v>
      </c>
      <c r="L12">
        <v>11538.73</v>
      </c>
      <c r="M12">
        <v>10949.48</v>
      </c>
    </row>
    <row r="13" spans="1:13" ht="35.1" customHeight="1" x14ac:dyDescent="0.15">
      <c r="A13" s="2" t="s">
        <v>12</v>
      </c>
      <c r="B13">
        <v>10583.19</v>
      </c>
      <c r="C13">
        <v>9943.16</v>
      </c>
      <c r="D13">
        <v>8516.2900000000009</v>
      </c>
      <c r="E13">
        <v>11568.19</v>
      </c>
      <c r="F13">
        <v>9931.73</v>
      </c>
      <c r="G13">
        <v>11538.16</v>
      </c>
      <c r="H13">
        <v>13562.07</v>
      </c>
      <c r="I13">
        <v>10538.16</v>
      </c>
      <c r="J13">
        <v>11538.16</v>
      </c>
      <c r="K13">
        <v>8539.75</v>
      </c>
      <c r="L13">
        <v>9943.15</v>
      </c>
      <c r="M13">
        <v>11446.37</v>
      </c>
    </row>
    <row r="14" spans="1:13" ht="35.1" customHeight="1" x14ac:dyDescent="0.15">
      <c r="A14" s="2" t="s">
        <v>13</v>
      </c>
      <c r="B14">
        <v>8538.16</v>
      </c>
      <c r="C14">
        <v>7519.26</v>
      </c>
      <c r="D14">
        <v>9250.43</v>
      </c>
      <c r="E14">
        <v>8116.49</v>
      </c>
      <c r="F14">
        <v>9531.06</v>
      </c>
      <c r="G14">
        <v>7449.15</v>
      </c>
      <c r="H14">
        <v>10441.290000000001</v>
      </c>
      <c r="I14">
        <v>6597.59</v>
      </c>
      <c r="J14">
        <v>9518.4599999999991</v>
      </c>
      <c r="K14">
        <v>8206.49</v>
      </c>
      <c r="L14">
        <v>8048.16</v>
      </c>
      <c r="M14">
        <v>8744.59</v>
      </c>
    </row>
    <row r="15" spans="1:13" ht="35.1" customHeight="1" x14ac:dyDescent="0.15">
      <c r="A15" s="2" t="s">
        <v>14</v>
      </c>
      <c r="B15">
        <v>8516.26</v>
      </c>
      <c r="C15">
        <v>8343.17</v>
      </c>
      <c r="D15">
        <v>8040.83</v>
      </c>
      <c r="E15">
        <v>7634.09</v>
      </c>
      <c r="F15">
        <v>7843.19</v>
      </c>
      <c r="G15">
        <v>7149.83</v>
      </c>
      <c r="H15">
        <v>8941.2900000000009</v>
      </c>
      <c r="I15">
        <v>9943.2900000000009</v>
      </c>
      <c r="J15">
        <v>7849.19</v>
      </c>
      <c r="K15">
        <v>8519.3700000000008</v>
      </c>
      <c r="L15">
        <v>8416.49</v>
      </c>
      <c r="M15">
        <v>8028.16</v>
      </c>
    </row>
    <row r="16" spans="1:13" ht="35.1" customHeight="1" x14ac:dyDescent="0.15">
      <c r="A16" s="2" t="s">
        <v>15</v>
      </c>
      <c r="B16">
        <v>8714.2900000000009</v>
      </c>
      <c r="C16">
        <v>7634.09</v>
      </c>
      <c r="D16">
        <v>7913.46</v>
      </c>
      <c r="E16">
        <v>7894.16</v>
      </c>
      <c r="F16">
        <v>9939.42</v>
      </c>
      <c r="G16">
        <v>8519.2900000000009</v>
      </c>
      <c r="H16">
        <v>8473.24</v>
      </c>
      <c r="I16">
        <v>8143.19</v>
      </c>
      <c r="J16">
        <v>9643.16</v>
      </c>
      <c r="K16">
        <v>9943.5300000000007</v>
      </c>
      <c r="L16">
        <v>7649.16</v>
      </c>
      <c r="M16">
        <v>8491.5300000000007</v>
      </c>
    </row>
    <row r="17" spans="1:13" ht="35.1" customHeight="1" x14ac:dyDescent="0.15">
      <c r="A17" s="2" t="s">
        <v>16</v>
      </c>
      <c r="B17">
        <v>6943.19</v>
      </c>
      <c r="C17">
        <v>6943.16</v>
      </c>
      <c r="D17">
        <v>7082.16</v>
      </c>
      <c r="E17">
        <v>7149.83</v>
      </c>
      <c r="F17">
        <v>7082.46</v>
      </c>
      <c r="G17">
        <v>6582.18</v>
      </c>
      <c r="H17">
        <v>6649.37</v>
      </c>
      <c r="I17">
        <v>7048.15</v>
      </c>
      <c r="J17">
        <v>7854.66</v>
      </c>
      <c r="K17">
        <v>9451.26</v>
      </c>
      <c r="L17">
        <v>6118.72</v>
      </c>
      <c r="M17">
        <v>6949.08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workbookViewId="0">
      <selection activeCell="F10" sqref="F10"/>
    </sheetView>
  </sheetViews>
  <sheetFormatPr defaultColWidth="9" defaultRowHeight="13.5" x14ac:dyDescent="0.15"/>
  <cols>
    <col min="1" max="1" width="21.875" customWidth="1"/>
  </cols>
  <sheetData>
    <row r="1" spans="1:13" ht="41.2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79813.119999999995</v>
      </c>
      <c r="C2">
        <v>77076.149999999994</v>
      </c>
      <c r="D2">
        <v>78116.03</v>
      </c>
      <c r="E2">
        <v>80373.350000000006</v>
      </c>
      <c r="F2">
        <v>80316.56</v>
      </c>
      <c r="G2">
        <v>75679.12</v>
      </c>
      <c r="H2">
        <v>79795.360000000001</v>
      </c>
      <c r="I2">
        <v>79676.56</v>
      </c>
      <c r="J2">
        <v>76605.119999999995</v>
      </c>
      <c r="K2">
        <v>80104.62</v>
      </c>
      <c r="L2">
        <v>78795.56</v>
      </c>
      <c r="M2">
        <v>79836.160000000003</v>
      </c>
    </row>
    <row r="3" spans="1:13" ht="35.1" customHeight="1" x14ac:dyDescent="0.15">
      <c r="A3" s="2" t="s">
        <v>2</v>
      </c>
      <c r="B3">
        <v>51489.24</v>
      </c>
      <c r="C3">
        <v>51876.160000000003</v>
      </c>
      <c r="D3">
        <v>50379.31</v>
      </c>
      <c r="E3">
        <v>52096.62</v>
      </c>
      <c r="F3">
        <v>52284.56</v>
      </c>
      <c r="G3">
        <v>50120.15</v>
      </c>
      <c r="H3">
        <v>50714.25</v>
      </c>
      <c r="I3">
        <v>48866.69</v>
      </c>
      <c r="J3">
        <v>53421.26</v>
      </c>
      <c r="K3">
        <v>54421.2</v>
      </c>
      <c r="L3">
        <v>50398.21</v>
      </c>
      <c r="M3">
        <v>53395.29</v>
      </c>
    </row>
    <row r="4" spans="1:13" ht="35.1" customHeight="1" x14ac:dyDescent="0.15">
      <c r="A4" s="2" t="s">
        <v>3</v>
      </c>
      <c r="B4">
        <v>48518.39</v>
      </c>
      <c r="C4">
        <v>49614.82</v>
      </c>
      <c r="D4">
        <v>51876.25</v>
      </c>
      <c r="E4">
        <v>46512.31</v>
      </c>
      <c r="F4">
        <v>45436.69</v>
      </c>
      <c r="G4">
        <v>46648.21</v>
      </c>
      <c r="H4">
        <v>49766.25</v>
      </c>
      <c r="I4">
        <v>50622.21</v>
      </c>
      <c r="J4">
        <v>51536.52</v>
      </c>
      <c r="K4">
        <v>49634.26</v>
      </c>
      <c r="L4">
        <v>50569.29</v>
      </c>
      <c r="M4">
        <v>48426.26</v>
      </c>
    </row>
    <row r="5" spans="1:13" ht="35.1" customHeight="1" x14ac:dyDescent="0.15">
      <c r="A5" s="2" t="s">
        <v>4</v>
      </c>
      <c r="B5">
        <v>36405.49</v>
      </c>
      <c r="C5">
        <v>37682.160000000003</v>
      </c>
      <c r="D5">
        <v>39679.42</v>
      </c>
      <c r="E5">
        <v>40766.29</v>
      </c>
      <c r="F5">
        <v>34846.29</v>
      </c>
      <c r="G5">
        <v>37004.26</v>
      </c>
      <c r="H5">
        <v>34794.26</v>
      </c>
      <c r="I5">
        <v>38904.36</v>
      </c>
      <c r="J5">
        <v>39568.339999999997</v>
      </c>
      <c r="K5">
        <v>38469.39</v>
      </c>
      <c r="L5">
        <v>35417.32</v>
      </c>
      <c r="M5">
        <v>40563.32</v>
      </c>
    </row>
    <row r="6" spans="1:13" ht="35.1" customHeight="1" x14ac:dyDescent="0.15">
      <c r="A6" s="2" t="s">
        <v>5</v>
      </c>
      <c r="B6">
        <v>30766.49</v>
      </c>
      <c r="C6">
        <v>31582.43</v>
      </c>
      <c r="D6">
        <v>32422.2</v>
      </c>
      <c r="E6">
        <v>29517.38</v>
      </c>
      <c r="F6">
        <v>30421.16</v>
      </c>
      <c r="G6">
        <v>31517.23</v>
      </c>
      <c r="H6">
        <v>35602.230000000003</v>
      </c>
      <c r="I6">
        <v>32794.29</v>
      </c>
      <c r="J6">
        <v>33417.26</v>
      </c>
      <c r="K6">
        <v>27647.16</v>
      </c>
      <c r="L6">
        <v>28417.31</v>
      </c>
      <c r="M6">
        <v>29736.16</v>
      </c>
    </row>
    <row r="7" spans="1:13" ht="35.1" customHeight="1" x14ac:dyDescent="0.15">
      <c r="A7" s="2" t="s">
        <v>6</v>
      </c>
      <c r="B7">
        <v>18896.259999999998</v>
      </c>
      <c r="C7">
        <v>19677.21</v>
      </c>
      <c r="D7">
        <v>17598.29</v>
      </c>
      <c r="E7">
        <v>18676.060000000001</v>
      </c>
      <c r="F7">
        <v>19499.310000000001</v>
      </c>
      <c r="G7">
        <v>16595.080000000002</v>
      </c>
      <c r="H7">
        <v>18496.07</v>
      </c>
      <c r="I7">
        <v>19599.29</v>
      </c>
      <c r="J7">
        <v>17517.34</v>
      </c>
      <c r="K7">
        <v>16682.38</v>
      </c>
      <c r="L7">
        <v>20744.29</v>
      </c>
      <c r="M7">
        <v>18713.189999999999</v>
      </c>
    </row>
    <row r="8" spans="1:13" ht="35.1" customHeight="1" x14ac:dyDescent="0.15">
      <c r="A8" s="2" t="s">
        <v>7</v>
      </c>
      <c r="B8">
        <v>14547.38</v>
      </c>
      <c r="C8">
        <v>16496.009999999998</v>
      </c>
      <c r="D8">
        <v>15426.52</v>
      </c>
      <c r="E8">
        <v>16502.37</v>
      </c>
      <c r="F8">
        <v>14762.59</v>
      </c>
      <c r="G8">
        <v>18692.240000000002</v>
      </c>
      <c r="H8">
        <v>16743.189999999999</v>
      </c>
      <c r="I8">
        <v>13746.73</v>
      </c>
      <c r="J8">
        <v>15743.43</v>
      </c>
      <c r="K8">
        <v>16746.400000000001</v>
      </c>
      <c r="L8">
        <v>16684.09</v>
      </c>
      <c r="M8">
        <v>18294.21</v>
      </c>
    </row>
    <row r="9" spans="1:13" ht="35.1" customHeight="1" x14ac:dyDescent="0.15">
      <c r="A9" s="2" t="s">
        <v>8</v>
      </c>
      <c r="B9">
        <v>11688.21</v>
      </c>
      <c r="C9">
        <v>9598.83</v>
      </c>
      <c r="D9">
        <v>10692.12</v>
      </c>
      <c r="E9">
        <v>11598.32</v>
      </c>
      <c r="F9">
        <v>13682.13</v>
      </c>
      <c r="G9">
        <v>9594.39</v>
      </c>
      <c r="H9">
        <v>8594.75</v>
      </c>
      <c r="I9">
        <v>14472.34</v>
      </c>
      <c r="J9">
        <v>9679.19</v>
      </c>
      <c r="K9">
        <v>10602.16</v>
      </c>
      <c r="L9">
        <v>10704.06</v>
      </c>
      <c r="M9">
        <v>11734.03</v>
      </c>
    </row>
    <row r="10" spans="1:13" ht="35.1" customHeight="1" x14ac:dyDescent="0.15">
      <c r="A10" s="2" t="s">
        <v>9</v>
      </c>
      <c r="B10">
        <v>11502.16</v>
      </c>
      <c r="C10">
        <v>10987.19</v>
      </c>
      <c r="D10">
        <v>9417.0300000000007</v>
      </c>
      <c r="E10">
        <v>9996.19</v>
      </c>
      <c r="F10">
        <v>13674.09</v>
      </c>
      <c r="G10">
        <v>9684.73</v>
      </c>
      <c r="H10">
        <v>10721.24</v>
      </c>
      <c r="I10">
        <v>11680.16</v>
      </c>
      <c r="J10">
        <v>11472.43</v>
      </c>
      <c r="K10">
        <v>10087.19</v>
      </c>
      <c r="L10">
        <v>10750.16</v>
      </c>
      <c r="M10">
        <v>10672.45</v>
      </c>
    </row>
    <row r="11" spans="1:13" ht="35.1" customHeight="1" x14ac:dyDescent="0.15">
      <c r="A11" s="2" t="s">
        <v>10</v>
      </c>
      <c r="B11">
        <v>12692.43</v>
      </c>
      <c r="C11">
        <v>10502.53</v>
      </c>
      <c r="D11">
        <v>11680.16</v>
      </c>
      <c r="E11">
        <v>13682.82</v>
      </c>
      <c r="F11">
        <v>11713.16</v>
      </c>
      <c r="G11">
        <v>10682.34</v>
      </c>
      <c r="H11">
        <v>10087.19</v>
      </c>
      <c r="I11">
        <v>12599.19</v>
      </c>
      <c r="J11">
        <v>13744.28</v>
      </c>
      <c r="K11">
        <v>10417.290000000001</v>
      </c>
      <c r="L11">
        <v>11682.73</v>
      </c>
      <c r="M11">
        <v>10691.59</v>
      </c>
    </row>
    <row r="12" spans="1:13" ht="35.1" customHeight="1" x14ac:dyDescent="0.15">
      <c r="A12" s="2" t="s">
        <v>11</v>
      </c>
      <c r="B12">
        <v>10712.16</v>
      </c>
      <c r="C12">
        <v>11499.13</v>
      </c>
      <c r="D12">
        <v>10096.16</v>
      </c>
      <c r="E12">
        <v>1201.1600000000001</v>
      </c>
      <c r="F12">
        <v>11502.37</v>
      </c>
      <c r="G12">
        <v>13396.08</v>
      </c>
      <c r="H12">
        <v>10420.16</v>
      </c>
      <c r="I12">
        <v>9669.16</v>
      </c>
      <c r="J12">
        <v>8396.4599999999991</v>
      </c>
      <c r="K12">
        <v>10746.16</v>
      </c>
      <c r="L12">
        <v>11691.73</v>
      </c>
      <c r="M12">
        <v>11102.48</v>
      </c>
    </row>
    <row r="13" spans="1:13" ht="35.1" customHeight="1" x14ac:dyDescent="0.15">
      <c r="A13" s="2" t="s">
        <v>12</v>
      </c>
      <c r="B13">
        <v>10736.19</v>
      </c>
      <c r="C13">
        <v>10096.16</v>
      </c>
      <c r="D13">
        <v>8669.2900000000009</v>
      </c>
      <c r="E13">
        <v>11721.19</v>
      </c>
      <c r="F13">
        <v>10084.73</v>
      </c>
      <c r="G13">
        <v>11691.16</v>
      </c>
      <c r="H13">
        <v>13715.07</v>
      </c>
      <c r="I13">
        <v>10691.16</v>
      </c>
      <c r="J13">
        <v>11691.16</v>
      </c>
      <c r="K13">
        <v>8692.75</v>
      </c>
      <c r="L13">
        <v>10096.15</v>
      </c>
      <c r="M13">
        <v>11599.37</v>
      </c>
    </row>
    <row r="14" spans="1:13" ht="35.1" customHeight="1" x14ac:dyDescent="0.15">
      <c r="A14" s="2" t="s">
        <v>13</v>
      </c>
      <c r="B14">
        <v>8691.16</v>
      </c>
      <c r="C14">
        <v>7672.26</v>
      </c>
      <c r="D14">
        <v>9403.43</v>
      </c>
      <c r="E14">
        <v>8269.49</v>
      </c>
      <c r="F14">
        <v>9684.06</v>
      </c>
      <c r="G14">
        <v>7602.15</v>
      </c>
      <c r="H14">
        <v>10594.29</v>
      </c>
      <c r="I14">
        <v>6750.59</v>
      </c>
      <c r="J14">
        <v>9671.4599999999991</v>
      </c>
      <c r="K14">
        <v>8359.49</v>
      </c>
      <c r="L14">
        <v>8201.16</v>
      </c>
      <c r="M14">
        <v>8897.59</v>
      </c>
    </row>
    <row r="15" spans="1:13" ht="35.1" customHeight="1" x14ac:dyDescent="0.15">
      <c r="A15" s="2" t="s">
        <v>14</v>
      </c>
      <c r="B15">
        <v>8669.26</v>
      </c>
      <c r="C15">
        <v>8496.17</v>
      </c>
      <c r="D15">
        <v>8193.83</v>
      </c>
      <c r="E15">
        <v>7787.09</v>
      </c>
      <c r="F15">
        <v>7996.19</v>
      </c>
      <c r="G15">
        <v>7302.83</v>
      </c>
      <c r="H15">
        <v>9094.2900000000009</v>
      </c>
      <c r="I15">
        <v>10096.290000000001</v>
      </c>
      <c r="J15">
        <v>8002.19</v>
      </c>
      <c r="K15">
        <v>8672.3700000000008</v>
      </c>
      <c r="L15">
        <v>8569.49</v>
      </c>
      <c r="M15">
        <v>8181.16</v>
      </c>
    </row>
    <row r="16" spans="1:13" ht="35.1" customHeight="1" x14ac:dyDescent="0.15">
      <c r="A16" s="2" t="s">
        <v>15</v>
      </c>
      <c r="B16">
        <v>8867.2900000000009</v>
      </c>
      <c r="C16">
        <v>7787.09</v>
      </c>
      <c r="D16">
        <v>8066.46</v>
      </c>
      <c r="E16">
        <v>8047.16</v>
      </c>
      <c r="F16">
        <v>10092.42</v>
      </c>
      <c r="G16">
        <v>8672.2900000000009</v>
      </c>
      <c r="H16">
        <v>8626.24</v>
      </c>
      <c r="I16">
        <v>8296.19</v>
      </c>
      <c r="J16">
        <v>9796.16</v>
      </c>
      <c r="K16">
        <v>10096.530000000001</v>
      </c>
      <c r="L16">
        <v>7802.16</v>
      </c>
      <c r="M16">
        <v>8644.5300000000007</v>
      </c>
    </row>
    <row r="17" spans="1:13" ht="35.1" customHeight="1" x14ac:dyDescent="0.15">
      <c r="A17" s="2" t="s">
        <v>16</v>
      </c>
      <c r="B17">
        <v>7096.19</v>
      </c>
      <c r="C17">
        <v>7096.16</v>
      </c>
      <c r="D17">
        <v>7235.16</v>
      </c>
      <c r="E17">
        <v>7302.83</v>
      </c>
      <c r="F17">
        <v>7235.46</v>
      </c>
      <c r="G17">
        <v>6735.18</v>
      </c>
      <c r="H17">
        <v>6802.37</v>
      </c>
      <c r="I17">
        <v>7201.15</v>
      </c>
      <c r="J17">
        <v>8007.66</v>
      </c>
      <c r="K17">
        <v>9604.26</v>
      </c>
      <c r="L17">
        <v>6271.72</v>
      </c>
      <c r="M17">
        <v>7102.08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workbookViewId="0">
      <selection activeCell="G9" sqref="G9"/>
    </sheetView>
  </sheetViews>
  <sheetFormatPr defaultColWidth="9" defaultRowHeight="13.5" x14ac:dyDescent="0.15"/>
  <cols>
    <col min="1" max="1" width="22.375" customWidth="1"/>
  </cols>
  <sheetData>
    <row r="1" spans="1:13" ht="41.2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79989.119999999995</v>
      </c>
      <c r="C2">
        <v>77252.149999999994</v>
      </c>
      <c r="D2">
        <v>78292.03</v>
      </c>
      <c r="E2">
        <v>80549.350000000006</v>
      </c>
      <c r="F2">
        <v>80492.56</v>
      </c>
      <c r="G2">
        <v>75855.12</v>
      </c>
      <c r="H2">
        <v>79971.360000000001</v>
      </c>
      <c r="I2">
        <v>79852.56</v>
      </c>
      <c r="J2">
        <v>76781.119999999995</v>
      </c>
      <c r="K2">
        <v>80280.62</v>
      </c>
      <c r="L2">
        <v>78971.56</v>
      </c>
      <c r="M2">
        <v>80012.160000000003</v>
      </c>
    </row>
    <row r="3" spans="1:13" ht="35.1" customHeight="1" x14ac:dyDescent="0.15">
      <c r="A3" s="2" t="s">
        <v>2</v>
      </c>
      <c r="B3">
        <v>51665.24</v>
      </c>
      <c r="C3">
        <v>52052.160000000003</v>
      </c>
      <c r="D3">
        <v>50555.31</v>
      </c>
      <c r="E3">
        <v>52272.62</v>
      </c>
      <c r="F3">
        <v>52460.56</v>
      </c>
      <c r="G3">
        <v>50296.15</v>
      </c>
      <c r="H3">
        <v>50890.25</v>
      </c>
      <c r="I3">
        <v>49042.69</v>
      </c>
      <c r="J3">
        <v>53597.26</v>
      </c>
      <c r="K3">
        <v>54597.2</v>
      </c>
      <c r="L3">
        <v>50574.21</v>
      </c>
      <c r="M3">
        <v>53571.29</v>
      </c>
    </row>
    <row r="4" spans="1:13" ht="35.1" customHeight="1" x14ac:dyDescent="0.15">
      <c r="A4" s="2" t="s">
        <v>3</v>
      </c>
      <c r="B4">
        <v>48694.39</v>
      </c>
      <c r="C4">
        <v>49790.82</v>
      </c>
      <c r="D4">
        <v>52052.25</v>
      </c>
      <c r="E4">
        <v>46688.31</v>
      </c>
      <c r="F4">
        <v>45612.69</v>
      </c>
      <c r="G4">
        <v>46824.21</v>
      </c>
      <c r="H4">
        <v>49942.25</v>
      </c>
      <c r="I4">
        <v>50798.21</v>
      </c>
      <c r="J4">
        <v>51712.52</v>
      </c>
      <c r="K4">
        <v>49810.26</v>
      </c>
      <c r="L4">
        <v>50745.29</v>
      </c>
      <c r="M4">
        <v>48602.26</v>
      </c>
    </row>
    <row r="5" spans="1:13" ht="35.1" customHeight="1" x14ac:dyDescent="0.15">
      <c r="A5" s="2" t="s">
        <v>4</v>
      </c>
      <c r="B5">
        <v>36581.49</v>
      </c>
      <c r="C5">
        <v>37858.160000000003</v>
      </c>
      <c r="D5">
        <v>39855.42</v>
      </c>
      <c r="E5">
        <v>40942.29</v>
      </c>
      <c r="F5">
        <v>35022.29</v>
      </c>
      <c r="G5">
        <v>37180.26</v>
      </c>
      <c r="H5">
        <v>34970.26</v>
      </c>
      <c r="I5">
        <v>39080.36</v>
      </c>
      <c r="J5">
        <v>39744.339999999997</v>
      </c>
      <c r="K5">
        <v>38645.39</v>
      </c>
      <c r="L5">
        <v>35593.32</v>
      </c>
      <c r="M5">
        <v>40739.32</v>
      </c>
    </row>
    <row r="6" spans="1:13" ht="35.1" customHeight="1" x14ac:dyDescent="0.15">
      <c r="A6" s="2" t="s">
        <v>5</v>
      </c>
      <c r="B6">
        <v>30942.49</v>
      </c>
      <c r="C6">
        <v>31758.43</v>
      </c>
      <c r="D6">
        <v>32598.2</v>
      </c>
      <c r="E6">
        <v>29693.38</v>
      </c>
      <c r="F6">
        <v>30597.16</v>
      </c>
      <c r="G6">
        <v>31693.23</v>
      </c>
      <c r="H6">
        <v>35778.230000000003</v>
      </c>
      <c r="I6">
        <v>32970.29</v>
      </c>
      <c r="J6">
        <v>33593.26</v>
      </c>
      <c r="K6">
        <v>27823.16</v>
      </c>
      <c r="L6">
        <v>28593.31</v>
      </c>
      <c r="M6">
        <v>29912.16</v>
      </c>
    </row>
    <row r="7" spans="1:13" ht="35.1" customHeight="1" x14ac:dyDescent="0.15">
      <c r="A7" s="2" t="s">
        <v>6</v>
      </c>
      <c r="B7">
        <v>19072.259999999998</v>
      </c>
      <c r="C7">
        <v>19853.21</v>
      </c>
      <c r="D7">
        <v>17774.29</v>
      </c>
      <c r="E7">
        <v>18852.060000000001</v>
      </c>
      <c r="F7">
        <v>19675.310000000001</v>
      </c>
      <c r="G7">
        <v>16771.080000000002</v>
      </c>
      <c r="H7">
        <v>18672.07</v>
      </c>
      <c r="I7">
        <v>19775.29</v>
      </c>
      <c r="J7">
        <v>17693.34</v>
      </c>
      <c r="K7">
        <v>16858.38</v>
      </c>
      <c r="L7">
        <v>20920.29</v>
      </c>
      <c r="M7">
        <v>18889.189999999999</v>
      </c>
    </row>
    <row r="8" spans="1:13" ht="35.1" customHeight="1" x14ac:dyDescent="0.15">
      <c r="A8" s="2" t="s">
        <v>7</v>
      </c>
      <c r="B8">
        <v>14723.38</v>
      </c>
      <c r="C8">
        <v>16672.009999999998</v>
      </c>
      <c r="D8">
        <v>15602.52</v>
      </c>
      <c r="E8">
        <v>16678.37</v>
      </c>
      <c r="F8">
        <v>14938.59</v>
      </c>
      <c r="G8">
        <v>18868.240000000002</v>
      </c>
      <c r="H8">
        <v>16919.189999999999</v>
      </c>
      <c r="I8">
        <v>13922.73</v>
      </c>
      <c r="J8">
        <v>15919.43</v>
      </c>
      <c r="K8">
        <v>16922.400000000001</v>
      </c>
      <c r="L8">
        <v>16860.09</v>
      </c>
      <c r="M8">
        <v>18470.21</v>
      </c>
    </row>
    <row r="9" spans="1:13" ht="35.1" customHeight="1" x14ac:dyDescent="0.15">
      <c r="A9" s="2" t="s">
        <v>8</v>
      </c>
      <c r="B9">
        <v>11864.21</v>
      </c>
      <c r="C9">
        <v>9774.83</v>
      </c>
      <c r="D9">
        <v>10868.12</v>
      </c>
      <c r="E9">
        <v>11774.32</v>
      </c>
      <c r="F9">
        <v>13858.13</v>
      </c>
      <c r="G9">
        <v>9770.39</v>
      </c>
      <c r="H9">
        <v>8770.75</v>
      </c>
      <c r="I9">
        <v>14648.34</v>
      </c>
      <c r="J9">
        <v>9855.19</v>
      </c>
      <c r="K9">
        <v>10778.16</v>
      </c>
      <c r="L9">
        <v>10880.06</v>
      </c>
      <c r="M9">
        <v>11910.03</v>
      </c>
    </row>
    <row r="10" spans="1:13" ht="35.1" customHeight="1" x14ac:dyDescent="0.15">
      <c r="A10" s="2" t="s">
        <v>9</v>
      </c>
      <c r="B10">
        <v>11678.16</v>
      </c>
      <c r="C10">
        <v>11163.19</v>
      </c>
      <c r="D10">
        <v>9593.0300000000007</v>
      </c>
      <c r="E10">
        <v>10172.19</v>
      </c>
      <c r="F10">
        <v>13850.09</v>
      </c>
      <c r="G10">
        <v>9860.73</v>
      </c>
      <c r="H10">
        <v>10897.24</v>
      </c>
      <c r="I10">
        <v>11856.16</v>
      </c>
      <c r="J10">
        <v>11648.43</v>
      </c>
      <c r="K10">
        <v>10263.19</v>
      </c>
      <c r="L10">
        <v>10926.16</v>
      </c>
      <c r="M10">
        <v>10848.45</v>
      </c>
    </row>
    <row r="11" spans="1:13" ht="35.1" customHeight="1" x14ac:dyDescent="0.15">
      <c r="A11" s="2" t="s">
        <v>10</v>
      </c>
      <c r="B11">
        <v>12868.43</v>
      </c>
      <c r="C11">
        <v>10678.53</v>
      </c>
      <c r="D11">
        <v>11856.16</v>
      </c>
      <c r="E11">
        <v>13858.82</v>
      </c>
      <c r="F11">
        <v>11889.16</v>
      </c>
      <c r="G11">
        <v>10858.34</v>
      </c>
      <c r="H11">
        <v>10263.19</v>
      </c>
      <c r="I11">
        <v>12775.19</v>
      </c>
      <c r="J11">
        <v>13920.28</v>
      </c>
      <c r="K11">
        <v>10593.29</v>
      </c>
      <c r="L11">
        <v>11858.73</v>
      </c>
      <c r="M11">
        <v>10867.59</v>
      </c>
    </row>
    <row r="12" spans="1:13" ht="35.1" customHeight="1" x14ac:dyDescent="0.15">
      <c r="A12" s="2" t="s">
        <v>11</v>
      </c>
      <c r="B12">
        <v>10888.16</v>
      </c>
      <c r="C12">
        <v>11675.13</v>
      </c>
      <c r="D12">
        <v>10272.16</v>
      </c>
      <c r="E12">
        <v>1377.16</v>
      </c>
      <c r="F12">
        <v>11678.37</v>
      </c>
      <c r="G12">
        <v>13572.08</v>
      </c>
      <c r="H12">
        <v>10596.16</v>
      </c>
      <c r="I12">
        <v>9845.16</v>
      </c>
      <c r="J12">
        <v>8572.4599999999991</v>
      </c>
      <c r="K12">
        <v>10922.16</v>
      </c>
      <c r="L12">
        <v>11867.73</v>
      </c>
      <c r="M12">
        <v>11278.48</v>
      </c>
    </row>
    <row r="13" spans="1:13" ht="35.1" customHeight="1" x14ac:dyDescent="0.15">
      <c r="A13" s="2" t="s">
        <v>12</v>
      </c>
      <c r="B13">
        <v>10912.19</v>
      </c>
      <c r="C13">
        <v>10272.16</v>
      </c>
      <c r="D13">
        <v>8845.2900000000009</v>
      </c>
      <c r="E13">
        <v>11897.19</v>
      </c>
      <c r="F13">
        <v>10260.73</v>
      </c>
      <c r="G13">
        <v>11867.16</v>
      </c>
      <c r="H13">
        <v>13891.07</v>
      </c>
      <c r="I13">
        <v>10867.16</v>
      </c>
      <c r="J13">
        <v>11867.16</v>
      </c>
      <c r="K13">
        <v>8868.75</v>
      </c>
      <c r="L13">
        <v>10272.15</v>
      </c>
      <c r="M13">
        <v>11775.37</v>
      </c>
    </row>
    <row r="14" spans="1:13" ht="35.1" customHeight="1" x14ac:dyDescent="0.15">
      <c r="A14" s="2" t="s">
        <v>13</v>
      </c>
      <c r="B14">
        <v>8867.16</v>
      </c>
      <c r="C14">
        <v>7848.26</v>
      </c>
      <c r="D14">
        <v>9579.43</v>
      </c>
      <c r="E14">
        <v>8445.49</v>
      </c>
      <c r="F14">
        <v>9860.06</v>
      </c>
      <c r="G14">
        <v>7778.15</v>
      </c>
      <c r="H14">
        <v>10770.29</v>
      </c>
      <c r="I14">
        <v>6926.59</v>
      </c>
      <c r="J14">
        <v>9847.4599999999991</v>
      </c>
      <c r="K14">
        <v>8535.49</v>
      </c>
      <c r="L14">
        <v>8377.16</v>
      </c>
      <c r="M14">
        <v>9073.59</v>
      </c>
    </row>
    <row r="15" spans="1:13" ht="35.1" customHeight="1" x14ac:dyDescent="0.15">
      <c r="A15" s="2" t="s">
        <v>14</v>
      </c>
      <c r="B15">
        <v>8845.26</v>
      </c>
      <c r="C15">
        <v>8672.17</v>
      </c>
      <c r="D15">
        <v>8369.83</v>
      </c>
      <c r="E15">
        <v>7963.09</v>
      </c>
      <c r="F15">
        <v>8172.19</v>
      </c>
      <c r="G15">
        <v>7478.83</v>
      </c>
      <c r="H15">
        <v>9270.2900000000009</v>
      </c>
      <c r="I15">
        <v>10272.290000000001</v>
      </c>
      <c r="J15">
        <v>8178.19</v>
      </c>
      <c r="K15">
        <v>8848.3700000000008</v>
      </c>
      <c r="L15">
        <v>8745.49</v>
      </c>
      <c r="M15">
        <v>8357.16</v>
      </c>
    </row>
    <row r="16" spans="1:13" ht="35.1" customHeight="1" x14ac:dyDescent="0.15">
      <c r="A16" s="2" t="s">
        <v>15</v>
      </c>
      <c r="B16">
        <v>9043.2900000000009</v>
      </c>
      <c r="C16">
        <v>7963.09</v>
      </c>
      <c r="D16">
        <v>8242.4599999999991</v>
      </c>
      <c r="E16">
        <v>8223.16</v>
      </c>
      <c r="F16">
        <v>10268.42</v>
      </c>
      <c r="G16">
        <v>8848.2900000000009</v>
      </c>
      <c r="H16">
        <v>8802.24</v>
      </c>
      <c r="I16">
        <v>8472.19</v>
      </c>
      <c r="J16">
        <v>9972.16</v>
      </c>
      <c r="K16">
        <v>10272.530000000001</v>
      </c>
      <c r="L16">
        <v>7978.16</v>
      </c>
      <c r="M16">
        <v>8820.5300000000007</v>
      </c>
    </row>
    <row r="17" spans="1:13" ht="35.1" customHeight="1" x14ac:dyDescent="0.15">
      <c r="A17" s="2" t="s">
        <v>16</v>
      </c>
      <c r="B17">
        <v>7272.19</v>
      </c>
      <c r="C17">
        <v>7272.16</v>
      </c>
      <c r="D17">
        <v>7411.16</v>
      </c>
      <c r="E17">
        <v>7478.83</v>
      </c>
      <c r="F17">
        <v>7411.46</v>
      </c>
      <c r="G17">
        <v>6911.18</v>
      </c>
      <c r="H17">
        <v>6978.37</v>
      </c>
      <c r="I17">
        <v>7377.15</v>
      </c>
      <c r="J17">
        <v>8183.66</v>
      </c>
      <c r="K17">
        <v>9780.26</v>
      </c>
      <c r="L17">
        <v>6447.72</v>
      </c>
      <c r="M17">
        <v>7278.08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H10" sqref="H10"/>
    </sheetView>
  </sheetViews>
  <sheetFormatPr defaultColWidth="9" defaultRowHeight="13.5" x14ac:dyDescent="0.15"/>
  <cols>
    <col min="1" max="1" width="24.375" customWidth="1"/>
  </cols>
  <sheetData>
    <row r="1" spans="1:13" ht="40.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80275.12</v>
      </c>
      <c r="C2">
        <v>77538.149999999994</v>
      </c>
      <c r="D2">
        <v>78578.03</v>
      </c>
      <c r="E2">
        <v>80835.350000000006</v>
      </c>
      <c r="F2">
        <v>80778.559999999998</v>
      </c>
      <c r="G2">
        <v>76141.119999999995</v>
      </c>
      <c r="H2">
        <v>80257.36</v>
      </c>
      <c r="I2">
        <v>80138.559999999998</v>
      </c>
      <c r="J2">
        <v>77067.12</v>
      </c>
      <c r="K2">
        <v>80566.62</v>
      </c>
      <c r="L2">
        <v>79257.56</v>
      </c>
      <c r="M2">
        <v>80298.16</v>
      </c>
    </row>
    <row r="3" spans="1:13" ht="35.1" customHeight="1" x14ac:dyDescent="0.15">
      <c r="A3" s="2" t="s">
        <v>2</v>
      </c>
      <c r="B3">
        <v>51951.24</v>
      </c>
      <c r="C3">
        <v>52338.16</v>
      </c>
      <c r="D3">
        <v>50841.31</v>
      </c>
      <c r="E3">
        <v>52558.62</v>
      </c>
      <c r="F3">
        <v>52746.559999999998</v>
      </c>
      <c r="G3">
        <v>50582.15</v>
      </c>
      <c r="H3">
        <v>51176.25</v>
      </c>
      <c r="I3">
        <v>49328.69</v>
      </c>
      <c r="J3">
        <v>53883.26</v>
      </c>
      <c r="K3">
        <v>54883.199999999997</v>
      </c>
      <c r="L3">
        <v>50860.21</v>
      </c>
      <c r="M3">
        <v>53857.29</v>
      </c>
    </row>
    <row r="4" spans="1:13" ht="35.1" customHeight="1" x14ac:dyDescent="0.15">
      <c r="A4" s="2" t="s">
        <v>3</v>
      </c>
      <c r="B4">
        <v>48980.39</v>
      </c>
      <c r="C4">
        <v>50076.82</v>
      </c>
      <c r="D4">
        <v>52338.25</v>
      </c>
      <c r="E4">
        <v>46974.31</v>
      </c>
      <c r="F4">
        <v>45898.69</v>
      </c>
      <c r="G4">
        <v>47110.21</v>
      </c>
      <c r="H4">
        <v>50228.25</v>
      </c>
      <c r="I4">
        <v>51084.21</v>
      </c>
      <c r="J4">
        <v>51998.52</v>
      </c>
      <c r="K4">
        <v>50096.26</v>
      </c>
      <c r="L4">
        <v>51031.29</v>
      </c>
      <c r="M4">
        <v>48888.26</v>
      </c>
    </row>
    <row r="5" spans="1:13" ht="35.1" customHeight="1" x14ac:dyDescent="0.15">
      <c r="A5" s="2" t="s">
        <v>4</v>
      </c>
      <c r="B5">
        <v>36867.49</v>
      </c>
      <c r="C5">
        <v>38144.160000000003</v>
      </c>
      <c r="D5">
        <v>40141.42</v>
      </c>
      <c r="E5">
        <v>41228.29</v>
      </c>
      <c r="F5">
        <v>35308.29</v>
      </c>
      <c r="G5">
        <v>37466.26</v>
      </c>
      <c r="H5">
        <v>35256.26</v>
      </c>
      <c r="I5">
        <v>39366.36</v>
      </c>
      <c r="J5">
        <v>40030.339999999997</v>
      </c>
      <c r="K5">
        <v>38931.39</v>
      </c>
      <c r="L5">
        <v>35879.32</v>
      </c>
      <c r="M5">
        <v>41025.32</v>
      </c>
    </row>
    <row r="6" spans="1:13" ht="35.1" customHeight="1" x14ac:dyDescent="0.15">
      <c r="A6" s="2" t="s">
        <v>5</v>
      </c>
      <c r="B6">
        <v>31228.49</v>
      </c>
      <c r="C6">
        <v>32044.43</v>
      </c>
      <c r="D6">
        <v>32884.199999999997</v>
      </c>
      <c r="E6">
        <v>29979.38</v>
      </c>
      <c r="F6">
        <v>30883.16</v>
      </c>
      <c r="G6">
        <v>31979.23</v>
      </c>
      <c r="H6">
        <v>36064.230000000003</v>
      </c>
      <c r="I6">
        <v>33256.29</v>
      </c>
      <c r="J6">
        <v>33879.26</v>
      </c>
      <c r="K6">
        <v>28109.16</v>
      </c>
      <c r="L6">
        <v>28879.31</v>
      </c>
      <c r="M6">
        <v>30198.16</v>
      </c>
    </row>
    <row r="7" spans="1:13" ht="35.1" customHeight="1" x14ac:dyDescent="0.15">
      <c r="A7" s="2" t="s">
        <v>6</v>
      </c>
      <c r="B7">
        <v>19358.259999999998</v>
      </c>
      <c r="C7">
        <v>20139.21</v>
      </c>
      <c r="D7">
        <v>18060.29</v>
      </c>
      <c r="E7">
        <v>19138.060000000001</v>
      </c>
      <c r="F7">
        <v>19961.310000000001</v>
      </c>
      <c r="G7">
        <v>17057.080000000002</v>
      </c>
      <c r="H7">
        <v>18958.07</v>
      </c>
      <c r="I7">
        <v>20061.29</v>
      </c>
      <c r="J7">
        <v>17979.34</v>
      </c>
      <c r="K7">
        <v>17144.38</v>
      </c>
      <c r="L7">
        <v>21206.29</v>
      </c>
      <c r="M7">
        <v>19175.189999999999</v>
      </c>
    </row>
    <row r="8" spans="1:13" ht="35.1" customHeight="1" x14ac:dyDescent="0.15">
      <c r="A8" s="2" t="s">
        <v>7</v>
      </c>
      <c r="B8">
        <v>15009.38</v>
      </c>
      <c r="C8">
        <v>16958.009999999998</v>
      </c>
      <c r="D8">
        <v>15888.52</v>
      </c>
      <c r="E8">
        <v>16964.37</v>
      </c>
      <c r="F8">
        <v>15224.59</v>
      </c>
      <c r="G8">
        <v>19154.240000000002</v>
      </c>
      <c r="H8">
        <v>17205.189999999999</v>
      </c>
      <c r="I8">
        <v>14208.73</v>
      </c>
      <c r="J8">
        <v>16205.43</v>
      </c>
      <c r="K8">
        <v>17208.400000000001</v>
      </c>
      <c r="L8">
        <v>17146.09</v>
      </c>
      <c r="M8">
        <v>18756.21</v>
      </c>
    </row>
    <row r="9" spans="1:13" ht="35.1" customHeight="1" x14ac:dyDescent="0.15">
      <c r="A9" s="2" t="s">
        <v>8</v>
      </c>
      <c r="B9">
        <v>12150.21</v>
      </c>
      <c r="C9">
        <v>10060.83</v>
      </c>
      <c r="D9">
        <v>11154.12</v>
      </c>
      <c r="E9">
        <v>12060.32</v>
      </c>
      <c r="F9">
        <v>14144.13</v>
      </c>
      <c r="G9">
        <v>10056.39</v>
      </c>
      <c r="H9">
        <v>9056.75</v>
      </c>
      <c r="I9">
        <v>14934.34</v>
      </c>
      <c r="J9">
        <v>10141.19</v>
      </c>
      <c r="K9">
        <v>11064.16</v>
      </c>
      <c r="L9">
        <v>11166.06</v>
      </c>
      <c r="M9">
        <v>12196.03</v>
      </c>
    </row>
    <row r="10" spans="1:13" ht="35.1" customHeight="1" x14ac:dyDescent="0.15">
      <c r="A10" s="2" t="s">
        <v>9</v>
      </c>
      <c r="B10">
        <v>11964.16</v>
      </c>
      <c r="C10">
        <v>11449.19</v>
      </c>
      <c r="D10">
        <v>9879.0300000000007</v>
      </c>
      <c r="E10">
        <v>10458.19</v>
      </c>
      <c r="F10">
        <v>14136.09</v>
      </c>
      <c r="G10">
        <v>10146.73</v>
      </c>
      <c r="H10">
        <v>11183.24</v>
      </c>
      <c r="I10">
        <v>12142.16</v>
      </c>
      <c r="J10">
        <v>11934.43</v>
      </c>
      <c r="K10">
        <v>10549.19</v>
      </c>
      <c r="L10">
        <v>11212.16</v>
      </c>
      <c r="M10">
        <v>11134.45</v>
      </c>
    </row>
    <row r="11" spans="1:13" ht="35.1" customHeight="1" x14ac:dyDescent="0.15">
      <c r="A11" s="2" t="s">
        <v>10</v>
      </c>
      <c r="B11">
        <v>13154.43</v>
      </c>
      <c r="C11">
        <v>10964.53</v>
      </c>
      <c r="D11">
        <v>12142.16</v>
      </c>
      <c r="E11">
        <v>14144.82</v>
      </c>
      <c r="F11">
        <v>12175.16</v>
      </c>
      <c r="G11">
        <v>11144.34</v>
      </c>
      <c r="H11">
        <v>10549.19</v>
      </c>
      <c r="I11">
        <v>13061.19</v>
      </c>
      <c r="J11">
        <v>14206.28</v>
      </c>
      <c r="K11">
        <v>10879.29</v>
      </c>
      <c r="L11">
        <v>12144.73</v>
      </c>
      <c r="M11">
        <v>11153.59</v>
      </c>
    </row>
    <row r="12" spans="1:13" ht="35.1" customHeight="1" x14ac:dyDescent="0.15">
      <c r="A12" s="2" t="s">
        <v>11</v>
      </c>
      <c r="B12">
        <v>11174.16</v>
      </c>
      <c r="C12">
        <v>11961.13</v>
      </c>
      <c r="D12">
        <v>10558.16</v>
      </c>
      <c r="E12">
        <v>1663.16</v>
      </c>
      <c r="F12">
        <v>11964.37</v>
      </c>
      <c r="G12">
        <v>13858.08</v>
      </c>
      <c r="H12">
        <v>10882.16</v>
      </c>
      <c r="I12">
        <v>10131.16</v>
      </c>
      <c r="J12">
        <v>8858.4599999999991</v>
      </c>
      <c r="K12">
        <v>11208.16</v>
      </c>
      <c r="L12">
        <v>12153.73</v>
      </c>
      <c r="M12">
        <v>11564.48</v>
      </c>
    </row>
    <row r="13" spans="1:13" ht="35.1" customHeight="1" x14ac:dyDescent="0.15">
      <c r="A13" s="2" t="s">
        <v>12</v>
      </c>
      <c r="B13">
        <v>11198.19</v>
      </c>
      <c r="C13">
        <v>10558.16</v>
      </c>
      <c r="D13">
        <v>9131.2900000000009</v>
      </c>
      <c r="E13">
        <v>12183.19</v>
      </c>
      <c r="F13">
        <v>10546.73</v>
      </c>
      <c r="G13">
        <v>12153.16</v>
      </c>
      <c r="H13">
        <v>14177.07</v>
      </c>
      <c r="I13">
        <v>11153.16</v>
      </c>
      <c r="J13">
        <v>12153.16</v>
      </c>
      <c r="K13">
        <v>9154.75</v>
      </c>
      <c r="L13">
        <v>10558.15</v>
      </c>
      <c r="M13">
        <v>12061.37</v>
      </c>
    </row>
    <row r="14" spans="1:13" ht="35.1" customHeight="1" x14ac:dyDescent="0.15">
      <c r="A14" s="2" t="s">
        <v>13</v>
      </c>
      <c r="B14">
        <v>9153.16</v>
      </c>
      <c r="C14">
        <v>8134.26</v>
      </c>
      <c r="D14">
        <v>9865.43</v>
      </c>
      <c r="E14">
        <v>8731.49</v>
      </c>
      <c r="F14">
        <v>10146.06</v>
      </c>
      <c r="G14">
        <v>8064.15</v>
      </c>
      <c r="H14">
        <v>11056.29</v>
      </c>
      <c r="I14">
        <v>7212.59</v>
      </c>
      <c r="J14">
        <v>10133.459999999999</v>
      </c>
      <c r="K14">
        <v>8821.49</v>
      </c>
      <c r="L14">
        <v>8663.16</v>
      </c>
      <c r="M14">
        <v>9359.59</v>
      </c>
    </row>
    <row r="15" spans="1:13" ht="35.1" customHeight="1" x14ac:dyDescent="0.15">
      <c r="A15" s="2" t="s">
        <v>14</v>
      </c>
      <c r="B15">
        <v>9131.26</v>
      </c>
      <c r="C15">
        <v>8958.17</v>
      </c>
      <c r="D15">
        <v>8655.83</v>
      </c>
      <c r="E15">
        <v>8249.09</v>
      </c>
      <c r="F15">
        <v>8458.19</v>
      </c>
      <c r="G15">
        <v>7764.83</v>
      </c>
      <c r="H15">
        <v>9556.2900000000009</v>
      </c>
      <c r="I15">
        <v>10558.29</v>
      </c>
      <c r="J15">
        <v>8464.19</v>
      </c>
      <c r="K15">
        <v>9134.3700000000008</v>
      </c>
      <c r="L15">
        <v>9031.49</v>
      </c>
      <c r="M15">
        <v>8643.16</v>
      </c>
    </row>
    <row r="16" spans="1:13" ht="35.1" customHeight="1" x14ac:dyDescent="0.15">
      <c r="A16" s="2" t="s">
        <v>15</v>
      </c>
      <c r="B16">
        <v>9329.2900000000009</v>
      </c>
      <c r="C16">
        <v>8249.09</v>
      </c>
      <c r="D16">
        <v>8528.4599999999991</v>
      </c>
      <c r="E16">
        <v>8509.16</v>
      </c>
      <c r="F16">
        <v>10554.42</v>
      </c>
      <c r="G16">
        <v>9134.2900000000009</v>
      </c>
      <c r="H16">
        <v>9088.24</v>
      </c>
      <c r="I16">
        <v>8758.19</v>
      </c>
      <c r="J16">
        <v>10258.16</v>
      </c>
      <c r="K16">
        <v>10558.53</v>
      </c>
      <c r="L16">
        <v>8264.16</v>
      </c>
      <c r="M16">
        <v>9106.5300000000007</v>
      </c>
    </row>
    <row r="17" spans="1:13" ht="35.1" customHeight="1" x14ac:dyDescent="0.15">
      <c r="A17" s="2" t="s">
        <v>16</v>
      </c>
      <c r="B17">
        <v>7558.19</v>
      </c>
      <c r="C17">
        <v>7558.16</v>
      </c>
      <c r="D17">
        <v>7697.16</v>
      </c>
      <c r="E17">
        <v>7764.83</v>
      </c>
      <c r="F17">
        <v>7697.46</v>
      </c>
      <c r="G17">
        <v>7197.18</v>
      </c>
      <c r="H17">
        <v>7264.37</v>
      </c>
      <c r="I17">
        <v>7663.15</v>
      </c>
      <c r="J17">
        <v>8469.66</v>
      </c>
      <c r="K17">
        <v>10066.26</v>
      </c>
      <c r="L17">
        <v>6733.72</v>
      </c>
      <c r="M17">
        <v>7564.08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topLeftCell="H8" workbookViewId="0">
      <selection activeCell="O10" sqref="O10"/>
    </sheetView>
  </sheetViews>
  <sheetFormatPr defaultColWidth="9" defaultRowHeight="13.5" x14ac:dyDescent="0.15"/>
  <cols>
    <col min="1" max="1" width="21.375" customWidth="1"/>
    <col min="15" max="15" width="11.5"/>
  </cols>
  <sheetData>
    <row r="1" spans="1:13" ht="39.7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80516.12</v>
      </c>
      <c r="C2">
        <v>77779.149999999994</v>
      </c>
      <c r="D2">
        <v>78819.03</v>
      </c>
      <c r="E2">
        <v>81076.350000000006</v>
      </c>
      <c r="F2">
        <v>81019.56</v>
      </c>
      <c r="G2">
        <v>76382.12</v>
      </c>
      <c r="H2">
        <v>80498.36</v>
      </c>
      <c r="I2">
        <v>80379.56</v>
      </c>
      <c r="J2">
        <v>77308.12</v>
      </c>
      <c r="K2">
        <v>80807.62</v>
      </c>
      <c r="L2">
        <v>79498.559999999998</v>
      </c>
      <c r="M2">
        <v>80539.16</v>
      </c>
    </row>
    <row r="3" spans="1:13" ht="35.1" customHeight="1" x14ac:dyDescent="0.15">
      <c r="A3" s="2" t="s">
        <v>2</v>
      </c>
      <c r="B3">
        <v>52192.24</v>
      </c>
      <c r="C3">
        <v>52579.16</v>
      </c>
      <c r="D3">
        <v>51082.31</v>
      </c>
      <c r="E3">
        <v>52799.62</v>
      </c>
      <c r="F3">
        <v>52987.56</v>
      </c>
      <c r="G3">
        <v>50823.15</v>
      </c>
      <c r="H3">
        <v>51417.25</v>
      </c>
      <c r="I3">
        <v>49569.69</v>
      </c>
      <c r="J3">
        <v>54124.26</v>
      </c>
      <c r="K3">
        <v>55124.2</v>
      </c>
      <c r="L3">
        <v>51101.21</v>
      </c>
      <c r="M3">
        <v>54098.29</v>
      </c>
    </row>
    <row r="4" spans="1:13" ht="35.1" customHeight="1" x14ac:dyDescent="0.15">
      <c r="A4" s="2" t="s">
        <v>3</v>
      </c>
      <c r="B4">
        <v>49221.39</v>
      </c>
      <c r="C4">
        <v>50317.82</v>
      </c>
      <c r="D4">
        <v>52579.25</v>
      </c>
      <c r="E4">
        <v>47215.31</v>
      </c>
      <c r="F4">
        <v>46139.69</v>
      </c>
      <c r="G4">
        <v>47351.21</v>
      </c>
      <c r="H4">
        <v>50469.25</v>
      </c>
      <c r="I4">
        <v>51325.21</v>
      </c>
      <c r="J4">
        <v>52239.519999999997</v>
      </c>
      <c r="K4">
        <v>50337.26</v>
      </c>
      <c r="L4">
        <v>51272.29</v>
      </c>
      <c r="M4">
        <v>49129.26</v>
      </c>
    </row>
    <row r="5" spans="1:13" ht="35.1" customHeight="1" x14ac:dyDescent="0.15">
      <c r="A5" s="2" t="s">
        <v>4</v>
      </c>
      <c r="B5">
        <v>37108.49</v>
      </c>
      <c r="C5">
        <v>38385.160000000003</v>
      </c>
      <c r="D5">
        <v>40382.42</v>
      </c>
      <c r="E5">
        <v>41469.29</v>
      </c>
      <c r="F5">
        <v>35549.29</v>
      </c>
      <c r="G5">
        <v>37707.26</v>
      </c>
      <c r="H5">
        <v>35497.26</v>
      </c>
      <c r="I5">
        <v>39607.360000000001</v>
      </c>
      <c r="J5">
        <v>40271.339999999997</v>
      </c>
      <c r="K5">
        <v>39172.39</v>
      </c>
      <c r="L5">
        <v>36120.32</v>
      </c>
      <c r="M5">
        <v>41266.32</v>
      </c>
    </row>
    <row r="6" spans="1:13" ht="35.1" customHeight="1" x14ac:dyDescent="0.15">
      <c r="A6" s="2" t="s">
        <v>5</v>
      </c>
      <c r="B6">
        <v>31469.49</v>
      </c>
      <c r="C6">
        <v>32285.43</v>
      </c>
      <c r="D6">
        <v>33125.199999999997</v>
      </c>
      <c r="E6">
        <v>30220.38</v>
      </c>
      <c r="F6">
        <v>31124.16</v>
      </c>
      <c r="G6">
        <v>32220.23</v>
      </c>
      <c r="H6">
        <v>36305.230000000003</v>
      </c>
      <c r="I6">
        <v>33497.29</v>
      </c>
      <c r="J6">
        <v>34120.26</v>
      </c>
      <c r="K6">
        <v>28350.16</v>
      </c>
      <c r="L6">
        <v>29120.31</v>
      </c>
      <c r="M6">
        <v>30439.16</v>
      </c>
    </row>
    <row r="7" spans="1:13" ht="35.1" customHeight="1" x14ac:dyDescent="0.15">
      <c r="A7" s="2" t="s">
        <v>6</v>
      </c>
      <c r="B7">
        <v>19599.259999999998</v>
      </c>
      <c r="C7">
        <v>20380.21</v>
      </c>
      <c r="D7">
        <v>18301.29</v>
      </c>
      <c r="E7">
        <v>19379.060000000001</v>
      </c>
      <c r="F7">
        <v>20202.310000000001</v>
      </c>
      <c r="G7">
        <v>17298.080000000002</v>
      </c>
      <c r="H7">
        <v>19199.07</v>
      </c>
      <c r="I7">
        <v>20302.29</v>
      </c>
      <c r="J7">
        <v>18220.34</v>
      </c>
      <c r="K7">
        <v>17385.38</v>
      </c>
      <c r="L7">
        <v>21447.29</v>
      </c>
      <c r="M7">
        <v>19416.189999999999</v>
      </c>
    </row>
    <row r="8" spans="1:13" ht="35.1" customHeight="1" x14ac:dyDescent="0.15">
      <c r="A8" s="2" t="s">
        <v>7</v>
      </c>
      <c r="B8">
        <v>15250.38</v>
      </c>
      <c r="C8">
        <v>17199.009999999998</v>
      </c>
      <c r="D8">
        <v>16129.52</v>
      </c>
      <c r="E8">
        <v>17205.37</v>
      </c>
      <c r="F8">
        <v>15465.59</v>
      </c>
      <c r="G8">
        <v>19395.240000000002</v>
      </c>
      <c r="H8">
        <v>17446.189999999999</v>
      </c>
      <c r="I8">
        <v>14449.73</v>
      </c>
      <c r="J8">
        <v>16446.43</v>
      </c>
      <c r="K8">
        <v>17449.400000000001</v>
      </c>
      <c r="L8">
        <v>17387.09</v>
      </c>
      <c r="M8">
        <v>18997.21</v>
      </c>
    </row>
    <row r="9" spans="1:13" ht="35.1" customHeight="1" x14ac:dyDescent="0.15">
      <c r="A9" s="2" t="s">
        <v>8</v>
      </c>
      <c r="B9">
        <v>12391.21</v>
      </c>
      <c r="C9">
        <v>10301.83</v>
      </c>
      <c r="D9">
        <v>11395.12</v>
      </c>
      <c r="E9">
        <v>12301.32</v>
      </c>
      <c r="F9">
        <v>14385.13</v>
      </c>
      <c r="G9">
        <v>10297.39</v>
      </c>
      <c r="H9">
        <v>9297.75</v>
      </c>
      <c r="I9">
        <v>15175.34</v>
      </c>
      <c r="J9">
        <v>10382.19</v>
      </c>
      <c r="K9">
        <v>11305.16</v>
      </c>
      <c r="L9">
        <v>11407.06</v>
      </c>
      <c r="M9">
        <v>12437.03</v>
      </c>
    </row>
    <row r="10" spans="1:13" ht="35.1" customHeight="1" x14ac:dyDescent="0.15">
      <c r="A10" s="2" t="s">
        <v>9</v>
      </c>
      <c r="B10">
        <v>12205.16</v>
      </c>
      <c r="C10">
        <v>11690.19</v>
      </c>
      <c r="D10">
        <v>10120.030000000001</v>
      </c>
      <c r="E10">
        <v>10699.19</v>
      </c>
      <c r="F10">
        <v>14377.09</v>
      </c>
      <c r="G10">
        <v>10387.73</v>
      </c>
      <c r="H10">
        <v>11424.24</v>
      </c>
      <c r="I10">
        <v>12383.16</v>
      </c>
      <c r="J10">
        <v>12175.43</v>
      </c>
      <c r="K10">
        <v>10790.19</v>
      </c>
      <c r="L10">
        <v>11453.16</v>
      </c>
      <c r="M10">
        <v>11375.45</v>
      </c>
    </row>
    <row r="11" spans="1:13" ht="35.1" customHeight="1" x14ac:dyDescent="0.15">
      <c r="A11" s="2" t="s">
        <v>10</v>
      </c>
      <c r="B11">
        <v>13395.43</v>
      </c>
      <c r="C11">
        <v>11205.53</v>
      </c>
      <c r="D11">
        <v>12383.16</v>
      </c>
      <c r="E11">
        <v>14385.82</v>
      </c>
      <c r="F11">
        <v>12416.16</v>
      </c>
      <c r="G11">
        <v>11385.34</v>
      </c>
      <c r="H11">
        <v>10790.19</v>
      </c>
      <c r="I11">
        <v>13302.19</v>
      </c>
      <c r="J11">
        <v>14447.28</v>
      </c>
      <c r="K11">
        <v>11120.29</v>
      </c>
      <c r="L11">
        <v>12385.73</v>
      </c>
      <c r="M11">
        <v>11394.59</v>
      </c>
    </row>
    <row r="12" spans="1:13" ht="35.1" customHeight="1" x14ac:dyDescent="0.15">
      <c r="A12" s="2" t="s">
        <v>11</v>
      </c>
      <c r="B12">
        <v>11415.16</v>
      </c>
      <c r="C12">
        <v>12202.13</v>
      </c>
      <c r="D12">
        <v>10799.16</v>
      </c>
      <c r="E12">
        <v>1904.16</v>
      </c>
      <c r="F12">
        <v>12205.37</v>
      </c>
      <c r="G12">
        <v>14099.08</v>
      </c>
      <c r="H12">
        <v>11123.16</v>
      </c>
      <c r="I12">
        <v>10372.16</v>
      </c>
      <c r="J12">
        <v>9099.4599999999991</v>
      </c>
      <c r="K12">
        <v>11449.16</v>
      </c>
      <c r="L12">
        <v>12394.73</v>
      </c>
      <c r="M12">
        <v>11805.48</v>
      </c>
    </row>
    <row r="13" spans="1:13" ht="35.1" customHeight="1" x14ac:dyDescent="0.15">
      <c r="A13" s="2" t="s">
        <v>12</v>
      </c>
      <c r="B13">
        <v>11439.19</v>
      </c>
      <c r="C13">
        <v>10799.16</v>
      </c>
      <c r="D13">
        <v>9372.2900000000009</v>
      </c>
      <c r="E13">
        <v>12424.19</v>
      </c>
      <c r="F13">
        <v>10787.73</v>
      </c>
      <c r="G13">
        <v>12394.16</v>
      </c>
      <c r="H13">
        <v>14418.07</v>
      </c>
      <c r="I13">
        <v>11394.16</v>
      </c>
      <c r="J13">
        <v>12394.16</v>
      </c>
      <c r="K13">
        <v>9395.75</v>
      </c>
      <c r="L13">
        <v>10799.15</v>
      </c>
      <c r="M13">
        <v>12302.37</v>
      </c>
    </row>
    <row r="14" spans="1:13" ht="35.1" customHeight="1" x14ac:dyDescent="0.15">
      <c r="A14" s="2" t="s">
        <v>13</v>
      </c>
      <c r="B14">
        <v>9394.16</v>
      </c>
      <c r="C14">
        <v>8375.26</v>
      </c>
      <c r="D14">
        <v>10106.43</v>
      </c>
      <c r="E14">
        <v>8972.49</v>
      </c>
      <c r="F14">
        <v>10387.06</v>
      </c>
      <c r="G14">
        <v>8305.15</v>
      </c>
      <c r="H14">
        <v>11297.29</v>
      </c>
      <c r="I14">
        <v>7453.59</v>
      </c>
      <c r="J14">
        <v>10374.459999999999</v>
      </c>
      <c r="K14">
        <v>9062.49</v>
      </c>
      <c r="L14">
        <v>8904.16</v>
      </c>
      <c r="M14">
        <v>9600.59</v>
      </c>
    </row>
    <row r="15" spans="1:13" ht="35.1" customHeight="1" x14ac:dyDescent="0.15">
      <c r="A15" s="2" t="s">
        <v>14</v>
      </c>
      <c r="B15">
        <v>9372.26</v>
      </c>
      <c r="C15">
        <v>9199.17</v>
      </c>
      <c r="D15">
        <v>8896.83</v>
      </c>
      <c r="E15">
        <v>8490.09</v>
      </c>
      <c r="F15">
        <v>8699.19</v>
      </c>
      <c r="G15">
        <v>8005.83</v>
      </c>
      <c r="H15">
        <v>9797.2900000000009</v>
      </c>
      <c r="I15">
        <v>10799.29</v>
      </c>
      <c r="J15">
        <v>8705.19</v>
      </c>
      <c r="K15">
        <v>9375.3700000000008</v>
      </c>
      <c r="L15">
        <v>9272.49</v>
      </c>
      <c r="M15">
        <v>8884.16</v>
      </c>
    </row>
    <row r="16" spans="1:13" ht="35.1" customHeight="1" x14ac:dyDescent="0.15">
      <c r="A16" s="2" t="s">
        <v>15</v>
      </c>
      <c r="B16">
        <v>9570.2900000000009</v>
      </c>
      <c r="C16">
        <v>8490.09</v>
      </c>
      <c r="D16">
        <v>8769.4599999999991</v>
      </c>
      <c r="E16">
        <v>8750.16</v>
      </c>
      <c r="F16">
        <v>10795.42</v>
      </c>
      <c r="G16">
        <v>9375.2900000000009</v>
      </c>
      <c r="H16">
        <v>9329.24</v>
      </c>
      <c r="I16">
        <v>8999.19</v>
      </c>
      <c r="J16">
        <v>10499.16</v>
      </c>
      <c r="K16">
        <v>10799.53</v>
      </c>
      <c r="L16">
        <v>8505.16</v>
      </c>
      <c r="M16">
        <v>9347.5300000000007</v>
      </c>
    </row>
    <row r="17" spans="1:13" ht="35.1" customHeight="1" x14ac:dyDescent="0.15">
      <c r="A17" s="2" t="s">
        <v>16</v>
      </c>
      <c r="B17">
        <v>7799.19</v>
      </c>
      <c r="C17">
        <v>7799.16</v>
      </c>
      <c r="D17">
        <v>7938.16</v>
      </c>
      <c r="E17">
        <v>8005.83</v>
      </c>
      <c r="F17">
        <v>7938.46</v>
      </c>
      <c r="G17">
        <v>7438.18</v>
      </c>
      <c r="H17">
        <v>7505.37</v>
      </c>
      <c r="I17">
        <v>7904.15</v>
      </c>
      <c r="J17">
        <v>8710.66</v>
      </c>
      <c r="K17">
        <v>10307.26</v>
      </c>
      <c r="L17">
        <v>6974.72</v>
      </c>
      <c r="M17">
        <v>7805.08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workbookViewId="0">
      <selection activeCell="I10" sqref="I10"/>
    </sheetView>
  </sheetViews>
  <sheetFormatPr defaultColWidth="9" defaultRowHeight="13.5" x14ac:dyDescent="0.15"/>
  <cols>
    <col min="1" max="1" width="21.5" customWidth="1"/>
  </cols>
  <sheetData>
    <row r="1" spans="1:13" ht="40.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80699.12</v>
      </c>
      <c r="C2">
        <v>77962.149999999994</v>
      </c>
      <c r="D2">
        <v>79002.03</v>
      </c>
      <c r="E2">
        <v>81259.350000000006</v>
      </c>
      <c r="F2">
        <v>81202.559999999998</v>
      </c>
      <c r="G2">
        <v>76565.119999999995</v>
      </c>
      <c r="H2">
        <v>80681.36</v>
      </c>
      <c r="I2">
        <v>80562.559999999998</v>
      </c>
      <c r="J2">
        <v>77491.12</v>
      </c>
      <c r="K2">
        <v>80990.62</v>
      </c>
      <c r="L2">
        <v>79681.56</v>
      </c>
      <c r="M2">
        <v>80722.16</v>
      </c>
    </row>
    <row r="3" spans="1:13" ht="35.1" customHeight="1" x14ac:dyDescent="0.15">
      <c r="A3" s="2" t="s">
        <v>2</v>
      </c>
      <c r="B3">
        <v>52375.24</v>
      </c>
      <c r="C3">
        <v>52762.16</v>
      </c>
      <c r="D3">
        <v>51265.31</v>
      </c>
      <c r="E3">
        <v>52982.62</v>
      </c>
      <c r="F3">
        <v>53170.559999999998</v>
      </c>
      <c r="G3">
        <v>51006.15</v>
      </c>
      <c r="H3">
        <v>51600.25</v>
      </c>
      <c r="I3">
        <v>49752.69</v>
      </c>
      <c r="J3">
        <v>54307.26</v>
      </c>
      <c r="K3">
        <v>55307.199999999997</v>
      </c>
      <c r="L3">
        <v>51284.21</v>
      </c>
      <c r="M3">
        <v>54281.29</v>
      </c>
    </row>
    <row r="4" spans="1:13" ht="35.1" customHeight="1" x14ac:dyDescent="0.15">
      <c r="A4" s="2" t="s">
        <v>3</v>
      </c>
      <c r="B4">
        <v>49404.39</v>
      </c>
      <c r="C4">
        <v>50500.82</v>
      </c>
      <c r="D4">
        <v>52762.25</v>
      </c>
      <c r="E4">
        <v>47398.31</v>
      </c>
      <c r="F4">
        <v>46322.69</v>
      </c>
      <c r="G4">
        <v>47534.21</v>
      </c>
      <c r="H4">
        <v>50652.25</v>
      </c>
      <c r="I4">
        <v>51508.21</v>
      </c>
      <c r="J4">
        <v>52422.52</v>
      </c>
      <c r="K4">
        <v>50520.26</v>
      </c>
      <c r="L4">
        <v>51455.29</v>
      </c>
      <c r="M4">
        <v>49312.26</v>
      </c>
    </row>
    <row r="5" spans="1:13" ht="35.1" customHeight="1" x14ac:dyDescent="0.15">
      <c r="A5" s="2" t="s">
        <v>4</v>
      </c>
      <c r="B5">
        <v>37291.49</v>
      </c>
      <c r="C5">
        <v>38568.160000000003</v>
      </c>
      <c r="D5">
        <v>40565.42</v>
      </c>
      <c r="E5">
        <v>41652.29</v>
      </c>
      <c r="F5">
        <v>35732.29</v>
      </c>
      <c r="G5">
        <v>37890.26</v>
      </c>
      <c r="H5">
        <v>35680.26</v>
      </c>
      <c r="I5">
        <v>39790.36</v>
      </c>
      <c r="J5">
        <v>40454.339999999997</v>
      </c>
      <c r="K5">
        <v>39355.39</v>
      </c>
      <c r="L5">
        <v>36303.32</v>
      </c>
      <c r="M5">
        <v>41449.32</v>
      </c>
    </row>
    <row r="6" spans="1:13" ht="35.1" customHeight="1" x14ac:dyDescent="0.15">
      <c r="A6" s="2" t="s">
        <v>5</v>
      </c>
      <c r="B6">
        <v>31652.49</v>
      </c>
      <c r="C6">
        <v>32468.43</v>
      </c>
      <c r="D6">
        <v>33308.199999999997</v>
      </c>
      <c r="E6">
        <v>30403.38</v>
      </c>
      <c r="F6">
        <v>31307.16</v>
      </c>
      <c r="G6">
        <v>32403.23</v>
      </c>
      <c r="H6">
        <v>36488.230000000003</v>
      </c>
      <c r="I6">
        <v>33680.29</v>
      </c>
      <c r="J6">
        <v>34303.26</v>
      </c>
      <c r="K6">
        <v>28533.16</v>
      </c>
      <c r="L6">
        <v>29303.31</v>
      </c>
      <c r="M6">
        <v>30622.16</v>
      </c>
    </row>
    <row r="7" spans="1:13" ht="35.1" customHeight="1" x14ac:dyDescent="0.15">
      <c r="A7" s="2" t="s">
        <v>6</v>
      </c>
      <c r="B7">
        <v>19782.259999999998</v>
      </c>
      <c r="C7">
        <v>20563.21</v>
      </c>
      <c r="D7">
        <v>18484.29</v>
      </c>
      <c r="E7">
        <v>19562.060000000001</v>
      </c>
      <c r="F7">
        <v>20385.310000000001</v>
      </c>
      <c r="G7">
        <v>17481.080000000002</v>
      </c>
      <c r="H7">
        <v>19382.07</v>
      </c>
      <c r="I7">
        <v>20485.29</v>
      </c>
      <c r="J7">
        <v>18403.34</v>
      </c>
      <c r="K7">
        <v>17568.38</v>
      </c>
      <c r="L7">
        <v>21630.29</v>
      </c>
      <c r="M7">
        <v>19599.189999999999</v>
      </c>
    </row>
    <row r="8" spans="1:13" ht="35.1" customHeight="1" x14ac:dyDescent="0.15">
      <c r="A8" s="2" t="s">
        <v>7</v>
      </c>
      <c r="B8">
        <v>15433.38</v>
      </c>
      <c r="C8">
        <v>17382.009999999998</v>
      </c>
      <c r="D8">
        <v>16312.52</v>
      </c>
      <c r="E8">
        <v>17388.37</v>
      </c>
      <c r="F8">
        <v>15648.59</v>
      </c>
      <c r="G8">
        <v>19578.240000000002</v>
      </c>
      <c r="H8">
        <v>17629.189999999999</v>
      </c>
      <c r="I8">
        <v>14632.73</v>
      </c>
      <c r="J8">
        <v>16629.43</v>
      </c>
      <c r="K8">
        <v>17632.400000000001</v>
      </c>
      <c r="L8">
        <v>17570.09</v>
      </c>
      <c r="M8">
        <v>19180.21</v>
      </c>
    </row>
    <row r="9" spans="1:13" ht="35.1" customHeight="1" x14ac:dyDescent="0.15">
      <c r="A9" s="2" t="s">
        <v>8</v>
      </c>
      <c r="B9">
        <v>12574.21</v>
      </c>
      <c r="C9">
        <v>10484.83</v>
      </c>
      <c r="D9">
        <v>11578.12</v>
      </c>
      <c r="E9">
        <v>12484.32</v>
      </c>
      <c r="F9">
        <v>14568.13</v>
      </c>
      <c r="G9">
        <v>10480.39</v>
      </c>
      <c r="H9">
        <v>9480.75</v>
      </c>
      <c r="I9">
        <v>15358.34</v>
      </c>
      <c r="J9">
        <v>10565.19</v>
      </c>
      <c r="K9">
        <v>11488.16</v>
      </c>
      <c r="L9">
        <v>11590.06</v>
      </c>
      <c r="M9">
        <v>12620.03</v>
      </c>
    </row>
    <row r="10" spans="1:13" ht="35.1" customHeight="1" x14ac:dyDescent="0.15">
      <c r="A10" s="2" t="s">
        <v>9</v>
      </c>
      <c r="B10">
        <v>12388.16</v>
      </c>
      <c r="C10">
        <v>11873.19</v>
      </c>
      <c r="D10">
        <v>10303.030000000001</v>
      </c>
      <c r="E10">
        <v>10882.19</v>
      </c>
      <c r="F10">
        <v>14560.09</v>
      </c>
      <c r="G10">
        <v>10570.73</v>
      </c>
      <c r="H10">
        <v>11607.24</v>
      </c>
      <c r="I10">
        <v>12566.16</v>
      </c>
      <c r="J10">
        <v>12358.43</v>
      </c>
      <c r="K10">
        <v>10973.19</v>
      </c>
      <c r="L10">
        <v>11636.16</v>
      </c>
      <c r="M10">
        <v>11558.45</v>
      </c>
    </row>
    <row r="11" spans="1:13" ht="35.1" customHeight="1" x14ac:dyDescent="0.15">
      <c r="A11" s="2" t="s">
        <v>10</v>
      </c>
      <c r="B11">
        <v>13578.43</v>
      </c>
      <c r="C11">
        <v>11388.53</v>
      </c>
      <c r="D11">
        <v>12566.16</v>
      </c>
      <c r="E11">
        <v>14568.82</v>
      </c>
      <c r="F11">
        <v>12599.16</v>
      </c>
      <c r="G11">
        <v>11568.34</v>
      </c>
      <c r="H11">
        <v>10973.19</v>
      </c>
      <c r="I11">
        <v>13485.19</v>
      </c>
      <c r="J11">
        <v>14630.28</v>
      </c>
      <c r="K11">
        <v>11303.29</v>
      </c>
      <c r="L11">
        <v>12568.73</v>
      </c>
      <c r="M11">
        <v>11577.59</v>
      </c>
    </row>
    <row r="12" spans="1:13" ht="35.1" customHeight="1" x14ac:dyDescent="0.15">
      <c r="A12" s="2" t="s">
        <v>11</v>
      </c>
      <c r="B12">
        <v>11598.16</v>
      </c>
      <c r="C12">
        <v>12385.13</v>
      </c>
      <c r="D12">
        <v>10982.16</v>
      </c>
      <c r="E12">
        <v>2087.16</v>
      </c>
      <c r="F12">
        <v>12388.37</v>
      </c>
      <c r="G12">
        <v>14282.08</v>
      </c>
      <c r="H12">
        <v>11306.16</v>
      </c>
      <c r="I12">
        <v>10555.16</v>
      </c>
      <c r="J12">
        <v>9282.4599999999991</v>
      </c>
      <c r="K12">
        <v>11632.16</v>
      </c>
      <c r="L12">
        <v>12577.73</v>
      </c>
      <c r="M12">
        <v>11988.48</v>
      </c>
    </row>
    <row r="13" spans="1:13" ht="35.1" customHeight="1" x14ac:dyDescent="0.15">
      <c r="A13" s="2" t="s">
        <v>12</v>
      </c>
      <c r="B13">
        <v>11622.19</v>
      </c>
      <c r="C13">
        <v>10982.16</v>
      </c>
      <c r="D13">
        <v>9555.2900000000009</v>
      </c>
      <c r="E13">
        <v>12607.19</v>
      </c>
      <c r="F13">
        <v>10970.73</v>
      </c>
      <c r="G13">
        <v>12577.16</v>
      </c>
      <c r="H13">
        <v>14601.07</v>
      </c>
      <c r="I13">
        <v>11577.16</v>
      </c>
      <c r="J13">
        <v>12577.16</v>
      </c>
      <c r="K13">
        <v>9578.75</v>
      </c>
      <c r="L13">
        <v>10982.15</v>
      </c>
      <c r="M13">
        <v>12485.37</v>
      </c>
    </row>
    <row r="14" spans="1:13" ht="35.1" customHeight="1" x14ac:dyDescent="0.15">
      <c r="A14" s="2" t="s">
        <v>13</v>
      </c>
      <c r="B14">
        <v>9577.16</v>
      </c>
      <c r="C14">
        <v>8558.26</v>
      </c>
      <c r="D14">
        <v>10289.43</v>
      </c>
      <c r="E14">
        <v>9155.49</v>
      </c>
      <c r="F14">
        <v>10570.06</v>
      </c>
      <c r="G14">
        <v>8488.15</v>
      </c>
      <c r="H14">
        <v>11480.29</v>
      </c>
      <c r="I14">
        <v>7636.59</v>
      </c>
      <c r="J14">
        <v>10557.46</v>
      </c>
      <c r="K14">
        <v>9245.49</v>
      </c>
      <c r="L14">
        <v>9087.16</v>
      </c>
      <c r="M14">
        <v>9783.59</v>
      </c>
    </row>
    <row r="15" spans="1:13" ht="35.1" customHeight="1" x14ac:dyDescent="0.15">
      <c r="A15" s="2" t="s">
        <v>14</v>
      </c>
      <c r="B15">
        <v>9555.26</v>
      </c>
      <c r="C15">
        <v>9382.17</v>
      </c>
      <c r="D15">
        <v>9079.83</v>
      </c>
      <c r="E15">
        <v>8673.09</v>
      </c>
      <c r="F15">
        <v>8882.19</v>
      </c>
      <c r="G15">
        <v>8188.83</v>
      </c>
      <c r="H15">
        <v>9980.2900000000009</v>
      </c>
      <c r="I15">
        <v>10982.29</v>
      </c>
      <c r="J15">
        <v>8888.19</v>
      </c>
      <c r="K15">
        <v>9558.3700000000008</v>
      </c>
      <c r="L15">
        <v>9455.49</v>
      </c>
      <c r="M15">
        <v>9067.16</v>
      </c>
    </row>
    <row r="16" spans="1:13" ht="35.1" customHeight="1" x14ac:dyDescent="0.15">
      <c r="A16" s="2" t="s">
        <v>15</v>
      </c>
      <c r="B16">
        <v>9753.2900000000009</v>
      </c>
      <c r="C16">
        <v>8673.09</v>
      </c>
      <c r="D16">
        <v>8952.4599999999991</v>
      </c>
      <c r="E16">
        <v>8933.16</v>
      </c>
      <c r="F16">
        <v>10978.42</v>
      </c>
      <c r="G16">
        <v>9558.2900000000009</v>
      </c>
      <c r="H16">
        <v>9512.24</v>
      </c>
      <c r="I16">
        <v>9182.19</v>
      </c>
      <c r="J16">
        <v>10682.16</v>
      </c>
      <c r="K16">
        <v>10982.53</v>
      </c>
      <c r="L16">
        <v>8688.16</v>
      </c>
      <c r="M16">
        <v>9530.5300000000007</v>
      </c>
    </row>
    <row r="17" spans="1:13" ht="35.1" customHeight="1" x14ac:dyDescent="0.15">
      <c r="A17" s="2" t="s">
        <v>16</v>
      </c>
      <c r="B17">
        <v>7982.19</v>
      </c>
      <c r="C17">
        <v>7982.16</v>
      </c>
      <c r="D17">
        <v>8121.16</v>
      </c>
      <c r="E17">
        <v>8188.83</v>
      </c>
      <c r="F17">
        <v>8121.46</v>
      </c>
      <c r="G17">
        <v>7621.18</v>
      </c>
      <c r="H17">
        <v>7688.37</v>
      </c>
      <c r="I17">
        <v>8087.15</v>
      </c>
      <c r="J17">
        <v>8893.66</v>
      </c>
      <c r="K17">
        <v>10490.26</v>
      </c>
      <c r="L17">
        <v>7157.72</v>
      </c>
      <c r="M17">
        <v>7988.08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"/>
  <sheetViews>
    <sheetView topLeftCell="A5" workbookViewId="0">
      <selection activeCell="O13" sqref="A1:XFD1048576"/>
    </sheetView>
  </sheetViews>
  <sheetFormatPr defaultColWidth="9" defaultRowHeight="13.5" x14ac:dyDescent="0.15"/>
  <cols>
    <col min="1" max="1" width="21.5" customWidth="1"/>
  </cols>
  <sheetData>
    <row r="1" spans="1:13" ht="40.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80863.12</v>
      </c>
      <c r="C2">
        <v>78126.149999999994</v>
      </c>
      <c r="D2">
        <v>79166.03</v>
      </c>
      <c r="E2">
        <v>81423.350000000006</v>
      </c>
      <c r="F2">
        <v>81366.559999999998</v>
      </c>
      <c r="G2">
        <v>76729.119999999995</v>
      </c>
      <c r="H2">
        <v>80845.36</v>
      </c>
      <c r="I2">
        <v>80726.559999999998</v>
      </c>
      <c r="J2">
        <v>77655.12</v>
      </c>
      <c r="K2">
        <v>81154.62</v>
      </c>
      <c r="L2">
        <v>79845.56</v>
      </c>
      <c r="M2">
        <v>80886.16</v>
      </c>
    </row>
    <row r="3" spans="1:13" ht="35.1" customHeight="1" x14ac:dyDescent="0.15">
      <c r="A3" s="2" t="s">
        <v>2</v>
      </c>
      <c r="B3">
        <v>52539.24</v>
      </c>
      <c r="C3">
        <v>52926.16</v>
      </c>
      <c r="D3">
        <v>51429.31</v>
      </c>
      <c r="E3">
        <v>53146.62</v>
      </c>
      <c r="F3">
        <v>53334.559999999998</v>
      </c>
      <c r="G3">
        <v>51170.15</v>
      </c>
      <c r="H3">
        <v>51764.25</v>
      </c>
      <c r="I3">
        <v>49916.69</v>
      </c>
      <c r="J3">
        <v>54471.26</v>
      </c>
      <c r="K3">
        <v>55471.199999999997</v>
      </c>
      <c r="L3">
        <v>51448.21</v>
      </c>
      <c r="M3">
        <v>54445.29</v>
      </c>
    </row>
    <row r="4" spans="1:13" ht="35.1" customHeight="1" x14ac:dyDescent="0.15">
      <c r="A4" s="2" t="s">
        <v>3</v>
      </c>
      <c r="B4">
        <v>49568.39</v>
      </c>
      <c r="C4">
        <v>50664.82</v>
      </c>
      <c r="D4">
        <v>52926.25</v>
      </c>
      <c r="E4">
        <v>47562.31</v>
      </c>
      <c r="F4">
        <v>46486.69</v>
      </c>
      <c r="G4">
        <v>47698.21</v>
      </c>
      <c r="H4">
        <v>50816.25</v>
      </c>
      <c r="I4">
        <v>51672.21</v>
      </c>
      <c r="J4">
        <v>52586.52</v>
      </c>
      <c r="K4">
        <v>50684.26</v>
      </c>
      <c r="L4">
        <v>51619.29</v>
      </c>
      <c r="M4">
        <v>49476.26</v>
      </c>
    </row>
    <row r="5" spans="1:13" ht="35.1" customHeight="1" x14ac:dyDescent="0.15">
      <c r="A5" s="2" t="s">
        <v>4</v>
      </c>
      <c r="B5">
        <v>37455.49</v>
      </c>
      <c r="C5">
        <v>38732.160000000003</v>
      </c>
      <c r="D5">
        <v>40729.42</v>
      </c>
      <c r="E5">
        <v>41816.29</v>
      </c>
      <c r="F5">
        <v>35896.29</v>
      </c>
      <c r="G5">
        <v>38054.26</v>
      </c>
      <c r="H5">
        <v>35844.26</v>
      </c>
      <c r="I5">
        <v>39954.36</v>
      </c>
      <c r="J5">
        <v>40618.339999999997</v>
      </c>
      <c r="K5">
        <v>39519.39</v>
      </c>
      <c r="L5">
        <v>36467.32</v>
      </c>
      <c r="M5">
        <v>41613.32</v>
      </c>
    </row>
    <row r="6" spans="1:13" ht="35.1" customHeight="1" x14ac:dyDescent="0.15">
      <c r="A6" s="2" t="s">
        <v>5</v>
      </c>
      <c r="B6">
        <v>31816.49</v>
      </c>
      <c r="C6">
        <v>32632.43</v>
      </c>
      <c r="D6">
        <v>33472.199999999997</v>
      </c>
      <c r="E6">
        <v>30567.38</v>
      </c>
      <c r="F6">
        <v>31471.16</v>
      </c>
      <c r="G6">
        <v>32567.23</v>
      </c>
      <c r="H6">
        <v>36652.230000000003</v>
      </c>
      <c r="I6">
        <v>33844.29</v>
      </c>
      <c r="J6">
        <v>34467.26</v>
      </c>
      <c r="K6">
        <v>28697.16</v>
      </c>
      <c r="L6">
        <v>29467.31</v>
      </c>
      <c r="M6">
        <v>30786.16</v>
      </c>
    </row>
    <row r="7" spans="1:13" ht="35.1" customHeight="1" x14ac:dyDescent="0.15">
      <c r="A7" s="2" t="s">
        <v>6</v>
      </c>
      <c r="B7">
        <v>19946.259999999998</v>
      </c>
      <c r="C7">
        <v>20727.21</v>
      </c>
      <c r="D7">
        <v>18648.29</v>
      </c>
      <c r="E7">
        <v>19726.060000000001</v>
      </c>
      <c r="F7">
        <v>20549.310000000001</v>
      </c>
      <c r="G7">
        <v>17645.080000000002</v>
      </c>
      <c r="H7">
        <v>19546.07</v>
      </c>
      <c r="I7">
        <v>20649.29</v>
      </c>
      <c r="J7">
        <v>18567.34</v>
      </c>
      <c r="K7">
        <v>17732.38</v>
      </c>
      <c r="L7">
        <v>21794.29</v>
      </c>
      <c r="M7">
        <v>19763.189999999999</v>
      </c>
    </row>
    <row r="8" spans="1:13" ht="35.1" customHeight="1" x14ac:dyDescent="0.15">
      <c r="A8" s="2" t="s">
        <v>7</v>
      </c>
      <c r="B8">
        <v>15597.38</v>
      </c>
      <c r="C8">
        <v>17546.009999999998</v>
      </c>
      <c r="D8">
        <v>16476.52</v>
      </c>
      <c r="E8">
        <v>17552.37</v>
      </c>
      <c r="F8">
        <v>15812.59</v>
      </c>
      <c r="G8">
        <v>19742.240000000002</v>
      </c>
      <c r="H8">
        <v>17793.189999999999</v>
      </c>
      <c r="I8">
        <v>14796.73</v>
      </c>
      <c r="J8">
        <v>16793.43</v>
      </c>
      <c r="K8">
        <v>17796.400000000001</v>
      </c>
      <c r="L8">
        <v>17734.09</v>
      </c>
      <c r="M8">
        <v>19344.21</v>
      </c>
    </row>
    <row r="9" spans="1:13" ht="35.1" customHeight="1" x14ac:dyDescent="0.15">
      <c r="A9" s="2" t="s">
        <v>8</v>
      </c>
      <c r="B9">
        <v>12738.21</v>
      </c>
      <c r="C9">
        <v>10648.83</v>
      </c>
      <c r="D9">
        <v>11742.12</v>
      </c>
      <c r="E9">
        <v>12648.32</v>
      </c>
      <c r="F9">
        <v>14732.13</v>
      </c>
      <c r="G9">
        <v>10644.39</v>
      </c>
      <c r="H9">
        <v>9644.75</v>
      </c>
      <c r="I9">
        <v>15522.34</v>
      </c>
      <c r="J9">
        <v>10729.19</v>
      </c>
      <c r="K9">
        <v>11652.16</v>
      </c>
      <c r="L9">
        <v>11754.06</v>
      </c>
      <c r="M9">
        <v>12784.03</v>
      </c>
    </row>
    <row r="10" spans="1:13" ht="35.1" customHeight="1" x14ac:dyDescent="0.15">
      <c r="A10" s="2" t="s">
        <v>9</v>
      </c>
      <c r="B10">
        <v>12552.16</v>
      </c>
      <c r="C10">
        <v>12037.19</v>
      </c>
      <c r="D10">
        <v>10467.030000000001</v>
      </c>
      <c r="E10">
        <v>11046.19</v>
      </c>
      <c r="F10">
        <v>14724.09</v>
      </c>
      <c r="G10">
        <v>10734.73</v>
      </c>
      <c r="H10">
        <v>11771.24</v>
      </c>
      <c r="I10">
        <v>12730.16</v>
      </c>
      <c r="J10">
        <v>12522.43</v>
      </c>
      <c r="K10">
        <v>11137.19</v>
      </c>
      <c r="L10">
        <v>11800.16</v>
      </c>
      <c r="M10">
        <v>11722.45</v>
      </c>
    </row>
    <row r="11" spans="1:13" ht="35.1" customHeight="1" x14ac:dyDescent="0.15">
      <c r="A11" s="2" t="s">
        <v>10</v>
      </c>
      <c r="B11">
        <v>13742.43</v>
      </c>
      <c r="C11">
        <v>11552.53</v>
      </c>
      <c r="D11">
        <v>12730.16</v>
      </c>
      <c r="E11">
        <v>14732.82</v>
      </c>
      <c r="F11">
        <v>12763.16</v>
      </c>
      <c r="G11">
        <v>11732.34</v>
      </c>
      <c r="H11">
        <v>11137.19</v>
      </c>
      <c r="I11">
        <v>13649.19</v>
      </c>
      <c r="J11">
        <v>14794.28</v>
      </c>
      <c r="K11">
        <v>11467.29</v>
      </c>
      <c r="L11">
        <v>12732.73</v>
      </c>
      <c r="M11">
        <v>11741.59</v>
      </c>
    </row>
    <row r="12" spans="1:13" ht="35.1" customHeight="1" x14ac:dyDescent="0.15">
      <c r="A12" s="2" t="s">
        <v>11</v>
      </c>
      <c r="B12">
        <v>11762.16</v>
      </c>
      <c r="C12">
        <v>12549.13</v>
      </c>
      <c r="D12">
        <v>11146.16</v>
      </c>
      <c r="E12">
        <v>2251.16</v>
      </c>
      <c r="F12">
        <v>12552.37</v>
      </c>
      <c r="G12">
        <v>14446.08</v>
      </c>
      <c r="H12">
        <v>11470.16</v>
      </c>
      <c r="I12">
        <v>10719.16</v>
      </c>
      <c r="J12">
        <v>9446.4599999999991</v>
      </c>
      <c r="K12">
        <v>11796.16</v>
      </c>
      <c r="L12">
        <v>12741.73</v>
      </c>
      <c r="M12">
        <v>12152.48</v>
      </c>
    </row>
    <row r="13" spans="1:13" ht="35.1" customHeight="1" x14ac:dyDescent="0.15">
      <c r="A13" s="2" t="s">
        <v>12</v>
      </c>
      <c r="B13">
        <v>11786.19</v>
      </c>
      <c r="C13">
        <v>11146.16</v>
      </c>
      <c r="D13">
        <v>9719.2900000000009</v>
      </c>
      <c r="E13">
        <v>12771.19</v>
      </c>
      <c r="F13">
        <v>11134.73</v>
      </c>
      <c r="G13">
        <v>12741.16</v>
      </c>
      <c r="H13">
        <v>14765.07</v>
      </c>
      <c r="I13">
        <v>11741.16</v>
      </c>
      <c r="J13">
        <v>12741.16</v>
      </c>
      <c r="K13">
        <v>9742.75</v>
      </c>
      <c r="L13">
        <v>11146.15</v>
      </c>
      <c r="M13">
        <v>12649.37</v>
      </c>
    </row>
    <row r="14" spans="1:13" ht="35.1" customHeight="1" x14ac:dyDescent="0.15">
      <c r="A14" s="2" t="s">
        <v>13</v>
      </c>
      <c r="B14">
        <v>9741.16</v>
      </c>
      <c r="C14">
        <v>8722.26</v>
      </c>
      <c r="D14">
        <v>10453.43</v>
      </c>
      <c r="E14">
        <v>9319.49</v>
      </c>
      <c r="F14">
        <v>10734.06</v>
      </c>
      <c r="G14">
        <v>8652.15</v>
      </c>
      <c r="H14">
        <v>11644.29</v>
      </c>
      <c r="I14">
        <v>7800.59</v>
      </c>
      <c r="J14">
        <v>10721.46</v>
      </c>
      <c r="K14">
        <v>9409.49</v>
      </c>
      <c r="L14">
        <v>9251.16</v>
      </c>
      <c r="M14">
        <v>9947.59</v>
      </c>
    </row>
    <row r="15" spans="1:13" ht="35.1" customHeight="1" x14ac:dyDescent="0.15">
      <c r="A15" s="2" t="s">
        <v>14</v>
      </c>
      <c r="B15">
        <v>9719.26</v>
      </c>
      <c r="C15">
        <v>9546.17</v>
      </c>
      <c r="D15">
        <v>9243.83</v>
      </c>
      <c r="E15">
        <v>8837.09</v>
      </c>
      <c r="F15">
        <v>9046.19</v>
      </c>
      <c r="G15">
        <v>8352.83</v>
      </c>
      <c r="H15">
        <v>10144.290000000001</v>
      </c>
      <c r="I15">
        <v>11146.29</v>
      </c>
      <c r="J15">
        <v>9052.19</v>
      </c>
      <c r="K15">
        <v>9722.3700000000008</v>
      </c>
      <c r="L15">
        <v>9619.49</v>
      </c>
      <c r="M15">
        <v>9231.16</v>
      </c>
    </row>
    <row r="16" spans="1:13" ht="35.1" customHeight="1" x14ac:dyDescent="0.15">
      <c r="A16" s="2" t="s">
        <v>15</v>
      </c>
      <c r="B16">
        <v>9917.2900000000009</v>
      </c>
      <c r="C16">
        <v>8837.09</v>
      </c>
      <c r="D16">
        <v>9116.4599999999991</v>
      </c>
      <c r="E16">
        <v>9097.16</v>
      </c>
      <c r="F16">
        <v>11142.42</v>
      </c>
      <c r="G16">
        <v>9722.2900000000009</v>
      </c>
      <c r="H16">
        <v>9676.24</v>
      </c>
      <c r="I16">
        <v>9346.19</v>
      </c>
      <c r="J16">
        <v>10846.16</v>
      </c>
      <c r="K16">
        <v>11146.53</v>
      </c>
      <c r="L16">
        <v>8852.16</v>
      </c>
      <c r="M16">
        <v>9694.5300000000007</v>
      </c>
    </row>
    <row r="17" spans="1:13" ht="35.1" customHeight="1" x14ac:dyDescent="0.15">
      <c r="A17" s="2" t="s">
        <v>16</v>
      </c>
      <c r="B17">
        <v>8146.19</v>
      </c>
      <c r="C17">
        <v>8146.16</v>
      </c>
      <c r="D17">
        <v>8285.16</v>
      </c>
      <c r="E17">
        <v>8352.83</v>
      </c>
      <c r="F17">
        <v>8285.4599999999991</v>
      </c>
      <c r="G17">
        <v>7785.18</v>
      </c>
      <c r="H17">
        <v>7852.37</v>
      </c>
      <c r="I17">
        <v>8251.15</v>
      </c>
      <c r="J17">
        <v>9057.66</v>
      </c>
      <c r="K17">
        <v>10654.26</v>
      </c>
      <c r="L17">
        <v>7321.72</v>
      </c>
      <c r="M17">
        <v>8152.08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tabSelected="1" workbookViewId="0">
      <selection activeCell="P3" sqref="P3"/>
    </sheetView>
  </sheetViews>
  <sheetFormatPr defaultColWidth="9" defaultRowHeight="13.5" x14ac:dyDescent="0.15"/>
  <cols>
    <col min="1" max="1" width="21.5" customWidth="1"/>
  </cols>
  <sheetData>
    <row r="1" spans="1:13" ht="40.5" customHeight="1" x14ac:dyDescent="0.1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35.1" customHeight="1" x14ac:dyDescent="0.15">
      <c r="A2" s="2" t="s">
        <v>1</v>
      </c>
      <c r="B2">
        <v>81142.12</v>
      </c>
      <c r="C2">
        <v>78405.149999999994</v>
      </c>
      <c r="D2">
        <v>79445.03</v>
      </c>
      <c r="E2">
        <v>81702.350000000006</v>
      </c>
      <c r="F2">
        <v>81645.56</v>
      </c>
      <c r="G2">
        <v>77008.12</v>
      </c>
      <c r="H2">
        <v>81124.36</v>
      </c>
      <c r="I2">
        <v>81005.56</v>
      </c>
      <c r="J2">
        <v>77934.12</v>
      </c>
      <c r="K2">
        <v>81433.62</v>
      </c>
      <c r="L2">
        <v>80124.56</v>
      </c>
      <c r="M2">
        <v>81165.16</v>
      </c>
    </row>
    <row r="3" spans="1:13" ht="35.1" customHeight="1" x14ac:dyDescent="0.15">
      <c r="A3" s="2" t="s">
        <v>2</v>
      </c>
      <c r="B3">
        <v>52818.239999999998</v>
      </c>
      <c r="C3">
        <v>53205.16</v>
      </c>
      <c r="D3">
        <v>51708.31</v>
      </c>
      <c r="E3">
        <v>53425.62</v>
      </c>
      <c r="F3">
        <v>53613.56</v>
      </c>
      <c r="G3">
        <v>51449.15</v>
      </c>
      <c r="H3">
        <v>52043.25</v>
      </c>
      <c r="I3">
        <v>50195.69</v>
      </c>
      <c r="J3">
        <v>54750.26</v>
      </c>
      <c r="K3">
        <v>55750.2</v>
      </c>
      <c r="L3">
        <v>51727.21</v>
      </c>
      <c r="M3">
        <v>54724.29</v>
      </c>
    </row>
    <row r="4" spans="1:13" ht="35.1" customHeight="1" x14ac:dyDescent="0.15">
      <c r="A4" s="2" t="s">
        <v>3</v>
      </c>
      <c r="B4">
        <v>49847.39</v>
      </c>
      <c r="C4">
        <v>50943.82</v>
      </c>
      <c r="D4">
        <v>53205.25</v>
      </c>
      <c r="E4">
        <v>47841.31</v>
      </c>
      <c r="F4">
        <v>46765.69</v>
      </c>
      <c r="G4">
        <v>47977.21</v>
      </c>
      <c r="H4">
        <v>51095.25</v>
      </c>
      <c r="I4">
        <v>51951.21</v>
      </c>
      <c r="J4">
        <v>52865.52</v>
      </c>
      <c r="K4">
        <v>50963.26</v>
      </c>
      <c r="L4">
        <v>51898.29</v>
      </c>
      <c r="M4">
        <v>49755.26</v>
      </c>
    </row>
    <row r="5" spans="1:13" ht="35.1" customHeight="1" x14ac:dyDescent="0.15">
      <c r="A5" s="2" t="s">
        <v>4</v>
      </c>
      <c r="B5">
        <v>37734.49</v>
      </c>
      <c r="C5">
        <v>39011.160000000003</v>
      </c>
      <c r="D5">
        <v>41008.42</v>
      </c>
      <c r="E5">
        <v>42095.29</v>
      </c>
      <c r="F5">
        <v>36175.29</v>
      </c>
      <c r="G5">
        <v>38333.26</v>
      </c>
      <c r="H5">
        <v>36123.26</v>
      </c>
      <c r="I5">
        <v>40233.360000000001</v>
      </c>
      <c r="J5">
        <v>40897.339999999997</v>
      </c>
      <c r="K5">
        <v>39798.39</v>
      </c>
      <c r="L5">
        <v>36746.32</v>
      </c>
      <c r="M5">
        <v>41892.32</v>
      </c>
    </row>
    <row r="6" spans="1:13" ht="35.1" customHeight="1" x14ac:dyDescent="0.15">
      <c r="A6" s="2" t="s">
        <v>5</v>
      </c>
      <c r="B6">
        <v>32095.49</v>
      </c>
      <c r="C6">
        <v>32911.43</v>
      </c>
      <c r="D6">
        <v>33751.199999999997</v>
      </c>
      <c r="E6">
        <v>30846.38</v>
      </c>
      <c r="F6">
        <v>31750.16</v>
      </c>
      <c r="G6">
        <v>32846.230000000003</v>
      </c>
      <c r="H6">
        <v>36931.230000000003</v>
      </c>
      <c r="I6">
        <v>34123.29</v>
      </c>
      <c r="J6">
        <v>34746.26</v>
      </c>
      <c r="K6">
        <v>28976.16</v>
      </c>
      <c r="L6">
        <v>29746.31</v>
      </c>
      <c r="M6">
        <v>31065.16</v>
      </c>
    </row>
    <row r="7" spans="1:13" ht="35.1" customHeight="1" x14ac:dyDescent="0.15">
      <c r="A7" s="2" t="s">
        <v>6</v>
      </c>
      <c r="B7">
        <v>20225.259999999998</v>
      </c>
      <c r="C7">
        <v>21006.21</v>
      </c>
      <c r="D7">
        <v>18927.29</v>
      </c>
      <c r="E7">
        <v>20005.060000000001</v>
      </c>
      <c r="F7">
        <v>20828.310000000001</v>
      </c>
      <c r="G7">
        <v>17924.080000000002</v>
      </c>
      <c r="H7">
        <v>19825.07</v>
      </c>
      <c r="I7">
        <v>20928.29</v>
      </c>
      <c r="J7">
        <v>18846.34</v>
      </c>
      <c r="K7">
        <v>18011.38</v>
      </c>
      <c r="L7">
        <v>22073.29</v>
      </c>
      <c r="M7">
        <v>20042.189999999999</v>
      </c>
    </row>
    <row r="8" spans="1:13" ht="35.1" customHeight="1" x14ac:dyDescent="0.15">
      <c r="A8" s="2" t="s">
        <v>7</v>
      </c>
      <c r="B8">
        <v>15876.38</v>
      </c>
      <c r="C8">
        <v>17825.009999999998</v>
      </c>
      <c r="D8">
        <v>16755.52</v>
      </c>
      <c r="E8">
        <v>17831.37</v>
      </c>
      <c r="F8">
        <v>16091.59</v>
      </c>
      <c r="G8">
        <v>20021.240000000002</v>
      </c>
      <c r="H8">
        <v>18072.189999999999</v>
      </c>
      <c r="I8">
        <v>15075.73</v>
      </c>
      <c r="J8">
        <v>17072.43</v>
      </c>
      <c r="K8">
        <v>18075.400000000001</v>
      </c>
      <c r="L8">
        <v>18013.09</v>
      </c>
      <c r="M8">
        <v>19623.21</v>
      </c>
    </row>
    <row r="9" spans="1:13" ht="35.1" customHeight="1" x14ac:dyDescent="0.15">
      <c r="A9" s="2" t="s">
        <v>8</v>
      </c>
      <c r="B9">
        <v>13017.21</v>
      </c>
      <c r="C9">
        <v>10927.83</v>
      </c>
      <c r="D9">
        <v>12021.12</v>
      </c>
      <c r="E9">
        <v>12927.32</v>
      </c>
      <c r="F9">
        <v>15011.13</v>
      </c>
      <c r="G9">
        <v>10923.39</v>
      </c>
      <c r="H9">
        <v>9923.75</v>
      </c>
      <c r="I9">
        <v>15801.34</v>
      </c>
      <c r="J9">
        <v>11008.19</v>
      </c>
      <c r="K9">
        <v>11931.16</v>
      </c>
      <c r="L9">
        <v>12033.06</v>
      </c>
      <c r="M9">
        <v>13063.03</v>
      </c>
    </row>
    <row r="10" spans="1:13" ht="35.1" customHeight="1" x14ac:dyDescent="0.15">
      <c r="A10" s="2" t="s">
        <v>9</v>
      </c>
      <c r="B10">
        <v>12831.16</v>
      </c>
      <c r="C10">
        <v>12316.19</v>
      </c>
      <c r="D10">
        <v>10746.03</v>
      </c>
      <c r="E10">
        <v>11325.19</v>
      </c>
      <c r="F10">
        <v>15003.09</v>
      </c>
      <c r="G10">
        <v>11013.73</v>
      </c>
      <c r="H10">
        <v>12050.24</v>
      </c>
      <c r="I10">
        <v>13009.16</v>
      </c>
      <c r="J10">
        <v>12801.43</v>
      </c>
      <c r="K10">
        <v>11416.19</v>
      </c>
      <c r="L10">
        <v>12079.16</v>
      </c>
      <c r="M10">
        <v>12001.45</v>
      </c>
    </row>
    <row r="11" spans="1:13" ht="35.1" customHeight="1" x14ac:dyDescent="0.15">
      <c r="A11" s="2" t="s">
        <v>10</v>
      </c>
      <c r="B11">
        <v>14021.43</v>
      </c>
      <c r="C11">
        <v>11831.53</v>
      </c>
      <c r="D11">
        <v>13009.16</v>
      </c>
      <c r="E11">
        <v>15011.82</v>
      </c>
      <c r="F11">
        <v>13042.16</v>
      </c>
      <c r="G11">
        <v>12011.34</v>
      </c>
      <c r="H11">
        <v>11416.19</v>
      </c>
      <c r="I11">
        <v>13928.19</v>
      </c>
      <c r="J11">
        <v>15073.28</v>
      </c>
      <c r="K11">
        <v>11746.29</v>
      </c>
      <c r="L11">
        <v>13011.73</v>
      </c>
      <c r="M11">
        <v>12020.59</v>
      </c>
    </row>
    <row r="12" spans="1:13" ht="35.1" customHeight="1" x14ac:dyDescent="0.15">
      <c r="A12" s="2" t="s">
        <v>11</v>
      </c>
      <c r="B12">
        <v>12041.16</v>
      </c>
      <c r="C12">
        <v>12828.13</v>
      </c>
      <c r="D12">
        <v>11425.16</v>
      </c>
      <c r="E12">
        <v>2530.16</v>
      </c>
      <c r="F12">
        <v>12831.37</v>
      </c>
      <c r="G12">
        <v>14725.08</v>
      </c>
      <c r="H12">
        <v>11749.16</v>
      </c>
      <c r="I12">
        <v>10998.16</v>
      </c>
      <c r="J12">
        <v>9725.4599999999991</v>
      </c>
      <c r="K12">
        <v>12075.16</v>
      </c>
      <c r="L12">
        <v>13020.73</v>
      </c>
      <c r="M12">
        <v>12431.48</v>
      </c>
    </row>
    <row r="13" spans="1:13" ht="35.1" customHeight="1" x14ac:dyDescent="0.15">
      <c r="A13" s="2" t="s">
        <v>12</v>
      </c>
      <c r="B13">
        <v>12065.19</v>
      </c>
      <c r="C13">
        <v>11425.16</v>
      </c>
      <c r="D13">
        <v>9998.2900000000009</v>
      </c>
      <c r="E13">
        <v>13050.19</v>
      </c>
      <c r="F13">
        <v>11413.73</v>
      </c>
      <c r="G13">
        <v>13020.16</v>
      </c>
      <c r="H13">
        <v>15044.07</v>
      </c>
      <c r="I13">
        <v>12020.16</v>
      </c>
      <c r="J13">
        <v>13020.16</v>
      </c>
      <c r="K13">
        <v>10021.75</v>
      </c>
      <c r="L13">
        <v>11425.15</v>
      </c>
      <c r="M13">
        <v>12928.37</v>
      </c>
    </row>
    <row r="14" spans="1:13" ht="35.1" customHeight="1" x14ac:dyDescent="0.15">
      <c r="A14" s="2" t="s">
        <v>13</v>
      </c>
      <c r="B14">
        <v>10020.16</v>
      </c>
      <c r="C14">
        <v>9001.26</v>
      </c>
      <c r="D14">
        <v>10732.43</v>
      </c>
      <c r="E14">
        <v>9598.49</v>
      </c>
      <c r="F14">
        <v>11013.06</v>
      </c>
      <c r="G14">
        <v>8931.15</v>
      </c>
      <c r="H14">
        <v>11923.29</v>
      </c>
      <c r="I14">
        <v>8079.59</v>
      </c>
      <c r="J14">
        <v>11000.46</v>
      </c>
      <c r="K14">
        <v>9688.49</v>
      </c>
      <c r="L14">
        <v>9530.16</v>
      </c>
      <c r="M14">
        <v>10226.59</v>
      </c>
    </row>
    <row r="15" spans="1:13" ht="35.1" customHeight="1" x14ac:dyDescent="0.15">
      <c r="A15" s="2" t="s">
        <v>14</v>
      </c>
      <c r="B15">
        <v>9998.26</v>
      </c>
      <c r="C15">
        <v>9825.17</v>
      </c>
      <c r="D15">
        <v>9522.83</v>
      </c>
      <c r="E15">
        <v>9116.09</v>
      </c>
      <c r="F15">
        <v>9325.19</v>
      </c>
      <c r="G15">
        <v>8631.83</v>
      </c>
      <c r="H15">
        <v>10423.290000000001</v>
      </c>
      <c r="I15">
        <v>11425.29</v>
      </c>
      <c r="J15">
        <v>9331.19</v>
      </c>
      <c r="K15">
        <v>10001.370000000001</v>
      </c>
      <c r="L15">
        <v>9898.49</v>
      </c>
      <c r="M15">
        <v>9510.16</v>
      </c>
    </row>
    <row r="16" spans="1:13" ht="35.1" customHeight="1" x14ac:dyDescent="0.15">
      <c r="A16" s="2" t="s">
        <v>15</v>
      </c>
      <c r="B16">
        <v>10196.290000000001</v>
      </c>
      <c r="C16">
        <v>9116.09</v>
      </c>
      <c r="D16">
        <v>9395.4599999999991</v>
      </c>
      <c r="E16">
        <v>9376.16</v>
      </c>
      <c r="F16">
        <v>11421.42</v>
      </c>
      <c r="G16">
        <v>10001.290000000001</v>
      </c>
      <c r="H16">
        <v>9955.24</v>
      </c>
      <c r="I16">
        <v>9625.19</v>
      </c>
      <c r="J16">
        <v>11125.16</v>
      </c>
      <c r="K16">
        <v>11425.53</v>
      </c>
      <c r="L16">
        <v>9131.16</v>
      </c>
      <c r="M16">
        <v>9973.5300000000007</v>
      </c>
    </row>
    <row r="17" spans="1:13" ht="35.1" customHeight="1" x14ac:dyDescent="0.15">
      <c r="A17" s="2" t="s">
        <v>16</v>
      </c>
      <c r="B17">
        <v>8425.19</v>
      </c>
      <c r="C17">
        <v>8425.16</v>
      </c>
      <c r="D17">
        <v>8564.16</v>
      </c>
      <c r="E17">
        <v>8631.83</v>
      </c>
      <c r="F17">
        <v>8564.4599999999991</v>
      </c>
      <c r="G17">
        <v>8064.18</v>
      </c>
      <c r="H17">
        <v>8131.37</v>
      </c>
      <c r="I17">
        <v>8530.15</v>
      </c>
      <c r="J17">
        <v>9336.66</v>
      </c>
      <c r="K17">
        <v>10933.26</v>
      </c>
      <c r="L17">
        <v>7600.72</v>
      </c>
      <c r="M17">
        <v>8431.08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2012年用电数据</vt:lpstr>
      <vt:lpstr>2013年用电数据</vt:lpstr>
      <vt:lpstr>2014年用电数据</vt:lpstr>
      <vt:lpstr>2015年用电数据</vt:lpstr>
      <vt:lpstr>2016年用电数据</vt:lpstr>
      <vt:lpstr>2017年用电数据</vt:lpstr>
      <vt:lpstr>2018年用电数据</vt:lpstr>
      <vt:lpstr>2019年用电数据</vt:lpstr>
      <vt:lpstr>2020年用电数据</vt:lpstr>
      <vt:lpstr>2012至2019年总计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wangchenxi</cp:lastModifiedBy>
  <dcterms:created xsi:type="dcterms:W3CDTF">2021-04-29T15:29:00Z</dcterms:created>
  <dcterms:modified xsi:type="dcterms:W3CDTF">2021-04-30T16:37:19Z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