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Fondo Argentino\"/>
    </mc:Choice>
  </mc:AlternateContent>
  <bookViews>
    <workbookView xWindow="0" yWindow="0" windowWidth="28800" windowHeight="11610" xr2:uid="{C8E0AA97-8689-4719-B5DF-7B7B4897D05B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AI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" i="1"/>
  <c r="J48" i="1" l="1"/>
  <c r="G48" i="1"/>
  <c r="J55" i="1"/>
  <c r="G55" i="1"/>
  <c r="J39" i="1"/>
  <c r="G39" i="1"/>
  <c r="J23" i="1"/>
  <c r="G23" i="1"/>
  <c r="J62" i="1"/>
  <c r="G62" i="1"/>
  <c r="J46" i="1"/>
  <c r="G46" i="1"/>
  <c r="J30" i="1"/>
  <c r="G30" i="1"/>
  <c r="G61" i="1"/>
  <c r="J61" i="1"/>
  <c r="G53" i="1"/>
  <c r="J53" i="1"/>
  <c r="G45" i="1"/>
  <c r="J45" i="1"/>
  <c r="G37" i="1"/>
  <c r="J37" i="1"/>
  <c r="G29" i="1"/>
  <c r="J29" i="1"/>
  <c r="G21" i="1"/>
  <c r="J21" i="1"/>
  <c r="G13" i="1"/>
  <c r="J13" i="1"/>
  <c r="J40" i="1"/>
  <c r="G40" i="1"/>
  <c r="G52" i="1"/>
  <c r="J52" i="1"/>
  <c r="G28" i="1"/>
  <c r="J28" i="1"/>
  <c r="G11" i="1"/>
  <c r="J11" i="1"/>
  <c r="J24" i="1"/>
  <c r="G24" i="1"/>
  <c r="J44" i="1"/>
  <c r="G44" i="1"/>
  <c r="G20" i="1"/>
  <c r="J20" i="1"/>
  <c r="G59" i="1"/>
  <c r="J59" i="1"/>
  <c r="G43" i="1"/>
  <c r="J43" i="1"/>
  <c r="G19" i="1"/>
  <c r="J19" i="1"/>
  <c r="J58" i="1"/>
  <c r="G58" i="1"/>
  <c r="G50" i="1"/>
  <c r="J50" i="1"/>
  <c r="G42" i="1"/>
  <c r="J42" i="1"/>
  <c r="G34" i="1"/>
  <c r="J34" i="1"/>
  <c r="G26" i="1"/>
  <c r="J26" i="1"/>
  <c r="G18" i="1"/>
  <c r="J18" i="1"/>
  <c r="G10" i="1"/>
  <c r="J10" i="1"/>
  <c r="G56" i="1"/>
  <c r="J56" i="1"/>
  <c r="G60" i="1"/>
  <c r="J60" i="1"/>
  <c r="G36" i="1"/>
  <c r="J36" i="1"/>
  <c r="J12" i="1"/>
  <c r="G12" i="1"/>
  <c r="G51" i="1"/>
  <c r="J51" i="1"/>
  <c r="G35" i="1"/>
  <c r="J35" i="1"/>
  <c r="G27" i="1"/>
  <c r="J27" i="1"/>
  <c r="J57" i="1"/>
  <c r="G57" i="1"/>
  <c r="J49" i="1"/>
  <c r="G49" i="1"/>
  <c r="J41" i="1"/>
  <c r="G41" i="1"/>
  <c r="J33" i="1"/>
  <c r="G33" i="1"/>
  <c r="J25" i="1"/>
  <c r="G25" i="1"/>
  <c r="J17" i="1"/>
  <c r="G17" i="1"/>
  <c r="J9" i="1"/>
  <c r="G9" i="1"/>
  <c r="J16" i="1"/>
  <c r="G16" i="1"/>
  <c r="G8" i="1"/>
  <c r="J8" i="1"/>
  <c r="J63" i="1"/>
  <c r="G63" i="1"/>
  <c r="J7" i="1"/>
  <c r="G7" i="1"/>
  <c r="G32" i="1"/>
  <c r="J32" i="1"/>
  <c r="J47" i="1"/>
  <c r="G47" i="1"/>
  <c r="J31" i="1"/>
  <c r="G31" i="1"/>
  <c r="J15" i="1"/>
  <c r="G15" i="1"/>
  <c r="J54" i="1"/>
  <c r="G54" i="1"/>
  <c r="J38" i="1"/>
  <c r="G38" i="1"/>
  <c r="J22" i="1"/>
  <c r="G22" i="1"/>
  <c r="J14" i="1"/>
  <c r="G14" i="1"/>
  <c r="G6" i="1"/>
  <c r="I6" i="1"/>
  <c r="G5" i="1"/>
  <c r="J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Suarez B.</author>
  </authors>
  <commentList>
    <comment ref="D40" authorId="0" shapeId="0" xr:uid="{AC9506A0-5C1C-431A-9753-EC218EEEA70D}">
      <text>
        <r>
          <rPr>
            <b/>
            <sz val="9"/>
            <color indexed="81"/>
            <rFont val="Tahoma"/>
            <family val="2"/>
          </rPr>
          <t>Fernando Suarez B.:</t>
        </r>
        <r>
          <rPr>
            <sz val="9"/>
            <color indexed="81"/>
            <rFont val="Tahoma"/>
            <family val="2"/>
          </rPr>
          <t xml:space="preserve">
Fecha cambio BVAL Score
</t>
        </r>
      </text>
    </comment>
  </commentList>
</comments>
</file>

<file path=xl/sharedStrings.xml><?xml version="1.0" encoding="utf-8"?>
<sst xmlns="http://schemas.openxmlformats.org/spreadsheetml/2006/main" count="14" uniqueCount="14">
  <si>
    <t>BVAL</t>
  </si>
  <si>
    <t>MAP0</t>
  </si>
  <si>
    <t>AM8538242</t>
  </si>
  <si>
    <t>CUSIP</t>
  </si>
  <si>
    <t>PX_LAST</t>
  </si>
  <si>
    <t>BBG Field</t>
  </si>
  <si>
    <t>Price dif</t>
  </si>
  <si>
    <t>BVAL 1D ret</t>
  </si>
  <si>
    <t>MAP0 1D ret</t>
  </si>
  <si>
    <t>return dif</t>
  </si>
  <si>
    <t>Date</t>
  </si>
  <si>
    <t>Security</t>
  </si>
  <si>
    <t>LEBAC 0 12/20/17</t>
  </si>
  <si>
    <t>BVAL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</si>
</sst>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2" borderId="0" xfId="0" applyFill="1"/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PX_LAST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677379554976735E-2"/>
          <c:y val="0.106580483885529"/>
          <c:w val="0.94926494906308634"/>
          <c:h val="0.67192973842196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Hoja1!$E$4</c:f>
              <c:strCache>
                <c:ptCount val="1"/>
                <c:pt idx="0">
                  <c:v>BVAL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Hoja1!$D$5:$D$63</c:f>
              <c:numCache>
                <c:formatCode>m/d/yyyy</c:formatCode>
                <c:ptCount val="59"/>
                <c:pt idx="0" formatCode="dd\-mm\-yyyy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42996</c:v>
                </c:pt>
                <c:pt idx="12">
                  <c:v>42997</c:v>
                </c:pt>
                <c:pt idx="13">
                  <c:v>42998</c:v>
                </c:pt>
                <c:pt idx="14">
                  <c:v>42999</c:v>
                </c:pt>
                <c:pt idx="15">
                  <c:v>43000</c:v>
                </c:pt>
                <c:pt idx="16">
                  <c:v>43003</c:v>
                </c:pt>
                <c:pt idx="17">
                  <c:v>43004</c:v>
                </c:pt>
                <c:pt idx="18">
                  <c:v>43005</c:v>
                </c:pt>
                <c:pt idx="19">
                  <c:v>43006</c:v>
                </c:pt>
                <c:pt idx="20">
                  <c:v>43007</c:v>
                </c:pt>
                <c:pt idx="21">
                  <c:v>43010</c:v>
                </c:pt>
                <c:pt idx="22">
                  <c:v>43011</c:v>
                </c:pt>
                <c:pt idx="23">
                  <c:v>43012</c:v>
                </c:pt>
                <c:pt idx="24">
                  <c:v>43013</c:v>
                </c:pt>
                <c:pt idx="25">
                  <c:v>43014</c:v>
                </c:pt>
                <c:pt idx="26">
                  <c:v>43017</c:v>
                </c:pt>
                <c:pt idx="27">
                  <c:v>43018</c:v>
                </c:pt>
                <c:pt idx="28">
                  <c:v>43019</c:v>
                </c:pt>
                <c:pt idx="29">
                  <c:v>43020</c:v>
                </c:pt>
                <c:pt idx="30">
                  <c:v>43021</c:v>
                </c:pt>
                <c:pt idx="31">
                  <c:v>43025</c:v>
                </c:pt>
                <c:pt idx="32">
                  <c:v>43026</c:v>
                </c:pt>
                <c:pt idx="33">
                  <c:v>43027</c:v>
                </c:pt>
                <c:pt idx="34">
                  <c:v>43028</c:v>
                </c:pt>
                <c:pt idx="35">
                  <c:v>43031</c:v>
                </c:pt>
                <c:pt idx="36">
                  <c:v>43032</c:v>
                </c:pt>
                <c:pt idx="37">
                  <c:v>43033</c:v>
                </c:pt>
                <c:pt idx="38">
                  <c:v>43034</c:v>
                </c:pt>
                <c:pt idx="39">
                  <c:v>43035</c:v>
                </c:pt>
                <c:pt idx="40">
                  <c:v>43038</c:v>
                </c:pt>
                <c:pt idx="41">
                  <c:v>43039</c:v>
                </c:pt>
                <c:pt idx="42">
                  <c:v>43040</c:v>
                </c:pt>
                <c:pt idx="43">
                  <c:v>43041</c:v>
                </c:pt>
                <c:pt idx="44">
                  <c:v>43042</c:v>
                </c:pt>
                <c:pt idx="45">
                  <c:v>43046</c:v>
                </c:pt>
                <c:pt idx="46">
                  <c:v>43047</c:v>
                </c:pt>
                <c:pt idx="47">
                  <c:v>43048</c:v>
                </c:pt>
                <c:pt idx="48">
                  <c:v>43049</c:v>
                </c:pt>
                <c:pt idx="49">
                  <c:v>43052</c:v>
                </c:pt>
                <c:pt idx="50">
                  <c:v>43053</c:v>
                </c:pt>
                <c:pt idx="51">
                  <c:v>43054</c:v>
                </c:pt>
                <c:pt idx="52">
                  <c:v>43055</c:v>
                </c:pt>
                <c:pt idx="53">
                  <c:v>43056</c:v>
                </c:pt>
                <c:pt idx="54">
                  <c:v>43060</c:v>
                </c:pt>
                <c:pt idx="55">
                  <c:v>43061</c:v>
                </c:pt>
                <c:pt idx="56">
                  <c:v>43062</c:v>
                </c:pt>
                <c:pt idx="57">
                  <c:v>43063</c:v>
                </c:pt>
                <c:pt idx="58">
                  <c:v>43066</c:v>
                </c:pt>
              </c:numCache>
            </c:numRef>
          </c:xVal>
          <c:yVal>
            <c:numRef>
              <c:f>Hoja1!$E$5:$E$63</c:f>
              <c:numCache>
                <c:formatCode>General</c:formatCode>
                <c:ptCount val="59"/>
                <c:pt idx="0">
                  <c:v>93.584999999999994</c:v>
                </c:pt>
                <c:pt idx="1">
                  <c:v>93.626000000000005</c:v>
                </c:pt>
                <c:pt idx="2">
                  <c:v>93.682000000000002</c:v>
                </c:pt>
                <c:pt idx="3">
                  <c:v>93.763000000000005</c:v>
                </c:pt>
                <c:pt idx="4">
                  <c:v>93.046000000000006</c:v>
                </c:pt>
                <c:pt idx="5">
                  <c:v>93.248999999999995</c:v>
                </c:pt>
                <c:pt idx="6">
                  <c:v>93.355000000000004</c:v>
                </c:pt>
                <c:pt idx="7">
                  <c:v>93.424000000000007</c:v>
                </c:pt>
                <c:pt idx="8">
                  <c:v>93.521000000000001</c:v>
                </c:pt>
                <c:pt idx="9">
                  <c:v>93.545000000000002</c:v>
                </c:pt>
                <c:pt idx="10">
                  <c:v>94.046000000000006</c:v>
                </c:pt>
                <c:pt idx="11">
                  <c:v>93.808999999999997</c:v>
                </c:pt>
                <c:pt idx="12">
                  <c:v>93.942999999999998</c:v>
                </c:pt>
                <c:pt idx="13">
                  <c:v>93.832999999999998</c:v>
                </c:pt>
                <c:pt idx="14">
                  <c:v>93.736999999999995</c:v>
                </c:pt>
                <c:pt idx="15">
                  <c:v>93.727000000000004</c:v>
                </c:pt>
                <c:pt idx="16">
                  <c:v>93.733999999999995</c:v>
                </c:pt>
                <c:pt idx="17">
                  <c:v>93.742999999999995</c:v>
                </c:pt>
                <c:pt idx="18">
                  <c:v>93.753</c:v>
                </c:pt>
                <c:pt idx="19">
                  <c:v>93.766000000000005</c:v>
                </c:pt>
                <c:pt idx="20">
                  <c:v>93.796000000000006</c:v>
                </c:pt>
                <c:pt idx="21">
                  <c:v>93.811000000000007</c:v>
                </c:pt>
                <c:pt idx="22">
                  <c:v>93.94</c:v>
                </c:pt>
                <c:pt idx="23">
                  <c:v>93.756</c:v>
                </c:pt>
                <c:pt idx="24">
                  <c:v>94.975999999999999</c:v>
                </c:pt>
                <c:pt idx="25">
                  <c:v>95.082999999999998</c:v>
                </c:pt>
                <c:pt idx="26">
                  <c:v>95.12</c:v>
                </c:pt>
                <c:pt idx="27">
                  <c:v>95.153000000000006</c:v>
                </c:pt>
                <c:pt idx="28">
                  <c:v>95.194000000000003</c:v>
                </c:pt>
                <c:pt idx="29">
                  <c:v>95.239000000000004</c:v>
                </c:pt>
                <c:pt idx="30">
                  <c:v>95.375</c:v>
                </c:pt>
                <c:pt idx="31">
                  <c:v>95.44</c:v>
                </c:pt>
                <c:pt idx="32">
                  <c:v>95.712000000000003</c:v>
                </c:pt>
                <c:pt idx="33">
                  <c:v>95.616</c:v>
                </c:pt>
                <c:pt idx="34">
                  <c:v>95.944000000000003</c:v>
                </c:pt>
                <c:pt idx="35">
                  <c:v>96.1</c:v>
                </c:pt>
                <c:pt idx="36">
                  <c:v>96.167000000000002</c:v>
                </c:pt>
                <c:pt idx="37">
                  <c:v>96.021000000000001</c:v>
                </c:pt>
                <c:pt idx="38">
                  <c:v>96.052000000000007</c:v>
                </c:pt>
                <c:pt idx="39">
                  <c:v>96.206000000000003</c:v>
                </c:pt>
                <c:pt idx="40">
                  <c:v>96.274000000000001</c:v>
                </c:pt>
                <c:pt idx="41">
                  <c:v>96.338999999999999</c:v>
                </c:pt>
                <c:pt idx="42">
                  <c:v>96.376999999999995</c:v>
                </c:pt>
                <c:pt idx="43">
                  <c:v>96.436000000000007</c:v>
                </c:pt>
                <c:pt idx="44">
                  <c:v>96.460999999999999</c:v>
                </c:pt>
                <c:pt idx="45">
                  <c:v>96.884</c:v>
                </c:pt>
                <c:pt idx="46">
                  <c:v>96.893000000000001</c:v>
                </c:pt>
                <c:pt idx="47">
                  <c:v>96.944000000000003</c:v>
                </c:pt>
                <c:pt idx="48">
                  <c:v>97.168000000000006</c:v>
                </c:pt>
                <c:pt idx="49">
                  <c:v>97.24</c:v>
                </c:pt>
                <c:pt idx="50">
                  <c:v>97.314999999999998</c:v>
                </c:pt>
                <c:pt idx="51">
                  <c:v>97.397000000000006</c:v>
                </c:pt>
                <c:pt idx="52">
                  <c:v>97.509</c:v>
                </c:pt>
                <c:pt idx="53">
                  <c:v>97.802999999999997</c:v>
                </c:pt>
                <c:pt idx="54">
                  <c:v>97.826999999999998</c:v>
                </c:pt>
                <c:pt idx="55">
                  <c:v>97.894999999999996</c:v>
                </c:pt>
                <c:pt idx="56">
                  <c:v>97.947000000000003</c:v>
                </c:pt>
                <c:pt idx="57">
                  <c:v>98.152000000000001</c:v>
                </c:pt>
                <c:pt idx="58">
                  <c:v>98.218999999999994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BE-4A0F-9A0B-9A71277B32E5}"/>
            </c:ext>
          </c:extLst>
        </c:ser>
        <c:ser>
          <c:idx val="1"/>
          <c:order val="1"/>
          <c:tx>
            <c:strRef>
              <c:f>Hoja1!$F$4</c:f>
              <c:strCache>
                <c:ptCount val="1"/>
                <c:pt idx="0">
                  <c:v>MAP0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Hoja1!$D$5:$D$63</c:f>
              <c:numCache>
                <c:formatCode>m/d/yyyy</c:formatCode>
                <c:ptCount val="59"/>
                <c:pt idx="0" formatCode="dd\-mm\-yyyy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42996</c:v>
                </c:pt>
                <c:pt idx="12">
                  <c:v>42997</c:v>
                </c:pt>
                <c:pt idx="13">
                  <c:v>42998</c:v>
                </c:pt>
                <c:pt idx="14">
                  <c:v>42999</c:v>
                </c:pt>
                <c:pt idx="15">
                  <c:v>43000</c:v>
                </c:pt>
                <c:pt idx="16">
                  <c:v>43003</c:v>
                </c:pt>
                <c:pt idx="17">
                  <c:v>43004</c:v>
                </c:pt>
                <c:pt idx="18">
                  <c:v>43005</c:v>
                </c:pt>
                <c:pt idx="19">
                  <c:v>43006</c:v>
                </c:pt>
                <c:pt idx="20">
                  <c:v>43007</c:v>
                </c:pt>
                <c:pt idx="21">
                  <c:v>43010</c:v>
                </c:pt>
                <c:pt idx="22">
                  <c:v>43011</c:v>
                </c:pt>
                <c:pt idx="23">
                  <c:v>43012</c:v>
                </c:pt>
                <c:pt idx="24">
                  <c:v>43013</c:v>
                </c:pt>
                <c:pt idx="25">
                  <c:v>43014</c:v>
                </c:pt>
                <c:pt idx="26">
                  <c:v>43017</c:v>
                </c:pt>
                <c:pt idx="27">
                  <c:v>43018</c:v>
                </c:pt>
                <c:pt idx="28">
                  <c:v>43019</c:v>
                </c:pt>
                <c:pt idx="29">
                  <c:v>43020</c:v>
                </c:pt>
                <c:pt idx="30">
                  <c:v>43021</c:v>
                </c:pt>
                <c:pt idx="31">
                  <c:v>43025</c:v>
                </c:pt>
                <c:pt idx="32">
                  <c:v>43026</c:v>
                </c:pt>
                <c:pt idx="33">
                  <c:v>43027</c:v>
                </c:pt>
                <c:pt idx="34">
                  <c:v>43028</c:v>
                </c:pt>
                <c:pt idx="35">
                  <c:v>43031</c:v>
                </c:pt>
                <c:pt idx="36">
                  <c:v>43032</c:v>
                </c:pt>
                <c:pt idx="37">
                  <c:v>43033</c:v>
                </c:pt>
                <c:pt idx="38">
                  <c:v>43034</c:v>
                </c:pt>
                <c:pt idx="39">
                  <c:v>43035</c:v>
                </c:pt>
                <c:pt idx="40">
                  <c:v>43038</c:v>
                </c:pt>
                <c:pt idx="41">
                  <c:v>43039</c:v>
                </c:pt>
                <c:pt idx="42">
                  <c:v>43040</c:v>
                </c:pt>
                <c:pt idx="43">
                  <c:v>43041</c:v>
                </c:pt>
                <c:pt idx="44">
                  <c:v>43042</c:v>
                </c:pt>
                <c:pt idx="45">
                  <c:v>43046</c:v>
                </c:pt>
                <c:pt idx="46">
                  <c:v>43047</c:v>
                </c:pt>
                <c:pt idx="47">
                  <c:v>43048</c:v>
                </c:pt>
                <c:pt idx="48">
                  <c:v>43049</c:v>
                </c:pt>
                <c:pt idx="49">
                  <c:v>43052</c:v>
                </c:pt>
                <c:pt idx="50">
                  <c:v>43053</c:v>
                </c:pt>
                <c:pt idx="51">
                  <c:v>43054</c:v>
                </c:pt>
                <c:pt idx="52">
                  <c:v>43055</c:v>
                </c:pt>
                <c:pt idx="53">
                  <c:v>43056</c:v>
                </c:pt>
                <c:pt idx="54">
                  <c:v>43060</c:v>
                </c:pt>
                <c:pt idx="55">
                  <c:v>43061</c:v>
                </c:pt>
                <c:pt idx="56">
                  <c:v>43062</c:v>
                </c:pt>
                <c:pt idx="57">
                  <c:v>43063</c:v>
                </c:pt>
                <c:pt idx="58">
                  <c:v>43066</c:v>
                </c:pt>
              </c:numCache>
            </c:numRef>
          </c:xVal>
          <c:yVal>
            <c:numRef>
              <c:f>Hoja1!$F$5:$F$63</c:f>
              <c:numCache>
                <c:formatCode>General</c:formatCode>
                <c:ptCount val="59"/>
                <c:pt idx="0">
                  <c:v>92.4495</c:v>
                </c:pt>
                <c:pt idx="1">
                  <c:v>92.640299999999996</c:v>
                </c:pt>
                <c:pt idx="2">
                  <c:v>92.703999999999994</c:v>
                </c:pt>
                <c:pt idx="3">
                  <c:v>92.800399999999996</c:v>
                </c:pt>
                <c:pt idx="4">
                  <c:v>92.831900000000005</c:v>
                </c:pt>
                <c:pt idx="5">
                  <c:v>92.895899999999997</c:v>
                </c:pt>
                <c:pt idx="6">
                  <c:v>93.088499999999996</c:v>
                </c:pt>
                <c:pt idx="7">
                  <c:v>93.2</c:v>
                </c:pt>
                <c:pt idx="8">
                  <c:v>93.263999999999996</c:v>
                </c:pt>
                <c:pt idx="9">
                  <c:v>93.328199999999995</c:v>
                </c:pt>
                <c:pt idx="10">
                  <c:v>93.403899999999993</c:v>
                </c:pt>
                <c:pt idx="11">
                  <c:v>93.585700000000003</c:v>
                </c:pt>
                <c:pt idx="12">
                  <c:v>93.661299999999997</c:v>
                </c:pt>
                <c:pt idx="13">
                  <c:v>93.791700000000006</c:v>
                </c:pt>
                <c:pt idx="14">
                  <c:v>93.844800000000006</c:v>
                </c:pt>
                <c:pt idx="15">
                  <c:v>93.919799999999995</c:v>
                </c:pt>
                <c:pt idx="16">
                  <c:v>94.039699999999996</c:v>
                </c:pt>
                <c:pt idx="17">
                  <c:v>94.081199999999995</c:v>
                </c:pt>
                <c:pt idx="18">
                  <c:v>94.149799999999999</c:v>
                </c:pt>
                <c:pt idx="19">
                  <c:v>94.215400000000002</c:v>
                </c:pt>
                <c:pt idx="20">
                  <c:v>94.381100000000004</c:v>
                </c:pt>
                <c:pt idx="21">
                  <c:v>94.478800000000007</c:v>
                </c:pt>
                <c:pt idx="22">
                  <c:v>94.544899999999998</c:v>
                </c:pt>
                <c:pt idx="23">
                  <c:v>94.611000000000004</c:v>
                </c:pt>
                <c:pt idx="24">
                  <c:v>94.668000000000006</c:v>
                </c:pt>
                <c:pt idx="25">
                  <c:v>94.743700000000004</c:v>
                </c:pt>
                <c:pt idx="26">
                  <c:v>94.952200000000005</c:v>
                </c:pt>
                <c:pt idx="27">
                  <c:v>95.018799999999999</c:v>
                </c:pt>
                <c:pt idx="28">
                  <c:v>95.111500000000007</c:v>
                </c:pt>
                <c:pt idx="29">
                  <c:v>95.169399999999996</c:v>
                </c:pt>
                <c:pt idx="30">
                  <c:v>95.244600000000005</c:v>
                </c:pt>
                <c:pt idx="31">
                  <c:v>95.495699999999999</c:v>
                </c:pt>
                <c:pt idx="32">
                  <c:v>95.602400000000003</c:v>
                </c:pt>
                <c:pt idx="33">
                  <c:v>95.684700000000007</c:v>
                </c:pt>
                <c:pt idx="34">
                  <c:v>95.728399999999993</c:v>
                </c:pt>
                <c:pt idx="35">
                  <c:v>95.915300000000002</c:v>
                </c:pt>
                <c:pt idx="36">
                  <c:v>95.977199999999996</c:v>
                </c:pt>
                <c:pt idx="37">
                  <c:v>95.923400000000001</c:v>
                </c:pt>
                <c:pt idx="38">
                  <c:v>95.979399999999998</c:v>
                </c:pt>
                <c:pt idx="39">
                  <c:v>96.0428</c:v>
                </c:pt>
                <c:pt idx="40">
                  <c:v>96.260300000000001</c:v>
                </c:pt>
                <c:pt idx="41">
                  <c:v>96.325100000000006</c:v>
                </c:pt>
                <c:pt idx="42">
                  <c:v>96.358500000000006</c:v>
                </c:pt>
                <c:pt idx="43">
                  <c:v>96.436400000000006</c:v>
                </c:pt>
                <c:pt idx="44">
                  <c:v>96.52</c:v>
                </c:pt>
                <c:pt idx="45">
                  <c:v>96.812200000000004</c:v>
                </c:pt>
                <c:pt idx="46">
                  <c:v>96.840900000000005</c:v>
                </c:pt>
                <c:pt idx="47">
                  <c:v>96.892700000000005</c:v>
                </c:pt>
                <c:pt idx="48">
                  <c:v>96.9405</c:v>
                </c:pt>
                <c:pt idx="49">
                  <c:v>97.173000000000002</c:v>
                </c:pt>
                <c:pt idx="50">
                  <c:v>97.242599999999996</c:v>
                </c:pt>
                <c:pt idx="51">
                  <c:v>97.3262</c:v>
                </c:pt>
                <c:pt idx="52">
                  <c:v>97.422700000000006</c:v>
                </c:pt>
                <c:pt idx="53">
                  <c:v>97.479399999999998</c:v>
                </c:pt>
                <c:pt idx="54">
                  <c:v>97.706000000000003</c:v>
                </c:pt>
                <c:pt idx="55">
                  <c:v>97.838499999999996</c:v>
                </c:pt>
                <c:pt idx="56">
                  <c:v>97.917599999999993</c:v>
                </c:pt>
                <c:pt idx="57">
                  <c:v>97.992500000000007</c:v>
                </c:pt>
                <c:pt idx="58">
                  <c:v>98.220600000000005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BE-4A0F-9A0B-9A71277B32E5}"/>
            </c:ext>
          </c:extLst>
        </c:ser>
        <c:ser>
          <c:idx val="2"/>
          <c:order val="2"/>
          <c:tx>
            <c:v>Cambio BVAL score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Hoja1!$AI$5:$AI$6</c:f>
              <c:numCache>
                <c:formatCode>m/d/yyyy</c:formatCode>
                <c:ptCount val="2"/>
                <c:pt idx="0">
                  <c:v>43031</c:v>
                </c:pt>
                <c:pt idx="1">
                  <c:v>43031</c:v>
                </c:pt>
              </c:numCache>
            </c:numRef>
          </c:xVal>
          <c:yVal>
            <c:numRef>
              <c:f>Hoja1!$AJ$5:$AJ$6</c:f>
              <c:numCache>
                <c:formatCode>General</c:formatCode>
                <c:ptCount val="2"/>
                <c:pt idx="0">
                  <c:v>92.5</c:v>
                </c:pt>
                <c:pt idx="1">
                  <c:v>98.5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BE-4A0F-9A0B-9A71277B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91536"/>
        <c:axId val="1337684176"/>
      </c:scatterChart>
      <c:valAx>
        <c:axId val="1583491536"/>
        <c:scaling>
          <c:orientation val="minMax"/>
          <c:max val="43066"/>
          <c:min val="42979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84176"/>
        <c:crosses val="autoZero"/>
        <c:crossBetween val="midCat"/>
        <c:majorUnit val="10"/>
      </c:valAx>
      <c:valAx>
        <c:axId val="1337684176"/>
        <c:scaling>
          <c:orientation val="minMax"/>
          <c:max val="99"/>
          <c:min val="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9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PX_LAST 1D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67781432605074E-2"/>
          <c:y val="0.106580483885529"/>
          <c:w val="0.89703037868023228"/>
          <c:h val="0.67192973842196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Hoja1!$H$4</c:f>
              <c:strCache>
                <c:ptCount val="1"/>
                <c:pt idx="0">
                  <c:v>BVAL 1D 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Hoja1!$D$6:$D$63</c:f>
              <c:numCache>
                <c:formatCode>m/d/yyyy</c:formatCode>
                <c:ptCount val="58"/>
                <c:pt idx="0">
                  <c:v>42982</c:v>
                </c:pt>
                <c:pt idx="1">
                  <c:v>42983</c:v>
                </c:pt>
                <c:pt idx="2">
                  <c:v>42984</c:v>
                </c:pt>
                <c:pt idx="3">
                  <c:v>42985</c:v>
                </c:pt>
                <c:pt idx="4">
                  <c:v>42986</c:v>
                </c:pt>
                <c:pt idx="5">
                  <c:v>42989</c:v>
                </c:pt>
                <c:pt idx="6">
                  <c:v>42990</c:v>
                </c:pt>
                <c:pt idx="7">
                  <c:v>42991</c:v>
                </c:pt>
                <c:pt idx="8">
                  <c:v>42992</c:v>
                </c:pt>
                <c:pt idx="9">
                  <c:v>42993</c:v>
                </c:pt>
                <c:pt idx="10">
                  <c:v>42996</c:v>
                </c:pt>
                <c:pt idx="11">
                  <c:v>42997</c:v>
                </c:pt>
                <c:pt idx="12">
                  <c:v>42998</c:v>
                </c:pt>
                <c:pt idx="13">
                  <c:v>42999</c:v>
                </c:pt>
                <c:pt idx="14">
                  <c:v>43000</c:v>
                </c:pt>
                <c:pt idx="15">
                  <c:v>43003</c:v>
                </c:pt>
                <c:pt idx="16">
                  <c:v>43004</c:v>
                </c:pt>
                <c:pt idx="17">
                  <c:v>43005</c:v>
                </c:pt>
                <c:pt idx="18">
                  <c:v>43006</c:v>
                </c:pt>
                <c:pt idx="19">
                  <c:v>43007</c:v>
                </c:pt>
                <c:pt idx="20">
                  <c:v>43010</c:v>
                </c:pt>
                <c:pt idx="21">
                  <c:v>43011</c:v>
                </c:pt>
                <c:pt idx="22">
                  <c:v>43012</c:v>
                </c:pt>
                <c:pt idx="23">
                  <c:v>43013</c:v>
                </c:pt>
                <c:pt idx="24">
                  <c:v>43014</c:v>
                </c:pt>
                <c:pt idx="25">
                  <c:v>43017</c:v>
                </c:pt>
                <c:pt idx="26">
                  <c:v>43018</c:v>
                </c:pt>
                <c:pt idx="27">
                  <c:v>43019</c:v>
                </c:pt>
                <c:pt idx="28">
                  <c:v>43020</c:v>
                </c:pt>
                <c:pt idx="29">
                  <c:v>43021</c:v>
                </c:pt>
                <c:pt idx="30">
                  <c:v>43025</c:v>
                </c:pt>
                <c:pt idx="31">
                  <c:v>43026</c:v>
                </c:pt>
                <c:pt idx="32">
                  <c:v>43027</c:v>
                </c:pt>
                <c:pt idx="33">
                  <c:v>43028</c:v>
                </c:pt>
                <c:pt idx="34">
                  <c:v>43031</c:v>
                </c:pt>
                <c:pt idx="35">
                  <c:v>43032</c:v>
                </c:pt>
                <c:pt idx="36">
                  <c:v>43033</c:v>
                </c:pt>
                <c:pt idx="37">
                  <c:v>43034</c:v>
                </c:pt>
                <c:pt idx="38">
                  <c:v>43035</c:v>
                </c:pt>
                <c:pt idx="39">
                  <c:v>43038</c:v>
                </c:pt>
                <c:pt idx="40">
                  <c:v>43039</c:v>
                </c:pt>
                <c:pt idx="41">
                  <c:v>43040</c:v>
                </c:pt>
                <c:pt idx="42">
                  <c:v>43041</c:v>
                </c:pt>
                <c:pt idx="43">
                  <c:v>43042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43052</c:v>
                </c:pt>
                <c:pt idx="49">
                  <c:v>43053</c:v>
                </c:pt>
                <c:pt idx="50">
                  <c:v>43054</c:v>
                </c:pt>
                <c:pt idx="51">
                  <c:v>43055</c:v>
                </c:pt>
                <c:pt idx="52">
                  <c:v>43056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</c:numCache>
            </c:numRef>
          </c:xVal>
          <c:yVal>
            <c:numRef>
              <c:f>Hoja1!$H$6:$H$63</c:f>
              <c:numCache>
                <c:formatCode>0.00%</c:formatCode>
                <c:ptCount val="58"/>
                <c:pt idx="0">
                  <c:v>4.3810439707225868E-4</c:v>
                </c:pt>
                <c:pt idx="1">
                  <c:v>5.9812445260920555E-4</c:v>
                </c:pt>
                <c:pt idx="2">
                  <c:v>8.6462714288759734E-4</c:v>
                </c:pt>
                <c:pt idx="3">
                  <c:v>-7.6469396243721288E-3</c:v>
                </c:pt>
                <c:pt idx="4">
                  <c:v>2.1817165702984198E-3</c:v>
                </c:pt>
                <c:pt idx="5">
                  <c:v>1.1367414127765318E-3</c:v>
                </c:pt>
                <c:pt idx="6">
                  <c:v>7.3911413421878791E-4</c:v>
                </c:pt>
                <c:pt idx="7">
                  <c:v>1.0382771022434678E-3</c:v>
                </c:pt>
                <c:pt idx="8">
                  <c:v>2.5662685386174111E-4</c:v>
                </c:pt>
                <c:pt idx="9">
                  <c:v>5.3557111550590619E-3</c:v>
                </c:pt>
                <c:pt idx="10">
                  <c:v>-2.520043383025472E-3</c:v>
                </c:pt>
                <c:pt idx="11">
                  <c:v>1.428434371968601E-3</c:v>
                </c:pt>
                <c:pt idx="12">
                  <c:v>-1.170922793608864E-3</c:v>
                </c:pt>
                <c:pt idx="13">
                  <c:v>-1.0230942205834426E-3</c:v>
                </c:pt>
                <c:pt idx="14">
                  <c:v>-1.0668145982895005E-4</c:v>
                </c:pt>
                <c:pt idx="15">
                  <c:v>7.4684989384010692E-5</c:v>
                </c:pt>
                <c:pt idx="16">
                  <c:v>9.601638679668234E-5</c:v>
                </c:pt>
                <c:pt idx="17">
                  <c:v>1.0667463170599412E-4</c:v>
                </c:pt>
                <c:pt idx="18">
                  <c:v>1.3866222947545026E-4</c:v>
                </c:pt>
                <c:pt idx="19">
                  <c:v>3.1994539598567684E-4</c:v>
                </c:pt>
                <c:pt idx="20">
                  <c:v>1.5992153183508329E-4</c:v>
                </c:pt>
                <c:pt idx="21">
                  <c:v>1.3751052648409701E-3</c:v>
                </c:pt>
                <c:pt idx="22">
                  <c:v>-1.9586970406642035E-3</c:v>
                </c:pt>
                <c:pt idx="23">
                  <c:v>1.3012500533299276E-2</c:v>
                </c:pt>
                <c:pt idx="24">
                  <c:v>1.1266004043126721E-3</c:v>
                </c:pt>
                <c:pt idx="25">
                  <c:v>3.891337042374321E-4</c:v>
                </c:pt>
                <c:pt idx="26">
                  <c:v>3.4693019343978726E-4</c:v>
                </c:pt>
                <c:pt idx="27">
                  <c:v>4.3088499574372996E-4</c:v>
                </c:pt>
                <c:pt idx="28">
                  <c:v>4.7271886883626379E-4</c:v>
                </c:pt>
                <c:pt idx="29">
                  <c:v>1.4279864341288917E-3</c:v>
                </c:pt>
                <c:pt idx="30">
                  <c:v>6.8152031454782325E-4</c:v>
                </c:pt>
                <c:pt idx="31">
                  <c:v>2.8499580888516896E-3</c:v>
                </c:pt>
                <c:pt idx="32">
                  <c:v>-1.0030090270812808E-3</c:v>
                </c:pt>
                <c:pt idx="33">
                  <c:v>3.4303882195447777E-3</c:v>
                </c:pt>
                <c:pt idx="34">
                  <c:v>1.6259484699407967E-3</c:v>
                </c:pt>
                <c:pt idx="35">
                  <c:v>6.971904266390716E-4</c:v>
                </c:pt>
                <c:pt idx="36">
                  <c:v>-1.5181923112917994E-3</c:v>
                </c:pt>
                <c:pt idx="37">
                  <c:v>3.2284604409449358E-4</c:v>
                </c:pt>
                <c:pt idx="38">
                  <c:v>1.6032982134677187E-3</c:v>
                </c:pt>
                <c:pt idx="39">
                  <c:v>7.068166226638084E-4</c:v>
                </c:pt>
                <c:pt idx="40">
                  <c:v>6.7515632465675601E-4</c:v>
                </c:pt>
                <c:pt idx="41">
                  <c:v>3.944404654396827E-4</c:v>
                </c:pt>
                <c:pt idx="42">
                  <c:v>6.1217925438650234E-4</c:v>
                </c:pt>
                <c:pt idx="43">
                  <c:v>2.5923928823257114E-4</c:v>
                </c:pt>
                <c:pt idx="44">
                  <c:v>4.3851919428576913E-3</c:v>
                </c:pt>
                <c:pt idx="45">
                  <c:v>9.2894595598913554E-5</c:v>
                </c:pt>
                <c:pt idx="46">
                  <c:v>5.2635381296894934E-4</c:v>
                </c:pt>
                <c:pt idx="47">
                  <c:v>2.3106123122627054E-3</c:v>
                </c:pt>
                <c:pt idx="48">
                  <c:v>7.409846863164482E-4</c:v>
                </c:pt>
                <c:pt idx="49">
                  <c:v>7.7128753599353672E-4</c:v>
                </c:pt>
                <c:pt idx="50">
                  <c:v>8.4262446693728066E-4</c:v>
                </c:pt>
                <c:pt idx="51">
                  <c:v>1.1499327494686185E-3</c:v>
                </c:pt>
                <c:pt idx="52">
                  <c:v>3.0151062978802656E-3</c:v>
                </c:pt>
                <c:pt idx="53">
                  <c:v>2.4539124566724801E-4</c:v>
                </c:pt>
                <c:pt idx="54">
                  <c:v>6.9510462346800139E-4</c:v>
                </c:pt>
                <c:pt idx="55">
                  <c:v>5.3118136779217728E-4</c:v>
                </c:pt>
                <c:pt idx="56">
                  <c:v>2.0929686463087016E-3</c:v>
                </c:pt>
                <c:pt idx="57">
                  <c:v>6.826147200260646E-4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2B-48C9-A17F-B02755885FB3}"/>
            </c:ext>
          </c:extLst>
        </c:ser>
        <c:ser>
          <c:idx val="1"/>
          <c:order val="1"/>
          <c:tx>
            <c:strRef>
              <c:f>Hoja1!$I$4</c:f>
              <c:strCache>
                <c:ptCount val="1"/>
                <c:pt idx="0">
                  <c:v>MAP0 1D ret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Hoja1!$D$6:$D$63</c:f>
              <c:numCache>
                <c:formatCode>m/d/yyyy</c:formatCode>
                <c:ptCount val="58"/>
                <c:pt idx="0">
                  <c:v>42982</c:v>
                </c:pt>
                <c:pt idx="1">
                  <c:v>42983</c:v>
                </c:pt>
                <c:pt idx="2">
                  <c:v>42984</c:v>
                </c:pt>
                <c:pt idx="3">
                  <c:v>42985</c:v>
                </c:pt>
                <c:pt idx="4">
                  <c:v>42986</c:v>
                </c:pt>
                <c:pt idx="5">
                  <c:v>42989</c:v>
                </c:pt>
                <c:pt idx="6">
                  <c:v>42990</c:v>
                </c:pt>
                <c:pt idx="7">
                  <c:v>42991</c:v>
                </c:pt>
                <c:pt idx="8">
                  <c:v>42992</c:v>
                </c:pt>
                <c:pt idx="9">
                  <c:v>42993</c:v>
                </c:pt>
                <c:pt idx="10">
                  <c:v>42996</c:v>
                </c:pt>
                <c:pt idx="11">
                  <c:v>42997</c:v>
                </c:pt>
                <c:pt idx="12">
                  <c:v>42998</c:v>
                </c:pt>
                <c:pt idx="13">
                  <c:v>42999</c:v>
                </c:pt>
                <c:pt idx="14">
                  <c:v>43000</c:v>
                </c:pt>
                <c:pt idx="15">
                  <c:v>43003</c:v>
                </c:pt>
                <c:pt idx="16">
                  <c:v>43004</c:v>
                </c:pt>
                <c:pt idx="17">
                  <c:v>43005</c:v>
                </c:pt>
                <c:pt idx="18">
                  <c:v>43006</c:v>
                </c:pt>
                <c:pt idx="19">
                  <c:v>43007</c:v>
                </c:pt>
                <c:pt idx="20">
                  <c:v>43010</c:v>
                </c:pt>
                <c:pt idx="21">
                  <c:v>43011</c:v>
                </c:pt>
                <c:pt idx="22">
                  <c:v>43012</c:v>
                </c:pt>
                <c:pt idx="23">
                  <c:v>43013</c:v>
                </c:pt>
                <c:pt idx="24">
                  <c:v>43014</c:v>
                </c:pt>
                <c:pt idx="25">
                  <c:v>43017</c:v>
                </c:pt>
                <c:pt idx="26">
                  <c:v>43018</c:v>
                </c:pt>
                <c:pt idx="27">
                  <c:v>43019</c:v>
                </c:pt>
                <c:pt idx="28">
                  <c:v>43020</c:v>
                </c:pt>
                <c:pt idx="29">
                  <c:v>43021</c:v>
                </c:pt>
                <c:pt idx="30">
                  <c:v>43025</c:v>
                </c:pt>
                <c:pt idx="31">
                  <c:v>43026</c:v>
                </c:pt>
                <c:pt idx="32">
                  <c:v>43027</c:v>
                </c:pt>
                <c:pt idx="33">
                  <c:v>43028</c:v>
                </c:pt>
                <c:pt idx="34">
                  <c:v>43031</c:v>
                </c:pt>
                <c:pt idx="35">
                  <c:v>43032</c:v>
                </c:pt>
                <c:pt idx="36">
                  <c:v>43033</c:v>
                </c:pt>
                <c:pt idx="37">
                  <c:v>43034</c:v>
                </c:pt>
                <c:pt idx="38">
                  <c:v>43035</c:v>
                </c:pt>
                <c:pt idx="39">
                  <c:v>43038</c:v>
                </c:pt>
                <c:pt idx="40">
                  <c:v>43039</c:v>
                </c:pt>
                <c:pt idx="41">
                  <c:v>43040</c:v>
                </c:pt>
                <c:pt idx="42">
                  <c:v>43041</c:v>
                </c:pt>
                <c:pt idx="43">
                  <c:v>43042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43052</c:v>
                </c:pt>
                <c:pt idx="49">
                  <c:v>43053</c:v>
                </c:pt>
                <c:pt idx="50">
                  <c:v>43054</c:v>
                </c:pt>
                <c:pt idx="51">
                  <c:v>43055</c:v>
                </c:pt>
                <c:pt idx="52">
                  <c:v>43056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</c:numCache>
            </c:numRef>
          </c:xVal>
          <c:yVal>
            <c:numRef>
              <c:f>Hoja1!$I$6:$I$63</c:f>
              <c:numCache>
                <c:formatCode>0.00%</c:formatCode>
                <c:ptCount val="58"/>
                <c:pt idx="0">
                  <c:v>2.0638294420196601E-3</c:v>
                </c:pt>
                <c:pt idx="1">
                  <c:v>6.8760571802983783E-4</c:v>
                </c:pt>
                <c:pt idx="2">
                  <c:v>1.0398688298238756E-3</c:v>
                </c:pt>
                <c:pt idx="3">
                  <c:v>3.3943819207693515E-4</c:v>
                </c:pt>
                <c:pt idx="4">
                  <c:v>6.8941818491263795E-4</c:v>
                </c:pt>
                <c:pt idx="5">
                  <c:v>2.0732884874359314E-3</c:v>
                </c:pt>
                <c:pt idx="6">
                  <c:v>1.1977849036133303E-3</c:v>
                </c:pt>
                <c:pt idx="7">
                  <c:v>6.8669527896991767E-4</c:v>
                </c:pt>
                <c:pt idx="8">
                  <c:v>6.8836850231601687E-4</c:v>
                </c:pt>
                <c:pt idx="9">
                  <c:v>8.1111603995354109E-4</c:v>
                </c:pt>
                <c:pt idx="10">
                  <c:v>1.9463855363641702E-3</c:v>
                </c:pt>
                <c:pt idx="11">
                  <c:v>8.0781572398347379E-4</c:v>
                </c:pt>
                <c:pt idx="12">
                  <c:v>1.3922505880230585E-3</c:v>
                </c:pt>
                <c:pt idx="13">
                  <c:v>5.661481772907262E-4</c:v>
                </c:pt>
                <c:pt idx="14">
                  <c:v>7.9919185719390384E-4</c:v>
                </c:pt>
                <c:pt idx="15">
                  <c:v>1.2766211171659769E-3</c:v>
                </c:pt>
                <c:pt idx="16">
                  <c:v>4.4130298161304538E-4</c:v>
                </c:pt>
                <c:pt idx="17">
                  <c:v>7.2915736619005855E-4</c:v>
                </c:pt>
                <c:pt idx="18">
                  <c:v>6.9676196869239426E-4</c:v>
                </c:pt>
                <c:pt idx="19">
                  <c:v>1.7587358329955727E-3</c:v>
                </c:pt>
                <c:pt idx="20">
                  <c:v>1.0351648794091339E-3</c:v>
                </c:pt>
                <c:pt idx="21">
                  <c:v>6.9962785302091213E-4</c:v>
                </c:pt>
                <c:pt idx="22">
                  <c:v>6.991387161021656E-4</c:v>
                </c:pt>
                <c:pt idx="23">
                  <c:v>6.0246694359000763E-4</c:v>
                </c:pt>
                <c:pt idx="24">
                  <c:v>7.9963662483617526E-4</c:v>
                </c:pt>
                <c:pt idx="25">
                  <c:v>2.2006740289854942E-3</c:v>
                </c:pt>
                <c:pt idx="26">
                  <c:v>7.0140554931841237E-4</c:v>
                </c:pt>
                <c:pt idx="27">
                  <c:v>9.7559640828981387E-4</c:v>
                </c:pt>
                <c:pt idx="28">
                  <c:v>6.0875919315739324E-4</c:v>
                </c:pt>
                <c:pt idx="29">
                  <c:v>7.9016994958469589E-4</c:v>
                </c:pt>
                <c:pt idx="30">
                  <c:v>2.6363699359333026E-3</c:v>
                </c:pt>
                <c:pt idx="31">
                  <c:v>1.1173277959113381E-3</c:v>
                </c:pt>
                <c:pt idx="32">
                  <c:v>8.6085704961380571E-4</c:v>
                </c:pt>
                <c:pt idx="33">
                  <c:v>4.5670833477018391E-4</c:v>
                </c:pt>
                <c:pt idx="34">
                  <c:v>1.95239866121244E-3</c:v>
                </c:pt>
                <c:pt idx="35">
                  <c:v>6.4536106335477683E-4</c:v>
                </c:pt>
                <c:pt idx="36">
                  <c:v>-5.6054979724351472E-4</c:v>
                </c:pt>
                <c:pt idx="37">
                  <c:v>5.8379915641015856E-4</c:v>
                </c:pt>
                <c:pt idx="38">
                  <c:v>6.6055841149248451E-4</c:v>
                </c:pt>
                <c:pt idx="39">
                  <c:v>2.2646153589858109E-3</c:v>
                </c:pt>
                <c:pt idx="40">
                  <c:v>6.7317471480987656E-4</c:v>
                </c:pt>
                <c:pt idx="41">
                  <c:v>3.4674243784849068E-4</c:v>
                </c:pt>
                <c:pt idx="42">
                  <c:v>8.0843931775609335E-4</c:v>
                </c:pt>
                <c:pt idx="43">
                  <c:v>8.6689258412797621E-4</c:v>
                </c:pt>
                <c:pt idx="44">
                  <c:v>3.0273518441774616E-3</c:v>
                </c:pt>
                <c:pt idx="45">
                  <c:v>2.9645024077540327E-4</c:v>
                </c:pt>
                <c:pt idx="46">
                  <c:v>5.3489796150185676E-4</c:v>
                </c:pt>
                <c:pt idx="47">
                  <c:v>4.9332921881628522E-4</c:v>
                </c:pt>
                <c:pt idx="48">
                  <c:v>2.3983783867425057E-3</c:v>
                </c:pt>
                <c:pt idx="49">
                  <c:v>7.1624834058847675E-4</c:v>
                </c:pt>
                <c:pt idx="50">
                  <c:v>8.5970552000880218E-4</c:v>
                </c:pt>
                <c:pt idx="51">
                  <c:v>9.9151102169825478E-4</c:v>
                </c:pt>
                <c:pt idx="52">
                  <c:v>5.8199988298412997E-4</c:v>
                </c:pt>
                <c:pt idx="53">
                  <c:v>2.3245937090299318E-3</c:v>
                </c:pt>
                <c:pt idx="54">
                  <c:v>1.3561091437577222E-3</c:v>
                </c:pt>
                <c:pt idx="55">
                  <c:v>8.0847519125892831E-4</c:v>
                </c:pt>
                <c:pt idx="56">
                  <c:v>7.6492887897594564E-4</c:v>
                </c:pt>
                <c:pt idx="57">
                  <c:v>2.3277291629462127E-3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2B-48C9-A17F-B02755885FB3}"/>
            </c:ext>
          </c:extLst>
        </c:ser>
        <c:ser>
          <c:idx val="2"/>
          <c:order val="2"/>
          <c:tx>
            <c:v>Cambio BVAL score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Hoja1!$AI$5:$AI$6</c:f>
              <c:numCache>
                <c:formatCode>m/d/yyyy</c:formatCode>
                <c:ptCount val="2"/>
                <c:pt idx="0">
                  <c:v>43031</c:v>
                </c:pt>
                <c:pt idx="1">
                  <c:v>43031</c:v>
                </c:pt>
              </c:numCache>
            </c:numRef>
          </c:xVal>
          <c:yVal>
            <c:numRef>
              <c:f>Hoja1!$AK$5:$AK$6</c:f>
              <c:numCache>
                <c:formatCode>General</c:formatCode>
                <c:ptCount val="2"/>
                <c:pt idx="0">
                  <c:v>-7.6469396243721288E-3</c:v>
                </c:pt>
                <c:pt idx="1">
                  <c:v>1.3012500533299276E-2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2B-48C9-A17F-B02755885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91536"/>
        <c:axId val="1337684176"/>
      </c:scatterChart>
      <c:valAx>
        <c:axId val="1583491536"/>
        <c:scaling>
          <c:orientation val="minMax"/>
          <c:max val="43066"/>
          <c:min val="4298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84176"/>
        <c:crosses val="autoZero"/>
        <c:crossBetween val="midCat"/>
        <c:majorUnit val="10"/>
      </c:valAx>
      <c:valAx>
        <c:axId val="1337684176"/>
        <c:scaling>
          <c:orientation val="minMax"/>
          <c:max val="1.5000000000000003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9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190499</xdr:rowOff>
    </xdr:from>
    <xdr:to>
      <xdr:col>23</xdr:col>
      <xdr:colOff>714375</xdr:colOff>
      <xdr:row>28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88362F-D109-4068-8E27-1BF486B02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29</xdr:row>
      <xdr:rowOff>180975</xdr:rowOff>
    </xdr:from>
    <xdr:to>
      <xdr:col>23</xdr:col>
      <xdr:colOff>752475</xdr:colOff>
      <xdr:row>53</xdr:row>
      <xdr:rowOff>133351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E3866F6-FD5A-47A2-AD52-6F2E10062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4C02-0803-4469-BFD1-952F2F5E9CA3}">
  <dimension ref="A2:AK63"/>
  <sheetViews>
    <sheetView showGridLines="0" tabSelected="1" topLeftCell="K19" zoomScaleNormal="100" workbookViewId="0">
      <selection activeCell="AC12" sqref="AC12"/>
    </sheetView>
  </sheetViews>
  <sheetFormatPr baseColWidth="10" defaultRowHeight="15" x14ac:dyDescent="0.25"/>
  <cols>
    <col min="2" max="2" width="16.5703125" customWidth="1"/>
    <col min="3" max="3" width="19" customWidth="1"/>
    <col min="4" max="4" width="25.28515625" style="3" bestFit="1" customWidth="1"/>
    <col min="5" max="5" width="11.42578125" style="3"/>
    <col min="6" max="6" width="22.42578125" style="3" bestFit="1" customWidth="1"/>
    <col min="7" max="7" width="16.140625" bestFit="1" customWidth="1"/>
    <col min="8" max="8" width="14.28515625" bestFit="1" customWidth="1"/>
    <col min="9" max="9" width="14.85546875" bestFit="1" customWidth="1"/>
    <col min="10" max="10" width="18.140625" bestFit="1" customWidth="1"/>
    <col min="11" max="11" width="11.7109375" bestFit="1" customWidth="1"/>
    <col min="25" max="27" width="11.42578125" customWidth="1"/>
  </cols>
  <sheetData>
    <row r="2" spans="2:37" x14ac:dyDescent="0.25">
      <c r="I2" s="7"/>
      <c r="L2" s="1"/>
      <c r="N2" s="1"/>
    </row>
    <row r="3" spans="2:37" x14ac:dyDescent="0.25">
      <c r="I3" s="6"/>
    </row>
    <row r="4" spans="2:37" x14ac:dyDescent="0.25">
      <c r="D4" s="10" t="s">
        <v>10</v>
      </c>
      <c r="E4" s="11" t="s">
        <v>0</v>
      </c>
      <c r="F4" s="10" t="s">
        <v>1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13</v>
      </c>
    </row>
    <row r="5" spans="2:37" x14ac:dyDescent="0.25">
      <c r="D5" s="4">
        <v>42979</v>
      </c>
      <c r="E5" s="3">
        <v>93.584999999999994</v>
      </c>
      <c r="F5" s="5">
        <v>92.4495</v>
      </c>
      <c r="G5" s="3">
        <f>+ABS(E5-F5)</f>
        <v>1.1354999999999933</v>
      </c>
      <c r="H5" s="3"/>
      <c r="I5" s="3"/>
      <c r="J5" s="3"/>
      <c r="AI5" s="1">
        <v>43031</v>
      </c>
      <c r="AJ5">
        <v>92.5</v>
      </c>
      <c r="AK5">
        <v>-7.6469396243721288E-3</v>
      </c>
    </row>
    <row r="6" spans="2:37" x14ac:dyDescent="0.25">
      <c r="B6" s="12" t="s">
        <v>3</v>
      </c>
      <c r="C6" t="s">
        <v>2</v>
      </c>
      <c r="D6" s="2">
        <v>42982</v>
      </c>
      <c r="E6" s="3">
        <v>93.626000000000005</v>
      </c>
      <c r="F6" s="5">
        <v>92.640299999999996</v>
      </c>
      <c r="G6" s="3">
        <f t="shared" ref="G6:G63" si="0">+ABS(E6-F6)</f>
        <v>0.98570000000000846</v>
      </c>
      <c r="H6" s="8">
        <f>+E6/E5-1</f>
        <v>4.3810439707225868E-4</v>
      </c>
      <c r="I6" s="8">
        <f>+F6/F5-1</f>
        <v>2.0638294420196601E-3</v>
      </c>
      <c r="J6" s="9">
        <f>+ABS(I6-H6)</f>
        <v>1.6257250449474014E-3</v>
      </c>
      <c r="AI6" s="1">
        <f>+AI5</f>
        <v>43031</v>
      </c>
      <c r="AJ6">
        <v>98.5</v>
      </c>
      <c r="AK6">
        <v>1.3012500533299276E-2</v>
      </c>
    </row>
    <row r="7" spans="2:37" x14ac:dyDescent="0.25">
      <c r="B7" s="12" t="s">
        <v>5</v>
      </c>
      <c r="C7" t="s">
        <v>4</v>
      </c>
      <c r="D7" s="2">
        <v>42983</v>
      </c>
      <c r="E7" s="3">
        <v>93.682000000000002</v>
      </c>
      <c r="F7" s="5">
        <v>92.703999999999994</v>
      </c>
      <c r="G7" s="3">
        <f t="shared" si="0"/>
        <v>0.97800000000000864</v>
      </c>
      <c r="H7" s="8">
        <f t="shared" ref="H7:H63" si="1">+E7/E6-1</f>
        <v>5.9812445260920555E-4</v>
      </c>
      <c r="I7" s="8">
        <f t="shared" ref="I7:I63" si="2">+F7/F6-1</f>
        <v>6.8760571802983783E-4</v>
      </c>
      <c r="J7" s="9">
        <f t="shared" ref="J7:J63" si="3">+ABS(I7-H7)</f>
        <v>8.9481265420632283E-5</v>
      </c>
    </row>
    <row r="8" spans="2:37" x14ac:dyDescent="0.25">
      <c r="B8" s="12" t="s">
        <v>11</v>
      </c>
      <c r="C8" t="s">
        <v>12</v>
      </c>
      <c r="D8" s="2">
        <v>42984</v>
      </c>
      <c r="E8" s="3">
        <v>93.763000000000005</v>
      </c>
      <c r="F8" s="5">
        <v>92.800399999999996</v>
      </c>
      <c r="G8" s="3">
        <f t="shared" si="0"/>
        <v>0.962600000000009</v>
      </c>
      <c r="H8" s="8">
        <f t="shared" si="1"/>
        <v>8.6462714288759734E-4</v>
      </c>
      <c r="I8" s="8">
        <f t="shared" si="2"/>
        <v>1.0398688298238756E-3</v>
      </c>
      <c r="J8" s="9">
        <f t="shared" si="3"/>
        <v>1.7524168693627828E-4</v>
      </c>
    </row>
    <row r="9" spans="2:37" x14ac:dyDescent="0.25">
      <c r="D9" s="2">
        <v>42985</v>
      </c>
      <c r="E9" s="3">
        <v>93.046000000000006</v>
      </c>
      <c r="F9" s="5">
        <v>92.831900000000005</v>
      </c>
      <c r="G9" s="3">
        <f t="shared" si="0"/>
        <v>0.21410000000000196</v>
      </c>
      <c r="H9" s="8">
        <f t="shared" si="1"/>
        <v>-7.6469396243721288E-3</v>
      </c>
      <c r="I9" s="8">
        <f t="shared" si="2"/>
        <v>3.3943819207693515E-4</v>
      </c>
      <c r="J9" s="9">
        <f t="shared" si="3"/>
        <v>7.986377816449064E-3</v>
      </c>
    </row>
    <row r="10" spans="2:37" x14ac:dyDescent="0.25">
      <c r="D10" s="2">
        <v>42986</v>
      </c>
      <c r="E10" s="3">
        <v>93.248999999999995</v>
      </c>
      <c r="F10" s="5">
        <v>92.895899999999997</v>
      </c>
      <c r="G10" s="3">
        <f t="shared" si="0"/>
        <v>0.35309999999999775</v>
      </c>
      <c r="H10" s="8">
        <f t="shared" si="1"/>
        <v>2.1817165702984198E-3</v>
      </c>
      <c r="I10" s="8">
        <f t="shared" si="2"/>
        <v>6.8941818491263795E-4</v>
      </c>
      <c r="J10" s="9">
        <f t="shared" si="3"/>
        <v>1.4922983853857819E-3</v>
      </c>
    </row>
    <row r="11" spans="2:37" x14ac:dyDescent="0.25">
      <c r="D11" s="2">
        <v>42989</v>
      </c>
      <c r="E11" s="3">
        <v>93.355000000000004</v>
      </c>
      <c r="F11" s="5">
        <v>93.088499999999996</v>
      </c>
      <c r="G11" s="3">
        <f t="shared" si="0"/>
        <v>0.26650000000000773</v>
      </c>
      <c r="H11" s="8">
        <f t="shared" si="1"/>
        <v>1.1367414127765318E-3</v>
      </c>
      <c r="I11" s="8">
        <f t="shared" si="2"/>
        <v>2.0732884874359314E-3</v>
      </c>
      <c r="J11" s="9">
        <f t="shared" si="3"/>
        <v>9.3654707465939957E-4</v>
      </c>
    </row>
    <row r="12" spans="2:37" x14ac:dyDescent="0.25">
      <c r="D12" s="2">
        <v>42990</v>
      </c>
      <c r="E12" s="3">
        <v>93.424000000000007</v>
      </c>
      <c r="F12" s="5">
        <v>93.2</v>
      </c>
      <c r="G12" s="3">
        <f t="shared" si="0"/>
        <v>0.22400000000000375</v>
      </c>
      <c r="H12" s="8">
        <f t="shared" si="1"/>
        <v>7.3911413421878791E-4</v>
      </c>
      <c r="I12" s="8">
        <f t="shared" si="2"/>
        <v>1.1977849036133303E-3</v>
      </c>
      <c r="J12" s="9">
        <f t="shared" si="3"/>
        <v>4.5867076939454243E-4</v>
      </c>
    </row>
    <row r="13" spans="2:37" x14ac:dyDescent="0.25">
      <c r="D13" s="2">
        <v>42991</v>
      </c>
      <c r="E13" s="3">
        <v>93.521000000000001</v>
      </c>
      <c r="F13" s="5">
        <v>93.263999999999996</v>
      </c>
      <c r="G13" s="3">
        <f t="shared" si="0"/>
        <v>0.257000000000005</v>
      </c>
      <c r="H13" s="8">
        <f t="shared" si="1"/>
        <v>1.0382771022434678E-3</v>
      </c>
      <c r="I13" s="8">
        <f t="shared" si="2"/>
        <v>6.8669527896991767E-4</v>
      </c>
      <c r="J13" s="9">
        <f t="shared" si="3"/>
        <v>3.5158182327355014E-4</v>
      </c>
    </row>
    <row r="14" spans="2:37" x14ac:dyDescent="0.25">
      <c r="D14" s="2">
        <v>42992</v>
      </c>
      <c r="E14" s="3">
        <v>93.545000000000002</v>
      </c>
      <c r="F14" s="5">
        <v>93.328199999999995</v>
      </c>
      <c r="G14" s="3">
        <f t="shared" si="0"/>
        <v>0.21680000000000632</v>
      </c>
      <c r="H14" s="8">
        <f t="shared" si="1"/>
        <v>2.5662685386174111E-4</v>
      </c>
      <c r="I14" s="8">
        <f t="shared" si="2"/>
        <v>6.8836850231601687E-4</v>
      </c>
      <c r="J14" s="9">
        <f t="shared" si="3"/>
        <v>4.3174164845427576E-4</v>
      </c>
    </row>
    <row r="15" spans="2:37" x14ac:dyDescent="0.25">
      <c r="D15" s="2">
        <v>42993</v>
      </c>
      <c r="E15" s="3">
        <v>94.046000000000006</v>
      </c>
      <c r="F15" s="5">
        <v>93.403899999999993</v>
      </c>
      <c r="G15" s="3">
        <f t="shared" si="0"/>
        <v>0.64210000000001344</v>
      </c>
      <c r="H15" s="8">
        <f t="shared" si="1"/>
        <v>5.3557111550590619E-3</v>
      </c>
      <c r="I15" s="8">
        <f t="shared" si="2"/>
        <v>8.1111603995354109E-4</v>
      </c>
      <c r="J15" s="9">
        <f t="shared" si="3"/>
        <v>4.5445951151055208E-3</v>
      </c>
    </row>
    <row r="16" spans="2:37" x14ac:dyDescent="0.25">
      <c r="D16" s="2">
        <v>42996</v>
      </c>
      <c r="E16" s="3">
        <v>93.808999999999997</v>
      </c>
      <c r="F16" s="5">
        <v>93.585700000000003</v>
      </c>
      <c r="G16" s="3">
        <f t="shared" si="0"/>
        <v>0.22329999999999472</v>
      </c>
      <c r="H16" s="8">
        <f t="shared" si="1"/>
        <v>-2.520043383025472E-3</v>
      </c>
      <c r="I16" s="8">
        <f t="shared" si="2"/>
        <v>1.9463855363641702E-3</v>
      </c>
      <c r="J16" s="9">
        <f t="shared" si="3"/>
        <v>4.4664289193896423E-3</v>
      </c>
    </row>
    <row r="17" spans="4:10" x14ac:dyDescent="0.25">
      <c r="D17" s="2">
        <v>42997</v>
      </c>
      <c r="E17" s="3">
        <v>93.942999999999998</v>
      </c>
      <c r="F17" s="5">
        <v>93.661299999999997</v>
      </c>
      <c r="G17" s="3">
        <f t="shared" si="0"/>
        <v>0.28170000000000073</v>
      </c>
      <c r="H17" s="8">
        <f t="shared" si="1"/>
        <v>1.428434371968601E-3</v>
      </c>
      <c r="I17" s="8">
        <f t="shared" si="2"/>
        <v>8.0781572398347379E-4</v>
      </c>
      <c r="J17" s="9">
        <f t="shared" si="3"/>
        <v>6.2061864798512723E-4</v>
      </c>
    </row>
    <row r="18" spans="4:10" x14ac:dyDescent="0.25">
      <c r="D18" s="2">
        <v>42998</v>
      </c>
      <c r="E18" s="3">
        <v>93.832999999999998</v>
      </c>
      <c r="F18" s="5">
        <v>93.791700000000006</v>
      </c>
      <c r="G18" s="3">
        <f t="shared" si="0"/>
        <v>4.1299999999992565E-2</v>
      </c>
      <c r="H18" s="8">
        <f t="shared" si="1"/>
        <v>-1.170922793608864E-3</v>
      </c>
      <c r="I18" s="8">
        <f t="shared" si="2"/>
        <v>1.3922505880230585E-3</v>
      </c>
      <c r="J18" s="9">
        <f t="shared" si="3"/>
        <v>2.5631733816319224E-3</v>
      </c>
    </row>
    <row r="19" spans="4:10" x14ac:dyDescent="0.25">
      <c r="D19" s="2">
        <v>42999</v>
      </c>
      <c r="E19" s="3">
        <v>93.736999999999995</v>
      </c>
      <c r="F19" s="5">
        <v>93.844800000000006</v>
      </c>
      <c r="G19" s="3">
        <f t="shared" si="0"/>
        <v>0.10780000000001166</v>
      </c>
      <c r="H19" s="8">
        <f t="shared" si="1"/>
        <v>-1.0230942205834426E-3</v>
      </c>
      <c r="I19" s="8">
        <f t="shared" si="2"/>
        <v>5.661481772907262E-4</v>
      </c>
      <c r="J19" s="9">
        <f t="shared" si="3"/>
        <v>1.5892423978741688E-3</v>
      </c>
    </row>
    <row r="20" spans="4:10" x14ac:dyDescent="0.25">
      <c r="D20" s="2">
        <v>43000</v>
      </c>
      <c r="E20" s="3">
        <v>93.727000000000004</v>
      </c>
      <c r="F20" s="5">
        <v>93.919799999999995</v>
      </c>
      <c r="G20" s="3">
        <f t="shared" si="0"/>
        <v>0.1927999999999912</v>
      </c>
      <c r="H20" s="8">
        <f t="shared" si="1"/>
        <v>-1.0668145982895005E-4</v>
      </c>
      <c r="I20" s="8">
        <f t="shared" si="2"/>
        <v>7.9919185719390384E-4</v>
      </c>
      <c r="J20" s="9">
        <f t="shared" si="3"/>
        <v>9.058733170228539E-4</v>
      </c>
    </row>
    <row r="21" spans="4:10" x14ac:dyDescent="0.25">
      <c r="D21" s="2">
        <v>43003</v>
      </c>
      <c r="E21" s="3">
        <v>93.733999999999995</v>
      </c>
      <c r="F21" s="5">
        <v>94.039699999999996</v>
      </c>
      <c r="G21" s="3">
        <f t="shared" si="0"/>
        <v>0.30570000000000164</v>
      </c>
      <c r="H21" s="8">
        <f t="shared" si="1"/>
        <v>7.4684989384010692E-5</v>
      </c>
      <c r="I21" s="8">
        <f t="shared" si="2"/>
        <v>1.2766211171659769E-3</v>
      </c>
      <c r="J21" s="9">
        <f t="shared" si="3"/>
        <v>1.2019361277819662E-3</v>
      </c>
    </row>
    <row r="22" spans="4:10" x14ac:dyDescent="0.25">
      <c r="D22" s="2">
        <v>43004</v>
      </c>
      <c r="E22" s="3">
        <v>93.742999999999995</v>
      </c>
      <c r="F22" s="5">
        <v>94.081199999999995</v>
      </c>
      <c r="G22" s="3">
        <f t="shared" si="0"/>
        <v>0.3382000000000005</v>
      </c>
      <c r="H22" s="8">
        <f t="shared" si="1"/>
        <v>9.601638679668234E-5</v>
      </c>
      <c r="I22" s="8">
        <f t="shared" si="2"/>
        <v>4.4130298161304538E-4</v>
      </c>
      <c r="J22" s="9">
        <f t="shared" si="3"/>
        <v>3.4528659481636303E-4</v>
      </c>
    </row>
    <row r="23" spans="4:10" x14ac:dyDescent="0.25">
      <c r="D23" s="2">
        <v>43005</v>
      </c>
      <c r="E23" s="3">
        <v>93.753</v>
      </c>
      <c r="F23" s="5">
        <v>94.149799999999999</v>
      </c>
      <c r="G23" s="3">
        <f t="shared" si="0"/>
        <v>0.39679999999999893</v>
      </c>
      <c r="H23" s="8">
        <f t="shared" si="1"/>
        <v>1.0667463170599412E-4</v>
      </c>
      <c r="I23" s="8">
        <f t="shared" si="2"/>
        <v>7.2915736619005855E-4</v>
      </c>
      <c r="J23" s="9">
        <f t="shared" si="3"/>
        <v>6.2248273448406444E-4</v>
      </c>
    </row>
    <row r="24" spans="4:10" x14ac:dyDescent="0.25">
      <c r="D24" s="2">
        <v>43006</v>
      </c>
      <c r="E24" s="3">
        <v>93.766000000000005</v>
      </c>
      <c r="F24" s="5">
        <v>94.215400000000002</v>
      </c>
      <c r="G24" s="3">
        <f t="shared" si="0"/>
        <v>0.44939999999999714</v>
      </c>
      <c r="H24" s="8">
        <f t="shared" si="1"/>
        <v>1.3866222947545026E-4</v>
      </c>
      <c r="I24" s="8">
        <f t="shared" si="2"/>
        <v>6.9676196869239426E-4</v>
      </c>
      <c r="J24" s="9">
        <f t="shared" si="3"/>
        <v>5.58099739216944E-4</v>
      </c>
    </row>
    <row r="25" spans="4:10" x14ac:dyDescent="0.25">
      <c r="D25" s="2">
        <v>43007</v>
      </c>
      <c r="E25" s="3">
        <v>93.796000000000006</v>
      </c>
      <c r="F25" s="5">
        <v>94.381100000000004</v>
      </c>
      <c r="G25" s="3">
        <f t="shared" si="0"/>
        <v>0.58509999999999707</v>
      </c>
      <c r="H25" s="8">
        <f t="shared" si="1"/>
        <v>3.1994539598567684E-4</v>
      </c>
      <c r="I25" s="8">
        <f t="shared" si="2"/>
        <v>1.7587358329955727E-3</v>
      </c>
      <c r="J25" s="9">
        <f t="shared" si="3"/>
        <v>1.4387904370098958E-3</v>
      </c>
    </row>
    <row r="26" spans="4:10" x14ac:dyDescent="0.25">
      <c r="D26" s="2">
        <v>43010</v>
      </c>
      <c r="E26" s="3">
        <v>93.811000000000007</v>
      </c>
      <c r="F26" s="5">
        <v>94.478800000000007</v>
      </c>
      <c r="G26" s="3">
        <f t="shared" si="0"/>
        <v>0.66779999999999973</v>
      </c>
      <c r="H26" s="8">
        <f t="shared" si="1"/>
        <v>1.5992153183508329E-4</v>
      </c>
      <c r="I26" s="8">
        <f t="shared" si="2"/>
        <v>1.0351648794091339E-3</v>
      </c>
      <c r="J26" s="9">
        <f t="shared" si="3"/>
        <v>8.7524334757405065E-4</v>
      </c>
    </row>
    <row r="27" spans="4:10" x14ac:dyDescent="0.25">
      <c r="D27" s="2">
        <v>43011</v>
      </c>
      <c r="E27" s="3">
        <v>93.94</v>
      </c>
      <c r="F27" s="5">
        <v>94.544899999999998</v>
      </c>
      <c r="G27" s="3">
        <f t="shared" si="0"/>
        <v>0.60490000000000066</v>
      </c>
      <c r="H27" s="8">
        <f t="shared" si="1"/>
        <v>1.3751052648409701E-3</v>
      </c>
      <c r="I27" s="8">
        <f t="shared" si="2"/>
        <v>6.9962785302091213E-4</v>
      </c>
      <c r="J27" s="9">
        <f t="shared" si="3"/>
        <v>6.7547741182005794E-4</v>
      </c>
    </row>
    <row r="28" spans="4:10" x14ac:dyDescent="0.25">
      <c r="D28" s="2">
        <v>43012</v>
      </c>
      <c r="E28" s="3">
        <v>93.756</v>
      </c>
      <c r="F28" s="5">
        <v>94.611000000000004</v>
      </c>
      <c r="G28" s="3">
        <f t="shared" si="0"/>
        <v>0.85500000000000398</v>
      </c>
      <c r="H28" s="8">
        <f t="shared" si="1"/>
        <v>-1.9586970406642035E-3</v>
      </c>
      <c r="I28" s="8">
        <f t="shared" si="2"/>
        <v>6.991387161021656E-4</v>
      </c>
      <c r="J28" s="9">
        <f t="shared" si="3"/>
        <v>2.6578357567663691E-3</v>
      </c>
    </row>
    <row r="29" spans="4:10" x14ac:dyDescent="0.25">
      <c r="D29" s="2">
        <v>43013</v>
      </c>
      <c r="E29" s="3">
        <v>94.975999999999999</v>
      </c>
      <c r="F29" s="5">
        <v>94.668000000000006</v>
      </c>
      <c r="G29" s="3">
        <f t="shared" si="0"/>
        <v>0.30799999999999272</v>
      </c>
      <c r="H29" s="8">
        <f t="shared" si="1"/>
        <v>1.3012500533299276E-2</v>
      </c>
      <c r="I29" s="8">
        <f t="shared" si="2"/>
        <v>6.0246694359000763E-4</v>
      </c>
      <c r="J29" s="9">
        <f t="shared" si="3"/>
        <v>1.2410033589709268E-2</v>
      </c>
    </row>
    <row r="30" spans="4:10" x14ac:dyDescent="0.25">
      <c r="D30" s="2">
        <v>43014</v>
      </c>
      <c r="E30" s="3">
        <v>95.082999999999998</v>
      </c>
      <c r="F30" s="5">
        <v>94.743700000000004</v>
      </c>
      <c r="G30" s="3">
        <f t="shared" si="0"/>
        <v>0.33929999999999438</v>
      </c>
      <c r="H30" s="8">
        <f t="shared" si="1"/>
        <v>1.1266004043126721E-3</v>
      </c>
      <c r="I30" s="8">
        <f t="shared" si="2"/>
        <v>7.9963662483617526E-4</v>
      </c>
      <c r="J30" s="9">
        <f t="shared" si="3"/>
        <v>3.269637794764968E-4</v>
      </c>
    </row>
    <row r="31" spans="4:10" x14ac:dyDescent="0.25">
      <c r="D31" s="2">
        <v>43017</v>
      </c>
      <c r="E31" s="3">
        <v>95.12</v>
      </c>
      <c r="F31" s="5">
        <v>94.952200000000005</v>
      </c>
      <c r="G31" s="3">
        <f t="shared" si="0"/>
        <v>0.16779999999999973</v>
      </c>
      <c r="H31" s="8">
        <f t="shared" si="1"/>
        <v>3.891337042374321E-4</v>
      </c>
      <c r="I31" s="8">
        <f t="shared" si="2"/>
        <v>2.2006740289854942E-3</v>
      </c>
      <c r="J31" s="9">
        <f t="shared" si="3"/>
        <v>1.8115403247480621E-3</v>
      </c>
    </row>
    <row r="32" spans="4:10" x14ac:dyDescent="0.25">
      <c r="D32" s="2">
        <v>43018</v>
      </c>
      <c r="E32" s="3">
        <v>95.153000000000006</v>
      </c>
      <c r="F32" s="5">
        <v>95.018799999999999</v>
      </c>
      <c r="G32" s="3">
        <f t="shared" si="0"/>
        <v>0.13420000000000698</v>
      </c>
      <c r="H32" s="8">
        <f t="shared" si="1"/>
        <v>3.4693019343978726E-4</v>
      </c>
      <c r="I32" s="8">
        <f t="shared" si="2"/>
        <v>7.0140554931841237E-4</v>
      </c>
      <c r="J32" s="9">
        <f t="shared" si="3"/>
        <v>3.5447535587862511E-4</v>
      </c>
    </row>
    <row r="33" spans="1:11" x14ac:dyDescent="0.25">
      <c r="D33" s="2">
        <v>43019</v>
      </c>
      <c r="E33" s="3">
        <v>95.194000000000003</v>
      </c>
      <c r="F33" s="5">
        <v>95.111500000000007</v>
      </c>
      <c r="G33" s="3">
        <f t="shared" si="0"/>
        <v>8.2499999999996021E-2</v>
      </c>
      <c r="H33" s="8">
        <f t="shared" si="1"/>
        <v>4.3088499574372996E-4</v>
      </c>
      <c r="I33" s="8">
        <f t="shared" si="2"/>
        <v>9.7559640828981387E-4</v>
      </c>
      <c r="J33" s="9">
        <f t="shared" si="3"/>
        <v>5.4471141254608391E-4</v>
      </c>
    </row>
    <row r="34" spans="1:11" x14ac:dyDescent="0.25">
      <c r="D34" s="2">
        <v>43020</v>
      </c>
      <c r="E34" s="3">
        <v>95.239000000000004</v>
      </c>
      <c r="F34" s="5">
        <v>95.169399999999996</v>
      </c>
      <c r="G34" s="3">
        <f t="shared" si="0"/>
        <v>6.9600000000008322E-2</v>
      </c>
      <c r="H34" s="8">
        <f t="shared" si="1"/>
        <v>4.7271886883626379E-4</v>
      </c>
      <c r="I34" s="8">
        <f t="shared" si="2"/>
        <v>6.0875919315739324E-4</v>
      </c>
      <c r="J34" s="9">
        <f t="shared" si="3"/>
        <v>1.3604032432112945E-4</v>
      </c>
    </row>
    <row r="35" spans="1:11" x14ac:dyDescent="0.25">
      <c r="D35" s="2">
        <v>43021</v>
      </c>
      <c r="E35" s="3">
        <v>95.375</v>
      </c>
      <c r="F35" s="5">
        <v>95.244600000000005</v>
      </c>
      <c r="G35" s="3">
        <f t="shared" si="0"/>
        <v>0.13039999999999452</v>
      </c>
      <c r="H35" s="8">
        <f t="shared" si="1"/>
        <v>1.4279864341288917E-3</v>
      </c>
      <c r="I35" s="8">
        <f t="shared" si="2"/>
        <v>7.9016994958469589E-4</v>
      </c>
      <c r="J35" s="9">
        <f t="shared" si="3"/>
        <v>6.3781648454419582E-4</v>
      </c>
    </row>
    <row r="36" spans="1:11" x14ac:dyDescent="0.25">
      <c r="D36" s="2">
        <v>43025</v>
      </c>
      <c r="E36" s="3">
        <v>95.44</v>
      </c>
      <c r="F36" s="5">
        <v>95.495699999999999</v>
      </c>
      <c r="G36" s="3">
        <f t="shared" si="0"/>
        <v>5.5700000000001637E-2</v>
      </c>
      <c r="H36" s="8">
        <f t="shared" si="1"/>
        <v>6.8152031454782325E-4</v>
      </c>
      <c r="I36" s="8">
        <f t="shared" si="2"/>
        <v>2.6363699359333026E-3</v>
      </c>
      <c r="J36" s="9">
        <f t="shared" si="3"/>
        <v>1.9548496213854794E-3</v>
      </c>
    </row>
    <row r="37" spans="1:11" x14ac:dyDescent="0.25">
      <c r="D37" s="2">
        <v>43026</v>
      </c>
      <c r="E37" s="3">
        <v>95.712000000000003</v>
      </c>
      <c r="F37" s="5">
        <v>95.602400000000003</v>
      </c>
      <c r="G37" s="3">
        <f t="shared" si="0"/>
        <v>0.10960000000000036</v>
      </c>
      <c r="H37" s="8">
        <f t="shared" si="1"/>
        <v>2.8499580888516896E-3</v>
      </c>
      <c r="I37" s="8">
        <f t="shared" si="2"/>
        <v>1.1173277959113381E-3</v>
      </c>
      <c r="J37" s="9">
        <f t="shared" si="3"/>
        <v>1.7326302929403514E-3</v>
      </c>
    </row>
    <row r="38" spans="1:11" x14ac:dyDescent="0.25">
      <c r="D38" s="2">
        <v>43027</v>
      </c>
      <c r="E38" s="3">
        <v>95.616</v>
      </c>
      <c r="F38" s="5">
        <v>95.684700000000007</v>
      </c>
      <c r="G38" s="3">
        <f t="shared" si="0"/>
        <v>6.8700000000006867E-2</v>
      </c>
      <c r="H38" s="8">
        <f t="shared" si="1"/>
        <v>-1.0030090270812808E-3</v>
      </c>
      <c r="I38" s="8">
        <f t="shared" si="2"/>
        <v>8.6085704961380571E-4</v>
      </c>
      <c r="J38" s="9">
        <f t="shared" si="3"/>
        <v>1.8638660766950865E-3</v>
      </c>
    </row>
    <row r="39" spans="1:11" x14ac:dyDescent="0.25">
      <c r="D39" s="2">
        <v>43028</v>
      </c>
      <c r="E39" s="3">
        <v>95.944000000000003</v>
      </c>
      <c r="F39" s="5">
        <v>95.728399999999993</v>
      </c>
      <c r="G39" s="3">
        <f t="shared" si="0"/>
        <v>0.21560000000000912</v>
      </c>
      <c r="H39" s="8">
        <f t="shared" si="1"/>
        <v>3.4303882195447777E-3</v>
      </c>
      <c r="I39" s="8">
        <f t="shared" si="2"/>
        <v>4.5670833477018391E-4</v>
      </c>
      <c r="J39" s="9">
        <f t="shared" si="3"/>
        <v>2.9736798847745938E-3</v>
      </c>
      <c r="K39">
        <v>1</v>
      </c>
    </row>
    <row r="40" spans="1:11" x14ac:dyDescent="0.25">
      <c r="A40">
        <v>7</v>
      </c>
      <c r="D40" s="13">
        <v>43031</v>
      </c>
      <c r="E40" s="14">
        <v>96.1</v>
      </c>
      <c r="F40" s="15">
        <v>95.915300000000002</v>
      </c>
      <c r="G40" s="14">
        <f t="shared" si="0"/>
        <v>0.18469999999999231</v>
      </c>
      <c r="H40" s="16">
        <f t="shared" si="1"/>
        <v>1.6259484699407967E-3</v>
      </c>
      <c r="I40" s="8">
        <f t="shared" si="2"/>
        <v>1.95239866121244E-3</v>
      </c>
      <c r="J40" s="17">
        <f t="shared" si="3"/>
        <v>3.2645019127164332E-4</v>
      </c>
      <c r="K40" s="18">
        <v>6</v>
      </c>
    </row>
    <row r="41" spans="1:11" x14ac:dyDescent="0.25">
      <c r="D41" s="2">
        <v>43032</v>
      </c>
      <c r="E41" s="3">
        <v>96.167000000000002</v>
      </c>
      <c r="F41" s="5">
        <v>95.977199999999996</v>
      </c>
      <c r="G41" s="3">
        <f t="shared" si="0"/>
        <v>0.1898000000000053</v>
      </c>
      <c r="H41" s="8">
        <f t="shared" si="1"/>
        <v>6.971904266390716E-4</v>
      </c>
      <c r="I41" s="8">
        <f t="shared" si="2"/>
        <v>6.4536106335477683E-4</v>
      </c>
      <c r="J41" s="9">
        <f t="shared" si="3"/>
        <v>5.1829363284294772E-5</v>
      </c>
    </row>
    <row r="42" spans="1:11" x14ac:dyDescent="0.25">
      <c r="D42" s="2">
        <v>43033</v>
      </c>
      <c r="E42" s="3">
        <v>96.021000000000001</v>
      </c>
      <c r="F42" s="5">
        <v>95.923400000000001</v>
      </c>
      <c r="G42" s="3">
        <f t="shared" si="0"/>
        <v>9.7599999999999909E-2</v>
      </c>
      <c r="H42" s="8">
        <f t="shared" si="1"/>
        <v>-1.5181923112917994E-3</v>
      </c>
      <c r="I42" s="8">
        <f t="shared" si="2"/>
        <v>-5.6054979724351472E-4</v>
      </c>
      <c r="J42" s="9">
        <f t="shared" si="3"/>
        <v>9.5764251404828471E-4</v>
      </c>
    </row>
    <row r="43" spans="1:11" x14ac:dyDescent="0.25">
      <c r="D43" s="2">
        <v>43034</v>
      </c>
      <c r="E43" s="3">
        <v>96.052000000000007</v>
      </c>
      <c r="F43" s="5">
        <v>95.979399999999998</v>
      </c>
      <c r="G43" s="3">
        <f t="shared" si="0"/>
        <v>7.2600000000008436E-2</v>
      </c>
      <c r="H43" s="8">
        <f t="shared" si="1"/>
        <v>3.2284604409449358E-4</v>
      </c>
      <c r="I43" s="8">
        <f t="shared" si="2"/>
        <v>5.8379915641015856E-4</v>
      </c>
      <c r="J43" s="9">
        <f t="shared" si="3"/>
        <v>2.6095311231566498E-4</v>
      </c>
    </row>
    <row r="44" spans="1:11" x14ac:dyDescent="0.25">
      <c r="D44" s="2">
        <v>43035</v>
      </c>
      <c r="E44" s="3">
        <v>96.206000000000003</v>
      </c>
      <c r="F44" s="5">
        <v>96.0428</v>
      </c>
      <c r="G44" s="3">
        <f t="shared" si="0"/>
        <v>0.16320000000000334</v>
      </c>
      <c r="H44" s="8">
        <f t="shared" si="1"/>
        <v>1.6032982134677187E-3</v>
      </c>
      <c r="I44" s="8">
        <f t="shared" si="2"/>
        <v>6.6055841149248451E-4</v>
      </c>
      <c r="J44" s="9">
        <f t="shared" si="3"/>
        <v>9.4273980197523422E-4</v>
      </c>
    </row>
    <row r="45" spans="1:11" x14ac:dyDescent="0.25">
      <c r="D45" s="2">
        <v>43038</v>
      </c>
      <c r="E45" s="3">
        <v>96.274000000000001</v>
      </c>
      <c r="F45" s="5">
        <v>96.260300000000001</v>
      </c>
      <c r="G45" s="3">
        <f t="shared" si="0"/>
        <v>1.3700000000000045E-2</v>
      </c>
      <c r="H45" s="8">
        <f t="shared" si="1"/>
        <v>7.068166226638084E-4</v>
      </c>
      <c r="I45" s="8">
        <f t="shared" si="2"/>
        <v>2.2646153589858109E-3</v>
      </c>
      <c r="J45" s="9">
        <f t="shared" si="3"/>
        <v>1.5577987363220025E-3</v>
      </c>
    </row>
    <row r="46" spans="1:11" x14ac:dyDescent="0.25">
      <c r="D46" s="2">
        <v>43039</v>
      </c>
      <c r="E46" s="3">
        <v>96.338999999999999</v>
      </c>
      <c r="F46" s="5">
        <v>96.325100000000006</v>
      </c>
      <c r="G46" s="3">
        <f t="shared" si="0"/>
        <v>1.3899999999992474E-2</v>
      </c>
      <c r="H46" s="8">
        <f t="shared" si="1"/>
        <v>6.7515632465675601E-4</v>
      </c>
      <c r="I46" s="8">
        <f t="shared" si="2"/>
        <v>6.7317471480987656E-4</v>
      </c>
      <c r="J46" s="9">
        <f t="shared" si="3"/>
        <v>1.9816098468794507E-6</v>
      </c>
    </row>
    <row r="47" spans="1:11" x14ac:dyDescent="0.25">
      <c r="D47" s="2">
        <v>43040</v>
      </c>
      <c r="E47" s="3">
        <v>96.376999999999995</v>
      </c>
      <c r="F47" s="5">
        <v>96.358500000000006</v>
      </c>
      <c r="G47" s="3">
        <f t="shared" si="0"/>
        <v>1.8499999999988859E-2</v>
      </c>
      <c r="H47" s="8">
        <f t="shared" si="1"/>
        <v>3.944404654396827E-4</v>
      </c>
      <c r="I47" s="8">
        <f t="shared" si="2"/>
        <v>3.4674243784849068E-4</v>
      </c>
      <c r="J47" s="9">
        <f t="shared" si="3"/>
        <v>4.7698027591192016E-5</v>
      </c>
    </row>
    <row r="48" spans="1:11" x14ac:dyDescent="0.25">
      <c r="D48" s="2">
        <v>43041</v>
      </c>
      <c r="E48" s="3">
        <v>96.436000000000007</v>
      </c>
      <c r="F48" s="5">
        <v>96.436400000000006</v>
      </c>
      <c r="G48" s="3">
        <f t="shared" si="0"/>
        <v>3.9999999999906777E-4</v>
      </c>
      <c r="H48" s="8">
        <f t="shared" si="1"/>
        <v>6.1217925438650234E-4</v>
      </c>
      <c r="I48" s="8">
        <f t="shared" si="2"/>
        <v>8.0843931775609335E-4</v>
      </c>
      <c r="J48" s="9">
        <f t="shared" si="3"/>
        <v>1.9626006336959101E-4</v>
      </c>
    </row>
    <row r="49" spans="4:13" x14ac:dyDescent="0.25">
      <c r="D49" s="2">
        <v>43042</v>
      </c>
      <c r="E49" s="3">
        <v>96.460999999999999</v>
      </c>
      <c r="F49" s="5">
        <v>96.52</v>
      </c>
      <c r="G49" s="3">
        <f t="shared" si="0"/>
        <v>5.8999999999997499E-2</v>
      </c>
      <c r="H49" s="8">
        <f t="shared" si="1"/>
        <v>2.5923928823257114E-4</v>
      </c>
      <c r="I49" s="8">
        <f t="shared" si="2"/>
        <v>8.6689258412797621E-4</v>
      </c>
      <c r="J49" s="9">
        <f t="shared" si="3"/>
        <v>6.0765329589540507E-4</v>
      </c>
    </row>
    <row r="50" spans="4:13" x14ac:dyDescent="0.25">
      <c r="D50" s="2">
        <v>43046</v>
      </c>
      <c r="E50" s="3">
        <v>96.884</v>
      </c>
      <c r="F50" s="5">
        <v>96.812200000000004</v>
      </c>
      <c r="G50" s="3">
        <f t="shared" si="0"/>
        <v>7.1799999999996089E-2</v>
      </c>
      <c r="H50" s="8">
        <f t="shared" si="1"/>
        <v>4.3851919428576913E-3</v>
      </c>
      <c r="I50" s="8">
        <f t="shared" si="2"/>
        <v>3.0273518441774616E-3</v>
      </c>
      <c r="J50" s="9">
        <f t="shared" si="3"/>
        <v>1.3578400986802297E-3</v>
      </c>
    </row>
    <row r="51" spans="4:13" x14ac:dyDescent="0.25">
      <c r="D51" s="2">
        <v>43047</v>
      </c>
      <c r="E51" s="3">
        <v>96.893000000000001</v>
      </c>
      <c r="F51" s="5">
        <v>96.840900000000005</v>
      </c>
      <c r="G51" s="3">
        <f t="shared" si="0"/>
        <v>5.2099999999995816E-2</v>
      </c>
      <c r="H51" s="8">
        <f t="shared" si="1"/>
        <v>9.2894595598913554E-5</v>
      </c>
      <c r="I51" s="8">
        <f t="shared" si="2"/>
        <v>2.9645024077540327E-4</v>
      </c>
      <c r="J51" s="9">
        <f t="shared" si="3"/>
        <v>2.0355564517648972E-4</v>
      </c>
    </row>
    <row r="52" spans="4:13" x14ac:dyDescent="0.25">
      <c r="D52" s="2">
        <v>43048</v>
      </c>
      <c r="E52" s="3">
        <v>96.944000000000003</v>
      </c>
      <c r="F52" s="5">
        <v>96.892700000000005</v>
      </c>
      <c r="G52" s="3">
        <f t="shared" si="0"/>
        <v>5.1299999999997681E-2</v>
      </c>
      <c r="H52" s="8">
        <f t="shared" si="1"/>
        <v>5.2635381296894934E-4</v>
      </c>
      <c r="I52" s="8">
        <f t="shared" si="2"/>
        <v>5.3489796150185676E-4</v>
      </c>
      <c r="J52" s="9">
        <f t="shared" si="3"/>
        <v>8.5441485329074141E-6</v>
      </c>
    </row>
    <row r="53" spans="4:13" x14ac:dyDescent="0.25">
      <c r="D53" s="2">
        <v>43049</v>
      </c>
      <c r="E53" s="3">
        <v>97.168000000000006</v>
      </c>
      <c r="F53" s="5">
        <v>96.9405</v>
      </c>
      <c r="G53" s="3">
        <f t="shared" si="0"/>
        <v>0.22750000000000625</v>
      </c>
      <c r="H53" s="8">
        <f t="shared" si="1"/>
        <v>2.3106123122627054E-3</v>
      </c>
      <c r="I53" s="8">
        <f t="shared" si="2"/>
        <v>4.9332921881628522E-4</v>
      </c>
      <c r="J53" s="9">
        <f t="shared" si="3"/>
        <v>1.8172830934464201E-3</v>
      </c>
    </row>
    <row r="54" spans="4:13" x14ac:dyDescent="0.25">
      <c r="D54" s="2">
        <v>43052</v>
      </c>
      <c r="E54" s="3">
        <v>97.24</v>
      </c>
      <c r="F54" s="5">
        <v>97.173000000000002</v>
      </c>
      <c r="G54" s="3">
        <f t="shared" si="0"/>
        <v>6.6999999999993065E-2</v>
      </c>
      <c r="H54" s="8">
        <f t="shared" si="1"/>
        <v>7.409846863164482E-4</v>
      </c>
      <c r="I54" s="8">
        <f t="shared" si="2"/>
        <v>2.3983783867425057E-3</v>
      </c>
      <c r="J54" s="9">
        <f t="shared" si="3"/>
        <v>1.6573937004260575E-3</v>
      </c>
    </row>
    <row r="55" spans="4:13" x14ac:dyDescent="0.25">
      <c r="D55" s="2">
        <v>43053</v>
      </c>
      <c r="E55" s="3">
        <v>97.314999999999998</v>
      </c>
      <c r="F55" s="5">
        <v>97.242599999999996</v>
      </c>
      <c r="G55" s="3">
        <f t="shared" si="0"/>
        <v>7.2400000000001796E-2</v>
      </c>
      <c r="H55" s="8">
        <f t="shared" si="1"/>
        <v>7.7128753599353672E-4</v>
      </c>
      <c r="I55" s="8">
        <f t="shared" si="2"/>
        <v>7.1624834058847675E-4</v>
      </c>
      <c r="J55" s="9">
        <f t="shared" si="3"/>
        <v>5.5039195405059971E-5</v>
      </c>
    </row>
    <row r="56" spans="4:13" x14ac:dyDescent="0.25">
      <c r="D56" s="2">
        <v>43054</v>
      </c>
      <c r="E56" s="3">
        <v>97.397000000000006</v>
      </c>
      <c r="F56" s="5">
        <v>97.3262</v>
      </c>
      <c r="G56" s="3">
        <f t="shared" si="0"/>
        <v>7.0800000000005525E-2</v>
      </c>
      <c r="H56" s="8">
        <f t="shared" si="1"/>
        <v>8.4262446693728066E-4</v>
      </c>
      <c r="I56" s="8">
        <f t="shared" si="2"/>
        <v>8.5970552000880218E-4</v>
      </c>
      <c r="J56" s="9">
        <f t="shared" si="3"/>
        <v>1.7081053071521524E-5</v>
      </c>
    </row>
    <row r="57" spans="4:13" x14ac:dyDescent="0.25">
      <c r="D57" s="2">
        <v>43055</v>
      </c>
      <c r="E57" s="3">
        <v>97.509</v>
      </c>
      <c r="F57" s="5">
        <v>97.422700000000006</v>
      </c>
      <c r="G57" s="3">
        <f t="shared" si="0"/>
        <v>8.629999999999427E-2</v>
      </c>
      <c r="H57" s="8">
        <f t="shared" si="1"/>
        <v>1.1499327494686185E-3</v>
      </c>
      <c r="I57" s="8">
        <f t="shared" si="2"/>
        <v>9.9151102169825478E-4</v>
      </c>
      <c r="J57" s="9">
        <f t="shared" si="3"/>
        <v>1.5842172777036367E-4</v>
      </c>
      <c r="M57" s="7"/>
    </row>
    <row r="58" spans="4:13" x14ac:dyDescent="0.25">
      <c r="D58" s="2">
        <v>43056</v>
      </c>
      <c r="E58" s="3">
        <v>97.802999999999997</v>
      </c>
      <c r="F58" s="5">
        <v>97.479399999999998</v>
      </c>
      <c r="G58" s="3">
        <f t="shared" si="0"/>
        <v>0.323599999999999</v>
      </c>
      <c r="H58" s="8">
        <f t="shared" si="1"/>
        <v>3.0151062978802656E-3</v>
      </c>
      <c r="I58" s="8">
        <f t="shared" si="2"/>
        <v>5.8199988298412997E-4</v>
      </c>
      <c r="J58" s="9">
        <f t="shared" si="3"/>
        <v>2.4331064148961357E-3</v>
      </c>
    </row>
    <row r="59" spans="4:13" x14ac:dyDescent="0.25">
      <c r="D59" s="2">
        <v>43060</v>
      </c>
      <c r="E59" s="3">
        <v>97.826999999999998</v>
      </c>
      <c r="F59" s="5">
        <v>97.706000000000003</v>
      </c>
      <c r="G59" s="3">
        <f t="shared" si="0"/>
        <v>0.12099999999999511</v>
      </c>
      <c r="H59" s="8">
        <f t="shared" si="1"/>
        <v>2.4539124566724801E-4</v>
      </c>
      <c r="I59" s="8">
        <f t="shared" si="2"/>
        <v>2.3245937090299318E-3</v>
      </c>
      <c r="J59" s="9">
        <f t="shared" si="3"/>
        <v>2.0792024633626838E-3</v>
      </c>
    </row>
    <row r="60" spans="4:13" x14ac:dyDescent="0.25">
      <c r="D60" s="2">
        <v>43061</v>
      </c>
      <c r="E60" s="3">
        <v>97.894999999999996</v>
      </c>
      <c r="F60" s="5">
        <v>97.838499999999996</v>
      </c>
      <c r="G60" s="3">
        <f t="shared" si="0"/>
        <v>5.6499999999999773E-2</v>
      </c>
      <c r="H60" s="8">
        <f t="shared" si="1"/>
        <v>6.9510462346800139E-4</v>
      </c>
      <c r="I60" s="8">
        <f t="shared" si="2"/>
        <v>1.3561091437577222E-3</v>
      </c>
      <c r="J60" s="9">
        <f t="shared" si="3"/>
        <v>6.6100452028972079E-4</v>
      </c>
    </row>
    <row r="61" spans="4:13" x14ac:dyDescent="0.25">
      <c r="D61" s="2">
        <v>43062</v>
      </c>
      <c r="E61" s="3">
        <v>97.947000000000003</v>
      </c>
      <c r="F61" s="5">
        <v>97.917599999999993</v>
      </c>
      <c r="G61" s="3">
        <f t="shared" si="0"/>
        <v>2.9400000000009641E-2</v>
      </c>
      <c r="H61" s="8">
        <f t="shared" si="1"/>
        <v>5.3118136779217728E-4</v>
      </c>
      <c r="I61" s="8">
        <f t="shared" si="2"/>
        <v>8.0847519125892831E-4</v>
      </c>
      <c r="J61" s="9">
        <f t="shared" si="3"/>
        <v>2.7729382346675102E-4</v>
      </c>
    </row>
    <row r="62" spans="4:13" x14ac:dyDescent="0.25">
      <c r="D62" s="2">
        <v>43063</v>
      </c>
      <c r="E62" s="3">
        <v>98.152000000000001</v>
      </c>
      <c r="F62" s="5">
        <v>97.992500000000007</v>
      </c>
      <c r="G62" s="3">
        <f t="shared" si="0"/>
        <v>0.1594999999999942</v>
      </c>
      <c r="H62" s="8">
        <f t="shared" si="1"/>
        <v>2.0929686463087016E-3</v>
      </c>
      <c r="I62" s="8">
        <f t="shared" si="2"/>
        <v>7.6492887897594564E-4</v>
      </c>
      <c r="J62" s="9">
        <f t="shared" si="3"/>
        <v>1.328039767332756E-3</v>
      </c>
    </row>
    <row r="63" spans="4:13" x14ac:dyDescent="0.25">
      <c r="D63" s="2">
        <v>43066</v>
      </c>
      <c r="E63" s="3">
        <v>98.218999999999994</v>
      </c>
      <c r="F63" s="5">
        <v>98.220600000000005</v>
      </c>
      <c r="G63" s="3">
        <f t="shared" si="0"/>
        <v>1.6000000000104819E-3</v>
      </c>
      <c r="H63" s="8">
        <f t="shared" si="1"/>
        <v>6.826147200260646E-4</v>
      </c>
      <c r="I63" s="8">
        <f t="shared" si="2"/>
        <v>2.3277291629462127E-3</v>
      </c>
      <c r="J63" s="9">
        <f t="shared" si="3"/>
        <v>1.6451144429201481E-3</v>
      </c>
    </row>
  </sheetData>
  <conditionalFormatting sqref="J40:J63">
    <cfRule type="cellIs" dxfId="0" priority="1" operator="greaterThan">
      <formula>0.001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2017-11-27T19:10:46Z</dcterms:created>
  <dcterms:modified xsi:type="dcterms:W3CDTF">2017-11-27T20:50:17Z</dcterms:modified>
</cp:coreProperties>
</file>