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L:\Rates &amp; FX\DPP\E+\"/>
    </mc:Choice>
  </mc:AlternateContent>
  <xr:revisionPtr revIDLastSave="0" documentId="13_ncr:1_{F0164BA4-8624-467C-A28A-3D3CBBA438C9}" xr6:coauthVersionLast="37" xr6:coauthVersionMax="37" xr10:uidLastSave="{00000000-0000-0000-0000-000000000000}"/>
  <bookViews>
    <workbookView xWindow="0" yWindow="0" windowWidth="24720" windowHeight="14205" xr2:uid="{9BF83F4A-F6DA-426B-A8C4-7BABEB0D9DA6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C6" i="1" l="1"/>
  <c r="AR500" i="1"/>
  <c r="AQ500" i="1"/>
  <c r="AS500" i="1" s="1"/>
  <c r="AR499" i="1"/>
  <c r="AQ499" i="1"/>
  <c r="AS499" i="1" s="1"/>
  <c r="AR498" i="1"/>
  <c r="AQ498" i="1"/>
  <c r="AS498" i="1" s="1"/>
  <c r="AR497" i="1"/>
  <c r="AQ497" i="1"/>
  <c r="AS497" i="1" s="1"/>
  <c r="AR496" i="1"/>
  <c r="AQ496" i="1"/>
  <c r="AS496" i="1" s="1"/>
  <c r="AR495" i="1"/>
  <c r="AQ495" i="1"/>
  <c r="AS495" i="1" s="1"/>
  <c r="AR494" i="1"/>
  <c r="AQ494" i="1"/>
  <c r="AS494" i="1" s="1"/>
  <c r="AR493" i="1"/>
  <c r="AQ493" i="1"/>
  <c r="AS493" i="1" s="1"/>
  <c r="AR492" i="1"/>
  <c r="AQ492" i="1"/>
  <c r="AS492" i="1" s="1"/>
  <c r="AR491" i="1"/>
  <c r="AQ491" i="1"/>
  <c r="AS491" i="1" s="1"/>
  <c r="AR490" i="1"/>
  <c r="AQ490" i="1"/>
  <c r="AS490" i="1" s="1"/>
  <c r="AR489" i="1"/>
  <c r="AQ489" i="1"/>
  <c r="AS489" i="1" s="1"/>
  <c r="AR488" i="1"/>
  <c r="AQ488" i="1"/>
  <c r="AS488" i="1" s="1"/>
  <c r="AR487" i="1"/>
  <c r="AQ487" i="1"/>
  <c r="AS487" i="1" s="1"/>
  <c r="AR486" i="1"/>
  <c r="AQ486" i="1"/>
  <c r="AS486" i="1" s="1"/>
  <c r="AS485" i="1"/>
  <c r="AR485" i="1"/>
  <c r="AQ485" i="1"/>
  <c r="AR484" i="1"/>
  <c r="AQ484" i="1"/>
  <c r="AS484" i="1" s="1"/>
  <c r="AR483" i="1"/>
  <c r="AQ483" i="1"/>
  <c r="AS483" i="1" s="1"/>
  <c r="AR482" i="1"/>
  <c r="AQ482" i="1"/>
  <c r="AS482" i="1" s="1"/>
  <c r="AR481" i="1"/>
  <c r="AQ481" i="1"/>
  <c r="AS481" i="1" s="1"/>
  <c r="AR480" i="1"/>
  <c r="AQ480" i="1"/>
  <c r="AS480" i="1" s="1"/>
  <c r="AR479" i="1"/>
  <c r="AQ479" i="1"/>
  <c r="AS479" i="1" s="1"/>
  <c r="AR478" i="1"/>
  <c r="AQ478" i="1"/>
  <c r="AS478" i="1" s="1"/>
  <c r="AR477" i="1"/>
  <c r="AQ477" i="1"/>
  <c r="AS477" i="1" s="1"/>
  <c r="AR476" i="1"/>
  <c r="AQ476" i="1"/>
  <c r="AS476" i="1" s="1"/>
  <c r="AR475" i="1"/>
  <c r="AQ475" i="1"/>
  <c r="AS475" i="1" s="1"/>
  <c r="AR474" i="1"/>
  <c r="AQ474" i="1"/>
  <c r="AS474" i="1" s="1"/>
  <c r="AR473" i="1"/>
  <c r="AQ473" i="1"/>
  <c r="AS473" i="1" s="1"/>
  <c r="AR472" i="1"/>
  <c r="AQ472" i="1"/>
  <c r="AS472" i="1" s="1"/>
  <c r="AR471" i="1"/>
  <c r="AQ471" i="1"/>
  <c r="AS471" i="1" s="1"/>
  <c r="AR470" i="1"/>
  <c r="AQ470" i="1"/>
  <c r="AS470" i="1" s="1"/>
  <c r="AR469" i="1"/>
  <c r="AQ469" i="1"/>
  <c r="AS469" i="1" s="1"/>
  <c r="AR468" i="1"/>
  <c r="AQ468" i="1"/>
  <c r="AS468" i="1" s="1"/>
  <c r="AR467" i="1"/>
  <c r="AQ467" i="1"/>
  <c r="AS467" i="1" s="1"/>
  <c r="AR466" i="1"/>
  <c r="AQ466" i="1"/>
  <c r="AS466" i="1" s="1"/>
  <c r="AR465" i="1"/>
  <c r="AQ465" i="1"/>
  <c r="AS465" i="1" s="1"/>
  <c r="AR464" i="1"/>
  <c r="AQ464" i="1"/>
  <c r="AS464" i="1" s="1"/>
  <c r="AR463" i="1"/>
  <c r="AQ463" i="1"/>
  <c r="AS463" i="1" s="1"/>
  <c r="AR462" i="1"/>
  <c r="AQ462" i="1"/>
  <c r="AS462" i="1" s="1"/>
  <c r="AR461" i="1"/>
  <c r="AQ461" i="1"/>
  <c r="AS461" i="1" s="1"/>
  <c r="AR460" i="1"/>
  <c r="AQ460" i="1"/>
  <c r="AS460" i="1" s="1"/>
  <c r="AR459" i="1"/>
  <c r="AQ459" i="1"/>
  <c r="AS459" i="1" s="1"/>
  <c r="AR458" i="1"/>
  <c r="AQ458" i="1"/>
  <c r="AS458" i="1" s="1"/>
  <c r="AR457" i="1"/>
  <c r="AQ457" i="1"/>
  <c r="AS457" i="1" s="1"/>
  <c r="AR456" i="1"/>
  <c r="AQ456" i="1"/>
  <c r="AS456" i="1" s="1"/>
  <c r="AR455" i="1"/>
  <c r="AQ455" i="1"/>
  <c r="AS455" i="1" s="1"/>
  <c r="AR454" i="1"/>
  <c r="AQ454" i="1"/>
  <c r="AS454" i="1" s="1"/>
  <c r="AS453" i="1"/>
  <c r="AR453" i="1"/>
  <c r="AQ453" i="1"/>
  <c r="AR452" i="1"/>
  <c r="AQ452" i="1"/>
  <c r="AS452" i="1" s="1"/>
  <c r="AR451" i="1"/>
  <c r="AQ451" i="1"/>
  <c r="AS451" i="1" s="1"/>
  <c r="AR450" i="1"/>
  <c r="AQ450" i="1"/>
  <c r="AS450" i="1" s="1"/>
  <c r="AR449" i="1"/>
  <c r="AQ449" i="1"/>
  <c r="AS449" i="1" s="1"/>
  <c r="AR448" i="1"/>
  <c r="AQ448" i="1"/>
  <c r="AS448" i="1" s="1"/>
  <c r="AR447" i="1"/>
  <c r="AQ447" i="1"/>
  <c r="AS447" i="1" s="1"/>
  <c r="AR446" i="1"/>
  <c r="AQ446" i="1"/>
  <c r="AS446" i="1" s="1"/>
  <c r="AS445" i="1"/>
  <c r="AR445" i="1"/>
  <c r="AQ445" i="1"/>
  <c r="AR444" i="1"/>
  <c r="AQ444" i="1"/>
  <c r="AS444" i="1" s="1"/>
  <c r="AR443" i="1"/>
  <c r="AQ443" i="1"/>
  <c r="AS443" i="1" s="1"/>
  <c r="AR442" i="1"/>
  <c r="AQ442" i="1"/>
  <c r="AS442" i="1" s="1"/>
  <c r="AR441" i="1"/>
  <c r="AQ441" i="1"/>
  <c r="AS441" i="1" s="1"/>
  <c r="AR440" i="1"/>
  <c r="AQ440" i="1"/>
  <c r="AS440" i="1" s="1"/>
  <c r="AR439" i="1"/>
  <c r="AQ439" i="1"/>
  <c r="AS439" i="1" s="1"/>
  <c r="AR438" i="1"/>
  <c r="AQ438" i="1"/>
  <c r="AS438" i="1" s="1"/>
  <c r="AR437" i="1"/>
  <c r="AQ437" i="1"/>
  <c r="AS437" i="1" s="1"/>
  <c r="AR436" i="1"/>
  <c r="AQ436" i="1"/>
  <c r="AS436" i="1" s="1"/>
  <c r="AR435" i="1"/>
  <c r="AQ435" i="1"/>
  <c r="AS435" i="1" s="1"/>
  <c r="AR434" i="1"/>
  <c r="AQ434" i="1"/>
  <c r="AS434" i="1" s="1"/>
  <c r="AR433" i="1"/>
  <c r="AQ433" i="1"/>
  <c r="AS433" i="1" s="1"/>
  <c r="AR432" i="1"/>
  <c r="AQ432" i="1"/>
  <c r="AS432" i="1" s="1"/>
  <c r="AR431" i="1"/>
  <c r="AQ431" i="1"/>
  <c r="AS431" i="1" s="1"/>
  <c r="AR430" i="1"/>
  <c r="AQ430" i="1"/>
  <c r="AS430" i="1" s="1"/>
  <c r="AR429" i="1"/>
  <c r="AQ429" i="1"/>
  <c r="AS429" i="1" s="1"/>
  <c r="AR428" i="1"/>
  <c r="AQ428" i="1"/>
  <c r="AS428" i="1" s="1"/>
  <c r="AR427" i="1"/>
  <c r="AQ427" i="1"/>
  <c r="AS427" i="1" s="1"/>
  <c r="AR426" i="1"/>
  <c r="AQ426" i="1"/>
  <c r="AS426" i="1" s="1"/>
  <c r="AR425" i="1"/>
  <c r="AQ425" i="1"/>
  <c r="AS425" i="1" s="1"/>
  <c r="AR424" i="1"/>
  <c r="AQ424" i="1"/>
  <c r="AS424" i="1" s="1"/>
  <c r="AR423" i="1"/>
  <c r="AQ423" i="1"/>
  <c r="AS423" i="1" s="1"/>
  <c r="AR422" i="1"/>
  <c r="AQ422" i="1"/>
  <c r="AS422" i="1" s="1"/>
  <c r="AS421" i="1"/>
  <c r="AR421" i="1"/>
  <c r="AQ421" i="1"/>
  <c r="AR420" i="1"/>
  <c r="AQ420" i="1"/>
  <c r="AS420" i="1" s="1"/>
  <c r="AR419" i="1"/>
  <c r="AQ419" i="1"/>
  <c r="AS419" i="1" s="1"/>
  <c r="AR418" i="1"/>
  <c r="AQ418" i="1"/>
  <c r="AS418" i="1" s="1"/>
  <c r="AR417" i="1"/>
  <c r="AQ417" i="1"/>
  <c r="AS417" i="1" s="1"/>
  <c r="AR416" i="1"/>
  <c r="AQ416" i="1"/>
  <c r="AS416" i="1" s="1"/>
  <c r="AR415" i="1"/>
  <c r="AQ415" i="1"/>
  <c r="AS415" i="1" s="1"/>
  <c r="AR414" i="1"/>
  <c r="AQ414" i="1"/>
  <c r="AS414" i="1" s="1"/>
  <c r="AR413" i="1"/>
  <c r="AQ413" i="1"/>
  <c r="AS413" i="1" s="1"/>
  <c r="AR412" i="1"/>
  <c r="AQ412" i="1"/>
  <c r="AS412" i="1" s="1"/>
  <c r="AR411" i="1"/>
  <c r="AQ411" i="1"/>
  <c r="AS411" i="1" s="1"/>
  <c r="AR410" i="1"/>
  <c r="AQ410" i="1"/>
  <c r="AS410" i="1" s="1"/>
  <c r="AR409" i="1"/>
  <c r="AQ409" i="1"/>
  <c r="AS409" i="1" s="1"/>
  <c r="AR408" i="1"/>
  <c r="AQ408" i="1"/>
  <c r="AS408" i="1" s="1"/>
  <c r="AR407" i="1"/>
  <c r="AQ407" i="1"/>
  <c r="AS407" i="1" s="1"/>
  <c r="AR406" i="1"/>
  <c r="AQ406" i="1"/>
  <c r="AS406" i="1" s="1"/>
  <c r="AR405" i="1"/>
  <c r="AQ405" i="1"/>
  <c r="AS405" i="1" s="1"/>
  <c r="AR404" i="1"/>
  <c r="AQ404" i="1"/>
  <c r="AS404" i="1" s="1"/>
  <c r="AR403" i="1"/>
  <c r="AQ403" i="1"/>
  <c r="AS403" i="1" s="1"/>
  <c r="AR402" i="1"/>
  <c r="AQ402" i="1"/>
  <c r="AS402" i="1" s="1"/>
  <c r="AR401" i="1"/>
  <c r="AQ401" i="1"/>
  <c r="AS401" i="1" s="1"/>
  <c r="AR400" i="1"/>
  <c r="AQ400" i="1"/>
  <c r="AS400" i="1" s="1"/>
  <c r="AR399" i="1"/>
  <c r="AQ399" i="1"/>
  <c r="AS399" i="1" s="1"/>
  <c r="AR398" i="1"/>
  <c r="AQ398" i="1"/>
  <c r="AS398" i="1" s="1"/>
  <c r="AR397" i="1"/>
  <c r="AQ397" i="1"/>
  <c r="AS397" i="1" s="1"/>
  <c r="AR396" i="1"/>
  <c r="AQ396" i="1"/>
  <c r="AS396" i="1" s="1"/>
  <c r="AR395" i="1"/>
  <c r="AQ395" i="1"/>
  <c r="AS395" i="1" s="1"/>
  <c r="AR394" i="1"/>
  <c r="AQ394" i="1"/>
  <c r="AS394" i="1" s="1"/>
  <c r="AR393" i="1"/>
  <c r="AQ393" i="1"/>
  <c r="AS393" i="1" s="1"/>
  <c r="AR392" i="1"/>
  <c r="AQ392" i="1"/>
  <c r="AS392" i="1" s="1"/>
  <c r="AR391" i="1"/>
  <c r="AQ391" i="1"/>
  <c r="AS391" i="1" s="1"/>
  <c r="AR390" i="1"/>
  <c r="AQ390" i="1"/>
  <c r="AS390" i="1" s="1"/>
  <c r="AS389" i="1"/>
  <c r="AR389" i="1"/>
  <c r="AQ389" i="1"/>
  <c r="AR388" i="1"/>
  <c r="AQ388" i="1"/>
  <c r="AS388" i="1" s="1"/>
  <c r="AR387" i="1"/>
  <c r="AQ387" i="1"/>
  <c r="AS387" i="1" s="1"/>
  <c r="AR386" i="1"/>
  <c r="AQ386" i="1"/>
  <c r="AS386" i="1" s="1"/>
  <c r="AR385" i="1"/>
  <c r="AQ385" i="1"/>
  <c r="AS385" i="1" s="1"/>
  <c r="AR384" i="1"/>
  <c r="AQ384" i="1"/>
  <c r="AS384" i="1" s="1"/>
  <c r="AR383" i="1"/>
  <c r="AQ383" i="1"/>
  <c r="AS383" i="1" s="1"/>
  <c r="AR382" i="1"/>
  <c r="AQ382" i="1"/>
  <c r="AS382" i="1" s="1"/>
  <c r="AR381" i="1"/>
  <c r="AQ381" i="1"/>
  <c r="AS381" i="1" s="1"/>
  <c r="AR380" i="1"/>
  <c r="AQ380" i="1"/>
  <c r="AS380" i="1" s="1"/>
  <c r="AR379" i="1"/>
  <c r="AQ379" i="1"/>
  <c r="AS379" i="1" s="1"/>
  <c r="AR378" i="1"/>
  <c r="AQ378" i="1"/>
  <c r="AS378" i="1" s="1"/>
  <c r="AR377" i="1"/>
  <c r="AQ377" i="1"/>
  <c r="AS377" i="1" s="1"/>
  <c r="AR376" i="1"/>
  <c r="AQ376" i="1"/>
  <c r="AS376" i="1" s="1"/>
  <c r="AR375" i="1"/>
  <c r="AQ375" i="1"/>
  <c r="AS375" i="1" s="1"/>
  <c r="AR374" i="1"/>
  <c r="AQ374" i="1"/>
  <c r="AS374" i="1" s="1"/>
  <c r="AR373" i="1"/>
  <c r="AQ373" i="1"/>
  <c r="AS373" i="1" s="1"/>
  <c r="AR372" i="1"/>
  <c r="AQ372" i="1"/>
  <c r="AS372" i="1" s="1"/>
  <c r="AR371" i="1"/>
  <c r="AQ371" i="1"/>
  <c r="AS371" i="1" s="1"/>
  <c r="AR370" i="1"/>
  <c r="AQ370" i="1"/>
  <c r="AS370" i="1" s="1"/>
  <c r="AR369" i="1"/>
  <c r="AQ369" i="1"/>
  <c r="AS369" i="1" s="1"/>
  <c r="AR368" i="1"/>
  <c r="AQ368" i="1"/>
  <c r="AS368" i="1" s="1"/>
  <c r="AR367" i="1"/>
  <c r="AQ367" i="1"/>
  <c r="AS367" i="1" s="1"/>
  <c r="AR366" i="1"/>
  <c r="AQ366" i="1"/>
  <c r="AS366" i="1" s="1"/>
  <c r="AR365" i="1"/>
  <c r="AQ365" i="1"/>
  <c r="AS365" i="1" s="1"/>
  <c r="AS364" i="1"/>
  <c r="AR364" i="1"/>
  <c r="AQ364" i="1"/>
  <c r="AR363" i="1"/>
  <c r="AQ363" i="1"/>
  <c r="AS363" i="1" s="1"/>
  <c r="AR362" i="1"/>
  <c r="AQ362" i="1"/>
  <c r="AS362" i="1" s="1"/>
  <c r="AR361" i="1"/>
  <c r="AQ361" i="1"/>
  <c r="AS361" i="1" s="1"/>
  <c r="AR360" i="1"/>
  <c r="AQ360" i="1"/>
  <c r="AS360" i="1" s="1"/>
  <c r="AR359" i="1"/>
  <c r="AQ359" i="1"/>
  <c r="AS359" i="1" s="1"/>
  <c r="AR358" i="1"/>
  <c r="AQ358" i="1"/>
  <c r="AS358" i="1" s="1"/>
  <c r="AS357" i="1"/>
  <c r="AR357" i="1"/>
  <c r="AQ357" i="1"/>
  <c r="AS356" i="1"/>
  <c r="AR356" i="1"/>
  <c r="AQ356" i="1"/>
  <c r="AR355" i="1"/>
  <c r="AQ355" i="1"/>
  <c r="AS355" i="1" s="1"/>
  <c r="AR354" i="1"/>
  <c r="AQ354" i="1"/>
  <c r="AS354" i="1" s="1"/>
  <c r="AR353" i="1"/>
  <c r="AQ353" i="1"/>
  <c r="AS353" i="1" s="1"/>
  <c r="AR352" i="1"/>
  <c r="AQ352" i="1"/>
  <c r="AS352" i="1" s="1"/>
  <c r="AR351" i="1"/>
  <c r="AQ351" i="1"/>
  <c r="AS351" i="1" s="1"/>
  <c r="AR350" i="1"/>
  <c r="AQ350" i="1"/>
  <c r="AS350" i="1" s="1"/>
  <c r="AS349" i="1"/>
  <c r="AR349" i="1"/>
  <c r="AQ349" i="1"/>
  <c r="AR348" i="1"/>
  <c r="AQ348" i="1"/>
  <c r="AS348" i="1" s="1"/>
  <c r="AR347" i="1"/>
  <c r="AQ347" i="1"/>
  <c r="AS347" i="1" s="1"/>
  <c r="AR346" i="1"/>
  <c r="AQ346" i="1"/>
  <c r="AS346" i="1" s="1"/>
  <c r="AR345" i="1"/>
  <c r="AQ345" i="1"/>
  <c r="AS345" i="1" s="1"/>
  <c r="AS344" i="1"/>
  <c r="AR344" i="1"/>
  <c r="AQ344" i="1"/>
  <c r="AR343" i="1"/>
  <c r="AQ343" i="1"/>
  <c r="AS343" i="1" s="1"/>
  <c r="AR342" i="1"/>
  <c r="AQ342" i="1"/>
  <c r="AS342" i="1" s="1"/>
  <c r="AR341" i="1"/>
  <c r="AQ341" i="1"/>
  <c r="AS341" i="1" s="1"/>
  <c r="AR340" i="1"/>
  <c r="AQ340" i="1"/>
  <c r="AS340" i="1" s="1"/>
  <c r="AR339" i="1"/>
  <c r="AQ339" i="1"/>
  <c r="AS339" i="1" s="1"/>
  <c r="AR338" i="1"/>
  <c r="AQ338" i="1"/>
  <c r="AS338" i="1" s="1"/>
  <c r="AS337" i="1"/>
  <c r="AR337" i="1"/>
  <c r="AQ337" i="1"/>
  <c r="AS336" i="1"/>
  <c r="AR336" i="1"/>
  <c r="AQ336" i="1"/>
  <c r="AR335" i="1"/>
  <c r="AQ335" i="1"/>
  <c r="AS335" i="1" s="1"/>
  <c r="AR334" i="1"/>
  <c r="AQ334" i="1"/>
  <c r="AS334" i="1" s="1"/>
  <c r="AS333" i="1"/>
  <c r="AR333" i="1"/>
  <c r="AQ333" i="1"/>
  <c r="AR332" i="1"/>
  <c r="AQ332" i="1"/>
  <c r="AS332" i="1" s="1"/>
  <c r="AR331" i="1"/>
  <c r="AQ331" i="1"/>
  <c r="AS331" i="1" s="1"/>
  <c r="AR330" i="1"/>
  <c r="AQ330" i="1"/>
  <c r="AS330" i="1" s="1"/>
  <c r="AR329" i="1"/>
  <c r="AQ329" i="1"/>
  <c r="AS329" i="1" s="1"/>
  <c r="AS328" i="1"/>
  <c r="AR328" i="1"/>
  <c r="AQ328" i="1"/>
  <c r="AR327" i="1"/>
  <c r="AQ327" i="1"/>
  <c r="AS327" i="1" s="1"/>
  <c r="AR326" i="1"/>
  <c r="AQ326" i="1"/>
  <c r="AS326" i="1" s="1"/>
  <c r="AR325" i="1"/>
  <c r="AQ325" i="1"/>
  <c r="AS325" i="1" s="1"/>
  <c r="AR324" i="1"/>
  <c r="AQ324" i="1"/>
  <c r="AS324" i="1" s="1"/>
  <c r="AR323" i="1"/>
  <c r="AQ323" i="1"/>
  <c r="AS323" i="1" s="1"/>
  <c r="AR322" i="1"/>
  <c r="AQ322" i="1"/>
  <c r="AS322" i="1" s="1"/>
  <c r="AS321" i="1"/>
  <c r="AR321" i="1"/>
  <c r="AQ321" i="1"/>
  <c r="AS320" i="1"/>
  <c r="AR320" i="1"/>
  <c r="AQ320" i="1"/>
  <c r="AR319" i="1"/>
  <c r="AQ319" i="1"/>
  <c r="AS319" i="1" s="1"/>
  <c r="AR318" i="1"/>
  <c r="AQ318" i="1"/>
  <c r="AS318" i="1" s="1"/>
  <c r="AS317" i="1"/>
  <c r="AR317" i="1"/>
  <c r="AQ317" i="1"/>
  <c r="AR316" i="1"/>
  <c r="AQ316" i="1"/>
  <c r="AS316" i="1" s="1"/>
  <c r="AR315" i="1"/>
  <c r="AQ315" i="1"/>
  <c r="AS315" i="1" s="1"/>
  <c r="AR314" i="1"/>
  <c r="AQ314" i="1"/>
  <c r="AS314" i="1" s="1"/>
  <c r="AR313" i="1"/>
  <c r="AQ313" i="1"/>
  <c r="AS313" i="1" s="1"/>
  <c r="AS312" i="1"/>
  <c r="AR312" i="1"/>
  <c r="AQ312" i="1"/>
  <c r="AR311" i="1"/>
  <c r="AQ311" i="1"/>
  <c r="AS311" i="1" s="1"/>
  <c r="AR310" i="1"/>
  <c r="AQ310" i="1"/>
  <c r="AS310" i="1" s="1"/>
  <c r="AR309" i="1"/>
  <c r="AQ309" i="1"/>
  <c r="AS309" i="1" s="1"/>
  <c r="AR308" i="1"/>
  <c r="AQ308" i="1"/>
  <c r="AS308" i="1" s="1"/>
  <c r="AR307" i="1"/>
  <c r="AQ307" i="1"/>
  <c r="AS307" i="1" s="1"/>
  <c r="AR306" i="1"/>
  <c r="AQ306" i="1"/>
  <c r="AS306" i="1" s="1"/>
  <c r="AS305" i="1"/>
  <c r="AR305" i="1"/>
  <c r="AQ305" i="1"/>
  <c r="AS304" i="1"/>
  <c r="AR304" i="1"/>
  <c r="AQ304" i="1"/>
  <c r="AR303" i="1"/>
  <c r="AQ303" i="1"/>
  <c r="AS303" i="1" s="1"/>
  <c r="AR302" i="1"/>
  <c r="AQ302" i="1"/>
  <c r="AS302" i="1" s="1"/>
  <c r="AS301" i="1"/>
  <c r="AR301" i="1"/>
  <c r="AQ301" i="1"/>
  <c r="AR300" i="1"/>
  <c r="AQ300" i="1"/>
  <c r="AS300" i="1" s="1"/>
  <c r="AM300" i="1"/>
  <c r="AN300" i="1" s="1"/>
  <c r="AI300" i="1"/>
  <c r="AJ300" i="1" s="1"/>
  <c r="AE300" i="1"/>
  <c r="AF300" i="1" s="1"/>
  <c r="AA300" i="1"/>
  <c r="AB300" i="1" s="1"/>
  <c r="W300" i="1"/>
  <c r="X300" i="1" s="1"/>
  <c r="S300" i="1"/>
  <c r="T300" i="1" s="1"/>
  <c r="AR299" i="1"/>
  <c r="AQ299" i="1"/>
  <c r="AS299" i="1" s="1"/>
  <c r="AN299" i="1"/>
  <c r="AM299" i="1"/>
  <c r="AI299" i="1"/>
  <c r="AJ299" i="1" s="1"/>
  <c r="AE299" i="1"/>
  <c r="AF299" i="1" s="1"/>
  <c r="AB299" i="1"/>
  <c r="AA299" i="1"/>
  <c r="W299" i="1"/>
  <c r="X299" i="1" s="1"/>
  <c r="S299" i="1"/>
  <c r="T299" i="1" s="1"/>
  <c r="AR298" i="1"/>
  <c r="AQ298" i="1"/>
  <c r="AS298" i="1" s="1"/>
  <c r="AM298" i="1"/>
  <c r="AN298" i="1" s="1"/>
  <c r="AI298" i="1"/>
  <c r="AJ298" i="1" s="1"/>
  <c r="AE298" i="1"/>
  <c r="AF298" i="1" s="1"/>
  <c r="AA298" i="1"/>
  <c r="AB298" i="1" s="1"/>
  <c r="W298" i="1"/>
  <c r="X298" i="1" s="1"/>
  <c r="S298" i="1"/>
  <c r="T298" i="1" s="1"/>
  <c r="AR297" i="1"/>
  <c r="AQ297" i="1"/>
  <c r="AS297" i="1" s="1"/>
  <c r="AM297" i="1"/>
  <c r="AN297" i="1" s="1"/>
  <c r="AJ297" i="1"/>
  <c r="AI297" i="1"/>
  <c r="AE297" i="1"/>
  <c r="AF297" i="1" s="1"/>
  <c r="AA297" i="1"/>
  <c r="AB297" i="1" s="1"/>
  <c r="X297" i="1"/>
  <c r="W297" i="1"/>
  <c r="S297" i="1"/>
  <c r="T297" i="1" s="1"/>
  <c r="AR296" i="1"/>
  <c r="AQ296" i="1"/>
  <c r="AS296" i="1" s="1"/>
  <c r="AM296" i="1"/>
  <c r="AN296" i="1" s="1"/>
  <c r="AI296" i="1"/>
  <c r="AJ296" i="1" s="1"/>
  <c r="AE296" i="1"/>
  <c r="AF296" i="1" s="1"/>
  <c r="AA296" i="1"/>
  <c r="AB296" i="1" s="1"/>
  <c r="W296" i="1"/>
  <c r="X296" i="1" s="1"/>
  <c r="S296" i="1"/>
  <c r="T296" i="1" s="1"/>
  <c r="AR295" i="1"/>
  <c r="AQ295" i="1"/>
  <c r="AS295" i="1" s="1"/>
  <c r="AM295" i="1"/>
  <c r="AN295" i="1" s="1"/>
  <c r="AI295" i="1"/>
  <c r="AJ295" i="1" s="1"/>
  <c r="AF295" i="1"/>
  <c r="AE295" i="1"/>
  <c r="AA295" i="1"/>
  <c r="AB295" i="1" s="1"/>
  <c r="W295" i="1"/>
  <c r="X295" i="1" s="1"/>
  <c r="T295" i="1"/>
  <c r="S295" i="1"/>
  <c r="AR294" i="1"/>
  <c r="AQ294" i="1"/>
  <c r="AS294" i="1" s="1"/>
  <c r="AN294" i="1"/>
  <c r="AM294" i="1"/>
  <c r="AI294" i="1"/>
  <c r="AJ294" i="1" s="1"/>
  <c r="AE294" i="1"/>
  <c r="AF294" i="1" s="1"/>
  <c r="AA294" i="1"/>
  <c r="AB294" i="1" s="1"/>
  <c r="W294" i="1"/>
  <c r="X294" i="1" s="1"/>
  <c r="S294" i="1"/>
  <c r="T294" i="1" s="1"/>
  <c r="AR293" i="1"/>
  <c r="AQ293" i="1"/>
  <c r="AS293" i="1" s="1"/>
  <c r="AM293" i="1"/>
  <c r="AN293" i="1" s="1"/>
  <c r="AI293" i="1"/>
  <c r="AJ293" i="1" s="1"/>
  <c r="AF293" i="1"/>
  <c r="AE293" i="1"/>
  <c r="AB293" i="1"/>
  <c r="AA293" i="1"/>
  <c r="W293" i="1"/>
  <c r="X293" i="1" s="1"/>
  <c r="T293" i="1"/>
  <c r="S293" i="1"/>
  <c r="AR292" i="1"/>
  <c r="AQ292" i="1"/>
  <c r="AS292" i="1" s="1"/>
  <c r="AM292" i="1"/>
  <c r="AN292" i="1" s="1"/>
  <c r="AI292" i="1"/>
  <c r="AJ292" i="1" s="1"/>
  <c r="AE292" i="1"/>
  <c r="AF292" i="1" s="1"/>
  <c r="AA292" i="1"/>
  <c r="AB292" i="1" s="1"/>
  <c r="W292" i="1"/>
  <c r="X292" i="1" s="1"/>
  <c r="T292" i="1"/>
  <c r="S292" i="1"/>
  <c r="AR291" i="1"/>
  <c r="AQ291" i="1"/>
  <c r="AS291" i="1" s="1"/>
  <c r="AM291" i="1"/>
  <c r="AN291" i="1" s="1"/>
  <c r="AI291" i="1"/>
  <c r="AJ291" i="1" s="1"/>
  <c r="AE291" i="1"/>
  <c r="AF291" i="1" s="1"/>
  <c r="AA291" i="1"/>
  <c r="AB291" i="1" s="1"/>
  <c r="W291" i="1"/>
  <c r="X291" i="1" s="1"/>
  <c r="S291" i="1"/>
  <c r="T291" i="1" s="1"/>
  <c r="AR290" i="1"/>
  <c r="AQ290" i="1"/>
  <c r="AS290" i="1" s="1"/>
  <c r="AM290" i="1"/>
  <c r="AN290" i="1" s="1"/>
  <c r="AI290" i="1"/>
  <c r="AJ290" i="1" s="1"/>
  <c r="AF290" i="1"/>
  <c r="AE290" i="1"/>
  <c r="AA290" i="1"/>
  <c r="AB290" i="1" s="1"/>
  <c r="W290" i="1"/>
  <c r="X290" i="1" s="1"/>
  <c r="S290" i="1"/>
  <c r="T290" i="1" s="1"/>
  <c r="AR289" i="1"/>
  <c r="AQ289" i="1"/>
  <c r="AS289" i="1" s="1"/>
  <c r="AN289" i="1"/>
  <c r="AM289" i="1"/>
  <c r="AI289" i="1"/>
  <c r="AJ289" i="1" s="1"/>
  <c r="AE289" i="1"/>
  <c r="AF289" i="1" s="1"/>
  <c r="AA289" i="1"/>
  <c r="AB289" i="1" s="1"/>
  <c r="W289" i="1"/>
  <c r="X289" i="1" s="1"/>
  <c r="S289" i="1"/>
  <c r="T289" i="1" s="1"/>
  <c r="AR288" i="1"/>
  <c r="AQ288" i="1"/>
  <c r="AS288" i="1" s="1"/>
  <c r="AM288" i="1"/>
  <c r="AN288" i="1" s="1"/>
  <c r="AI288" i="1"/>
  <c r="AJ288" i="1" s="1"/>
  <c r="AE288" i="1"/>
  <c r="AF288" i="1" s="1"/>
  <c r="AB288" i="1"/>
  <c r="AA288" i="1"/>
  <c r="W288" i="1"/>
  <c r="X288" i="1" s="1"/>
  <c r="S288" i="1"/>
  <c r="T288" i="1" s="1"/>
  <c r="AR287" i="1"/>
  <c r="AQ287" i="1"/>
  <c r="AS287" i="1" s="1"/>
  <c r="AN287" i="1"/>
  <c r="AM287" i="1"/>
  <c r="AJ287" i="1"/>
  <c r="AI287" i="1"/>
  <c r="AE287" i="1"/>
  <c r="AF287" i="1" s="1"/>
  <c r="AA287" i="1"/>
  <c r="AB287" i="1" s="1"/>
  <c r="W287" i="1"/>
  <c r="X287" i="1" s="1"/>
  <c r="S287" i="1"/>
  <c r="T287" i="1" s="1"/>
  <c r="AR286" i="1"/>
  <c r="AQ286" i="1"/>
  <c r="AS286" i="1" s="1"/>
  <c r="AM286" i="1"/>
  <c r="AN286" i="1" s="1"/>
  <c r="AI286" i="1"/>
  <c r="AJ286" i="1" s="1"/>
  <c r="AE286" i="1"/>
  <c r="AF286" i="1" s="1"/>
  <c r="AA286" i="1"/>
  <c r="AB286" i="1" s="1"/>
  <c r="W286" i="1"/>
  <c r="X286" i="1" s="1"/>
  <c r="S286" i="1"/>
  <c r="T286" i="1" s="1"/>
  <c r="AS285" i="1"/>
  <c r="AR285" i="1"/>
  <c r="AQ285" i="1"/>
  <c r="AM285" i="1"/>
  <c r="AN285" i="1" s="1"/>
  <c r="AJ285" i="1"/>
  <c r="AI285" i="1"/>
  <c r="AE285" i="1"/>
  <c r="AF285" i="1" s="1"/>
  <c r="AA285" i="1"/>
  <c r="AB285" i="1" s="1"/>
  <c r="W285" i="1"/>
  <c r="X285" i="1" s="1"/>
  <c r="S285" i="1"/>
  <c r="T285" i="1" s="1"/>
  <c r="AR284" i="1"/>
  <c r="AQ284" i="1"/>
  <c r="AS284" i="1" s="1"/>
  <c r="AM284" i="1"/>
  <c r="AN284" i="1" s="1"/>
  <c r="AI284" i="1"/>
  <c r="AJ284" i="1" s="1"/>
  <c r="AE284" i="1"/>
  <c r="AF284" i="1" s="1"/>
  <c r="AA284" i="1"/>
  <c r="AB284" i="1" s="1"/>
  <c r="W284" i="1"/>
  <c r="X284" i="1" s="1"/>
  <c r="S284" i="1"/>
  <c r="T284" i="1" s="1"/>
  <c r="AR283" i="1"/>
  <c r="AQ283" i="1"/>
  <c r="AM283" i="1"/>
  <c r="AN283" i="1" s="1"/>
  <c r="AI283" i="1"/>
  <c r="AJ283" i="1" s="1"/>
  <c r="AF283" i="1"/>
  <c r="AE283" i="1"/>
  <c r="AB283" i="1"/>
  <c r="AA283" i="1"/>
  <c r="W283" i="1"/>
  <c r="X283" i="1" s="1"/>
  <c r="S283" i="1"/>
  <c r="T283" i="1" s="1"/>
  <c r="AR282" i="1"/>
  <c r="AQ282" i="1"/>
  <c r="AM282" i="1"/>
  <c r="AN282" i="1" s="1"/>
  <c r="AI282" i="1"/>
  <c r="AJ282" i="1" s="1"/>
  <c r="AE282" i="1"/>
  <c r="AF282" i="1" s="1"/>
  <c r="AA282" i="1"/>
  <c r="AB282" i="1" s="1"/>
  <c r="W282" i="1"/>
  <c r="X282" i="1" s="1"/>
  <c r="S282" i="1"/>
  <c r="T282" i="1" s="1"/>
  <c r="AR281" i="1"/>
  <c r="AQ281" i="1"/>
  <c r="AM281" i="1"/>
  <c r="AN281" i="1" s="1"/>
  <c r="AI281" i="1"/>
  <c r="AJ281" i="1" s="1"/>
  <c r="AE281" i="1"/>
  <c r="AF281" i="1" s="1"/>
  <c r="AA281" i="1"/>
  <c r="AB281" i="1" s="1"/>
  <c r="W281" i="1"/>
  <c r="X281" i="1" s="1"/>
  <c r="T281" i="1"/>
  <c r="S281" i="1"/>
  <c r="AR280" i="1"/>
  <c r="AQ280" i="1"/>
  <c r="AM280" i="1"/>
  <c r="AN280" i="1" s="1"/>
  <c r="AI280" i="1"/>
  <c r="AJ280" i="1" s="1"/>
  <c r="AE280" i="1"/>
  <c r="AF280" i="1" s="1"/>
  <c r="AA280" i="1"/>
  <c r="AB280" i="1" s="1"/>
  <c r="W280" i="1"/>
  <c r="X280" i="1" s="1"/>
  <c r="S280" i="1"/>
  <c r="T280" i="1" s="1"/>
  <c r="AR279" i="1"/>
  <c r="AQ279" i="1"/>
  <c r="AM279" i="1"/>
  <c r="AN279" i="1" s="1"/>
  <c r="AI279" i="1"/>
  <c r="AJ279" i="1" s="1"/>
  <c r="AF279" i="1"/>
  <c r="AE279" i="1"/>
  <c r="AA279" i="1"/>
  <c r="AB279" i="1" s="1"/>
  <c r="W279" i="1"/>
  <c r="X279" i="1" s="1"/>
  <c r="T279" i="1"/>
  <c r="S279" i="1"/>
  <c r="AR278" i="1"/>
  <c r="AQ278" i="1"/>
  <c r="AM278" i="1"/>
  <c r="AN278" i="1" s="1"/>
  <c r="AI278" i="1"/>
  <c r="AJ278" i="1" s="1"/>
  <c r="AE278" i="1"/>
  <c r="AF278" i="1" s="1"/>
  <c r="AA278" i="1"/>
  <c r="AB278" i="1" s="1"/>
  <c r="W278" i="1"/>
  <c r="X278" i="1" s="1"/>
  <c r="S278" i="1"/>
  <c r="T278" i="1" s="1"/>
  <c r="AR277" i="1"/>
  <c r="AQ277" i="1"/>
  <c r="AM277" i="1"/>
  <c r="AN277" i="1" s="1"/>
  <c r="AI277" i="1"/>
  <c r="AJ277" i="1" s="1"/>
  <c r="AE277" i="1"/>
  <c r="AF277" i="1" s="1"/>
  <c r="AA277" i="1"/>
  <c r="AB277" i="1" s="1"/>
  <c r="W277" i="1"/>
  <c r="X277" i="1" s="1"/>
  <c r="T277" i="1"/>
  <c r="S277" i="1"/>
  <c r="AR276" i="1"/>
  <c r="AQ276" i="1"/>
  <c r="AM276" i="1"/>
  <c r="AN276" i="1" s="1"/>
  <c r="AI276" i="1"/>
  <c r="AJ276" i="1" s="1"/>
  <c r="AE276" i="1"/>
  <c r="AF276" i="1" s="1"/>
  <c r="AA276" i="1"/>
  <c r="AB276" i="1" s="1"/>
  <c r="W276" i="1"/>
  <c r="X276" i="1" s="1"/>
  <c r="S276" i="1"/>
  <c r="T276" i="1" s="1"/>
  <c r="AR275" i="1"/>
  <c r="AQ275" i="1"/>
  <c r="AN275" i="1"/>
  <c r="AM275" i="1"/>
  <c r="AI275" i="1"/>
  <c r="AJ275" i="1" s="1"/>
  <c r="AF275" i="1"/>
  <c r="AE275" i="1"/>
  <c r="AA275" i="1"/>
  <c r="AB275" i="1" s="1"/>
  <c r="W275" i="1"/>
  <c r="X275" i="1" s="1"/>
  <c r="S275" i="1"/>
  <c r="T275" i="1" s="1"/>
  <c r="AR274" i="1"/>
  <c r="AQ274" i="1"/>
  <c r="AM274" i="1"/>
  <c r="AN274" i="1" s="1"/>
  <c r="AI274" i="1"/>
  <c r="AJ274" i="1" s="1"/>
  <c r="AE274" i="1"/>
  <c r="AF274" i="1" s="1"/>
  <c r="AA274" i="1"/>
  <c r="AB274" i="1" s="1"/>
  <c r="W274" i="1"/>
  <c r="X274" i="1" s="1"/>
  <c r="S274" i="1"/>
  <c r="T274" i="1" s="1"/>
  <c r="AR273" i="1"/>
  <c r="AQ273" i="1"/>
  <c r="AN273" i="1"/>
  <c r="AM273" i="1"/>
  <c r="AI273" i="1"/>
  <c r="AJ273" i="1" s="1"/>
  <c r="AE273" i="1"/>
  <c r="AF273" i="1" s="1"/>
  <c r="AB273" i="1"/>
  <c r="AA273" i="1"/>
  <c r="X273" i="1"/>
  <c r="W273" i="1"/>
  <c r="S273" i="1"/>
  <c r="T273" i="1" s="1"/>
  <c r="AR272" i="1"/>
  <c r="AQ272" i="1"/>
  <c r="AM272" i="1"/>
  <c r="AN272" i="1" s="1"/>
  <c r="AI272" i="1"/>
  <c r="AJ272" i="1" s="1"/>
  <c r="AE272" i="1"/>
  <c r="AF272" i="1" s="1"/>
  <c r="AA272" i="1"/>
  <c r="AB272" i="1" s="1"/>
  <c r="W272" i="1"/>
  <c r="X272" i="1" s="1"/>
  <c r="S272" i="1"/>
  <c r="T272" i="1" s="1"/>
  <c r="AR271" i="1"/>
  <c r="AQ271" i="1"/>
  <c r="AM271" i="1"/>
  <c r="AN271" i="1" s="1"/>
  <c r="AJ271" i="1"/>
  <c r="AI271" i="1"/>
  <c r="AE271" i="1"/>
  <c r="AF271" i="1" s="1"/>
  <c r="AA271" i="1"/>
  <c r="AB271" i="1" s="1"/>
  <c r="X271" i="1"/>
  <c r="W271" i="1"/>
  <c r="S271" i="1"/>
  <c r="T271" i="1" s="1"/>
  <c r="AR270" i="1"/>
  <c r="AQ270" i="1"/>
  <c r="AM270" i="1"/>
  <c r="AN270" i="1" s="1"/>
  <c r="AI270" i="1"/>
  <c r="AJ270" i="1" s="1"/>
  <c r="AE270" i="1"/>
  <c r="AF270" i="1" s="1"/>
  <c r="AA270" i="1"/>
  <c r="AB270" i="1" s="1"/>
  <c r="W270" i="1"/>
  <c r="X270" i="1" s="1"/>
  <c r="S270" i="1"/>
  <c r="T270" i="1" s="1"/>
  <c r="AR269" i="1"/>
  <c r="AQ269" i="1"/>
  <c r="AM269" i="1"/>
  <c r="AN269" i="1" s="1"/>
  <c r="AI269" i="1"/>
  <c r="AJ269" i="1" s="1"/>
  <c r="AF269" i="1"/>
  <c r="AE269" i="1"/>
  <c r="AB269" i="1"/>
  <c r="AA269" i="1"/>
  <c r="W269" i="1"/>
  <c r="X269" i="1" s="1"/>
  <c r="S269" i="1"/>
  <c r="T269" i="1" s="1"/>
  <c r="AR268" i="1"/>
  <c r="AQ268" i="1"/>
  <c r="AM268" i="1"/>
  <c r="AN268" i="1" s="1"/>
  <c r="AI268" i="1"/>
  <c r="AJ268" i="1" s="1"/>
  <c r="AE268" i="1"/>
  <c r="AF268" i="1" s="1"/>
  <c r="AA268" i="1"/>
  <c r="AB268" i="1" s="1"/>
  <c r="W268" i="1"/>
  <c r="X268" i="1" s="1"/>
  <c r="S268" i="1"/>
  <c r="T268" i="1" s="1"/>
  <c r="AR267" i="1"/>
  <c r="AQ267" i="1"/>
  <c r="AM267" i="1"/>
  <c r="AN267" i="1" s="1"/>
  <c r="AI267" i="1"/>
  <c r="AJ267" i="1" s="1"/>
  <c r="AE267" i="1"/>
  <c r="AF267" i="1" s="1"/>
  <c r="AA267" i="1"/>
  <c r="AB267" i="1" s="1"/>
  <c r="W267" i="1"/>
  <c r="X267" i="1" s="1"/>
  <c r="S267" i="1"/>
  <c r="T267" i="1" s="1"/>
  <c r="AR266" i="1"/>
  <c r="AQ266" i="1"/>
  <c r="AM266" i="1"/>
  <c r="AN266" i="1" s="1"/>
  <c r="AI266" i="1"/>
  <c r="AJ266" i="1" s="1"/>
  <c r="AE266" i="1"/>
  <c r="AF266" i="1" s="1"/>
  <c r="AA266" i="1"/>
  <c r="AB266" i="1" s="1"/>
  <c r="W266" i="1"/>
  <c r="X266" i="1" s="1"/>
  <c r="S266" i="1"/>
  <c r="T266" i="1" s="1"/>
  <c r="AR265" i="1"/>
  <c r="AQ265" i="1"/>
  <c r="AM265" i="1"/>
  <c r="AN265" i="1" s="1"/>
  <c r="AJ265" i="1"/>
  <c r="AI265" i="1"/>
  <c r="AE265" i="1"/>
  <c r="AF265" i="1" s="1"/>
  <c r="AB265" i="1"/>
  <c r="AA265" i="1"/>
  <c r="W265" i="1"/>
  <c r="X265" i="1" s="1"/>
  <c r="S265" i="1"/>
  <c r="T265" i="1" s="1"/>
  <c r="AR264" i="1"/>
  <c r="AQ264" i="1"/>
  <c r="AM264" i="1"/>
  <c r="AN264" i="1" s="1"/>
  <c r="AI264" i="1"/>
  <c r="AJ264" i="1" s="1"/>
  <c r="AE264" i="1"/>
  <c r="AF264" i="1" s="1"/>
  <c r="AA264" i="1"/>
  <c r="AB264" i="1" s="1"/>
  <c r="W264" i="1"/>
  <c r="X264" i="1" s="1"/>
  <c r="S264" i="1"/>
  <c r="T264" i="1" s="1"/>
  <c r="AR263" i="1"/>
  <c r="AQ263" i="1"/>
  <c r="AN263" i="1"/>
  <c r="AM263" i="1"/>
  <c r="AI263" i="1"/>
  <c r="AJ263" i="1" s="1"/>
  <c r="AE263" i="1"/>
  <c r="AF263" i="1" s="1"/>
  <c r="AA263" i="1"/>
  <c r="AB263" i="1" s="1"/>
  <c r="W263" i="1"/>
  <c r="X263" i="1" s="1"/>
  <c r="T263" i="1"/>
  <c r="S263" i="1"/>
  <c r="AR262" i="1"/>
  <c r="AQ262" i="1"/>
  <c r="AM262" i="1"/>
  <c r="AN262" i="1" s="1"/>
  <c r="AI262" i="1"/>
  <c r="AJ262" i="1" s="1"/>
  <c r="AE262" i="1"/>
  <c r="AF262" i="1" s="1"/>
  <c r="AA262" i="1"/>
  <c r="AB262" i="1" s="1"/>
  <c r="W262" i="1"/>
  <c r="X262" i="1" s="1"/>
  <c r="S262" i="1"/>
  <c r="T262" i="1" s="1"/>
  <c r="AR261" i="1"/>
  <c r="AQ261" i="1"/>
  <c r="AM261" i="1"/>
  <c r="AN261" i="1" s="1"/>
  <c r="AI261" i="1"/>
  <c r="AJ261" i="1" s="1"/>
  <c r="AF261" i="1"/>
  <c r="AE261" i="1"/>
  <c r="AA261" i="1"/>
  <c r="AB261" i="1" s="1"/>
  <c r="W261" i="1"/>
  <c r="X261" i="1" s="1"/>
  <c r="T261" i="1"/>
  <c r="S261" i="1"/>
  <c r="AR260" i="1"/>
  <c r="AQ260" i="1"/>
  <c r="AM260" i="1"/>
  <c r="AN260" i="1" s="1"/>
  <c r="AI260" i="1"/>
  <c r="AJ260" i="1" s="1"/>
  <c r="AE260" i="1"/>
  <c r="AF260" i="1" s="1"/>
  <c r="AA260" i="1"/>
  <c r="AB260" i="1" s="1"/>
  <c r="W260" i="1"/>
  <c r="X260" i="1" s="1"/>
  <c r="S260" i="1"/>
  <c r="T260" i="1" s="1"/>
  <c r="AR259" i="1"/>
  <c r="AQ259" i="1"/>
  <c r="AM259" i="1"/>
  <c r="AN259" i="1" s="1"/>
  <c r="AI259" i="1"/>
  <c r="AJ259" i="1" s="1"/>
  <c r="AE259" i="1"/>
  <c r="AF259" i="1" s="1"/>
  <c r="AA259" i="1"/>
  <c r="AB259" i="1" s="1"/>
  <c r="X259" i="1"/>
  <c r="W259" i="1"/>
  <c r="S259" i="1"/>
  <c r="T259" i="1" s="1"/>
  <c r="AR258" i="1"/>
  <c r="AQ258" i="1"/>
  <c r="AM258" i="1"/>
  <c r="AN258" i="1" s="1"/>
  <c r="AI258" i="1"/>
  <c r="AJ258" i="1" s="1"/>
  <c r="AE258" i="1"/>
  <c r="AF258" i="1" s="1"/>
  <c r="AA258" i="1"/>
  <c r="AB258" i="1" s="1"/>
  <c r="W258" i="1"/>
  <c r="X258" i="1" s="1"/>
  <c r="S258" i="1"/>
  <c r="T258" i="1" s="1"/>
  <c r="AR257" i="1"/>
  <c r="AQ257" i="1"/>
  <c r="AN257" i="1"/>
  <c r="AM257" i="1"/>
  <c r="AI257" i="1"/>
  <c r="AJ257" i="1" s="1"/>
  <c r="AE257" i="1"/>
  <c r="AF257" i="1" s="1"/>
  <c r="AA257" i="1"/>
  <c r="AB257" i="1" s="1"/>
  <c r="W257" i="1"/>
  <c r="X257" i="1" s="1"/>
  <c r="S257" i="1"/>
  <c r="T257" i="1" s="1"/>
  <c r="AR256" i="1"/>
  <c r="AQ256" i="1"/>
  <c r="AM256" i="1"/>
  <c r="AN256" i="1" s="1"/>
  <c r="AI256" i="1"/>
  <c r="AJ256" i="1" s="1"/>
  <c r="AE256" i="1"/>
  <c r="AF256" i="1" s="1"/>
  <c r="AA256" i="1"/>
  <c r="AB256" i="1" s="1"/>
  <c r="W256" i="1"/>
  <c r="X256" i="1" s="1"/>
  <c r="S256" i="1"/>
  <c r="T256" i="1" s="1"/>
  <c r="AR255" i="1"/>
  <c r="AQ255" i="1"/>
  <c r="AM255" i="1"/>
  <c r="AN255" i="1" s="1"/>
  <c r="AI255" i="1"/>
  <c r="AJ255" i="1" s="1"/>
  <c r="AE255" i="1"/>
  <c r="AF255" i="1" s="1"/>
  <c r="AA255" i="1"/>
  <c r="AB255" i="1" s="1"/>
  <c r="W255" i="1"/>
  <c r="X255" i="1" s="1"/>
  <c r="T255" i="1"/>
  <c r="S255" i="1"/>
  <c r="AR254" i="1"/>
  <c r="AQ254" i="1"/>
  <c r="AM254" i="1"/>
  <c r="AN254" i="1" s="1"/>
  <c r="AI254" i="1"/>
  <c r="AJ254" i="1" s="1"/>
  <c r="AE254" i="1"/>
  <c r="AF254" i="1" s="1"/>
  <c r="AA254" i="1"/>
  <c r="AB254" i="1" s="1"/>
  <c r="W254" i="1"/>
  <c r="X254" i="1" s="1"/>
  <c r="S254" i="1"/>
  <c r="T254" i="1" s="1"/>
  <c r="AR253" i="1"/>
  <c r="AQ253" i="1"/>
  <c r="AM253" i="1"/>
  <c r="AN253" i="1" s="1"/>
  <c r="AI253" i="1"/>
  <c r="AJ253" i="1" s="1"/>
  <c r="AE253" i="1"/>
  <c r="AF253" i="1" s="1"/>
  <c r="AB253" i="1"/>
  <c r="AA253" i="1"/>
  <c r="W253" i="1"/>
  <c r="X253" i="1" s="1"/>
  <c r="T253" i="1"/>
  <c r="S253" i="1"/>
  <c r="AR252" i="1"/>
  <c r="AQ252" i="1"/>
  <c r="AM252" i="1"/>
  <c r="AN252" i="1" s="1"/>
  <c r="AI252" i="1"/>
  <c r="AJ252" i="1" s="1"/>
  <c r="AE252" i="1"/>
  <c r="AF252" i="1" s="1"/>
  <c r="AA252" i="1"/>
  <c r="AB252" i="1" s="1"/>
  <c r="W252" i="1"/>
  <c r="X252" i="1" s="1"/>
  <c r="S252" i="1"/>
  <c r="T252" i="1" s="1"/>
  <c r="AR251" i="1"/>
  <c r="AQ251" i="1"/>
  <c r="AM251" i="1"/>
  <c r="AN251" i="1" s="1"/>
  <c r="AI251" i="1"/>
  <c r="AJ251" i="1" s="1"/>
  <c r="AE251" i="1"/>
  <c r="AF251" i="1" s="1"/>
  <c r="AA251" i="1"/>
  <c r="AB251" i="1" s="1"/>
  <c r="X251" i="1"/>
  <c r="W251" i="1"/>
  <c r="S251" i="1"/>
  <c r="T251" i="1" s="1"/>
  <c r="AR250" i="1"/>
  <c r="AQ250" i="1"/>
  <c r="AM250" i="1"/>
  <c r="AN250" i="1" s="1"/>
  <c r="AI250" i="1"/>
  <c r="AJ250" i="1" s="1"/>
  <c r="AE250" i="1"/>
  <c r="AF250" i="1" s="1"/>
  <c r="AA250" i="1"/>
  <c r="AB250" i="1" s="1"/>
  <c r="W250" i="1"/>
  <c r="X250" i="1" s="1"/>
  <c r="T250" i="1"/>
  <c r="S250" i="1"/>
  <c r="AR249" i="1"/>
  <c r="AQ249" i="1"/>
  <c r="AM249" i="1"/>
  <c r="AN249" i="1" s="1"/>
  <c r="AI249" i="1"/>
  <c r="AJ249" i="1" s="1"/>
  <c r="AE249" i="1"/>
  <c r="AF249" i="1" s="1"/>
  <c r="AA249" i="1"/>
  <c r="AB249" i="1" s="1"/>
  <c r="W249" i="1"/>
  <c r="X249" i="1" s="1"/>
  <c r="T249" i="1"/>
  <c r="S249" i="1"/>
  <c r="AR248" i="1"/>
  <c r="AQ248" i="1"/>
  <c r="AM248" i="1"/>
  <c r="AN248" i="1" s="1"/>
  <c r="AI248" i="1"/>
  <c r="AJ248" i="1" s="1"/>
  <c r="AE248" i="1"/>
  <c r="AF248" i="1" s="1"/>
  <c r="AA248" i="1"/>
  <c r="AB248" i="1" s="1"/>
  <c r="W248" i="1"/>
  <c r="X248" i="1" s="1"/>
  <c r="S248" i="1"/>
  <c r="T248" i="1" s="1"/>
  <c r="AR247" i="1"/>
  <c r="AQ247" i="1"/>
  <c r="AM247" i="1"/>
  <c r="AN247" i="1" s="1"/>
  <c r="AI247" i="1"/>
  <c r="AJ247" i="1" s="1"/>
  <c r="AE247" i="1"/>
  <c r="AF247" i="1" s="1"/>
  <c r="AA247" i="1"/>
  <c r="AB247" i="1" s="1"/>
  <c r="W247" i="1"/>
  <c r="X247" i="1" s="1"/>
  <c r="S247" i="1"/>
  <c r="T247" i="1" s="1"/>
  <c r="AR246" i="1"/>
  <c r="AQ246" i="1"/>
  <c r="AM246" i="1"/>
  <c r="AN246" i="1" s="1"/>
  <c r="AI246" i="1"/>
  <c r="AJ246" i="1" s="1"/>
  <c r="AE246" i="1"/>
  <c r="AF246" i="1" s="1"/>
  <c r="AA246" i="1"/>
  <c r="AB246" i="1" s="1"/>
  <c r="W246" i="1"/>
  <c r="X246" i="1" s="1"/>
  <c r="S246" i="1"/>
  <c r="T246" i="1" s="1"/>
  <c r="AR245" i="1"/>
  <c r="AQ245" i="1"/>
  <c r="AM245" i="1"/>
  <c r="AN245" i="1" s="1"/>
  <c r="AI245" i="1"/>
  <c r="AJ245" i="1" s="1"/>
  <c r="AE245" i="1"/>
  <c r="AF245" i="1" s="1"/>
  <c r="AB245" i="1"/>
  <c r="AA245" i="1"/>
  <c r="W245" i="1"/>
  <c r="X245" i="1" s="1"/>
  <c r="T245" i="1"/>
  <c r="S245" i="1"/>
  <c r="AR244" i="1"/>
  <c r="AQ244" i="1"/>
  <c r="AM244" i="1"/>
  <c r="AN244" i="1" s="1"/>
  <c r="AI244" i="1"/>
  <c r="AJ244" i="1" s="1"/>
  <c r="AE244" i="1"/>
  <c r="AF244" i="1" s="1"/>
  <c r="AA244" i="1"/>
  <c r="AB244" i="1" s="1"/>
  <c r="W244" i="1"/>
  <c r="X244" i="1" s="1"/>
  <c r="S244" i="1"/>
  <c r="T244" i="1" s="1"/>
  <c r="AR243" i="1"/>
  <c r="AQ243" i="1"/>
  <c r="AM243" i="1"/>
  <c r="AN243" i="1" s="1"/>
  <c r="AI243" i="1"/>
  <c r="AJ243" i="1" s="1"/>
  <c r="AE243" i="1"/>
  <c r="AF243" i="1" s="1"/>
  <c r="AA243" i="1"/>
  <c r="AB243" i="1" s="1"/>
  <c r="X243" i="1"/>
  <c r="W243" i="1"/>
  <c r="S243" i="1"/>
  <c r="T243" i="1" s="1"/>
  <c r="AR242" i="1"/>
  <c r="AQ242" i="1"/>
  <c r="AM242" i="1"/>
  <c r="AN242" i="1" s="1"/>
  <c r="AI242" i="1"/>
  <c r="AJ242" i="1" s="1"/>
  <c r="AE242" i="1"/>
  <c r="AF242" i="1" s="1"/>
  <c r="AA242" i="1"/>
  <c r="AB242" i="1" s="1"/>
  <c r="W242" i="1"/>
  <c r="X242" i="1" s="1"/>
  <c r="T242" i="1"/>
  <c r="S242" i="1"/>
  <c r="AR241" i="1"/>
  <c r="AQ241" i="1"/>
  <c r="AM241" i="1"/>
  <c r="AN241" i="1" s="1"/>
  <c r="AI241" i="1"/>
  <c r="AJ241" i="1" s="1"/>
  <c r="AE241" i="1"/>
  <c r="AF241" i="1" s="1"/>
  <c r="AA241" i="1"/>
  <c r="AB241" i="1" s="1"/>
  <c r="W241" i="1"/>
  <c r="X241" i="1" s="1"/>
  <c r="T241" i="1"/>
  <c r="S241" i="1"/>
  <c r="AR240" i="1"/>
  <c r="AQ240" i="1"/>
  <c r="AM240" i="1"/>
  <c r="AN240" i="1" s="1"/>
  <c r="AI240" i="1"/>
  <c r="AJ240" i="1" s="1"/>
  <c r="AE240" i="1"/>
  <c r="AF240" i="1" s="1"/>
  <c r="AA240" i="1"/>
  <c r="AB240" i="1" s="1"/>
  <c r="W240" i="1"/>
  <c r="X240" i="1" s="1"/>
  <c r="S240" i="1"/>
  <c r="T240" i="1" s="1"/>
  <c r="AR239" i="1"/>
  <c r="AQ239" i="1"/>
  <c r="AN239" i="1"/>
  <c r="AM239" i="1"/>
  <c r="AI239" i="1"/>
  <c r="AJ239" i="1" s="1"/>
  <c r="AE239" i="1"/>
  <c r="AF239" i="1" s="1"/>
  <c r="AA239" i="1"/>
  <c r="AB239" i="1" s="1"/>
  <c r="W239" i="1"/>
  <c r="X239" i="1" s="1"/>
  <c r="S239" i="1"/>
  <c r="T239" i="1" s="1"/>
  <c r="AR238" i="1"/>
  <c r="AQ238" i="1"/>
  <c r="AM238" i="1"/>
  <c r="AN238" i="1" s="1"/>
  <c r="AI238" i="1"/>
  <c r="AJ238" i="1" s="1"/>
  <c r="AE238" i="1"/>
  <c r="AF238" i="1" s="1"/>
  <c r="AB238" i="1"/>
  <c r="AA238" i="1"/>
  <c r="W238" i="1"/>
  <c r="X238" i="1" s="1"/>
  <c r="S238" i="1"/>
  <c r="T238" i="1" s="1"/>
  <c r="AR237" i="1"/>
  <c r="AQ237" i="1"/>
  <c r="AM237" i="1"/>
  <c r="AN237" i="1" s="1"/>
  <c r="AI237" i="1"/>
  <c r="AJ237" i="1" s="1"/>
  <c r="AE237" i="1"/>
  <c r="AF237" i="1" s="1"/>
  <c r="AB237" i="1"/>
  <c r="AA237" i="1"/>
  <c r="W237" i="1"/>
  <c r="X237" i="1" s="1"/>
  <c r="T237" i="1"/>
  <c r="S237" i="1"/>
  <c r="AR236" i="1"/>
  <c r="AQ236" i="1"/>
  <c r="AM236" i="1"/>
  <c r="AN236" i="1" s="1"/>
  <c r="AI236" i="1"/>
  <c r="AJ236" i="1" s="1"/>
  <c r="AE236" i="1"/>
  <c r="AF236" i="1" s="1"/>
  <c r="AA236" i="1"/>
  <c r="AB236" i="1" s="1"/>
  <c r="W236" i="1"/>
  <c r="X236" i="1" s="1"/>
  <c r="S236" i="1"/>
  <c r="T236" i="1" s="1"/>
  <c r="AR235" i="1"/>
  <c r="AQ235" i="1"/>
  <c r="AM235" i="1"/>
  <c r="AN235" i="1" s="1"/>
  <c r="AI235" i="1"/>
  <c r="AJ235" i="1" s="1"/>
  <c r="AF235" i="1"/>
  <c r="AE235" i="1"/>
  <c r="AA235" i="1"/>
  <c r="AB235" i="1" s="1"/>
  <c r="W235" i="1"/>
  <c r="X235" i="1" s="1"/>
  <c r="S235" i="1"/>
  <c r="T235" i="1" s="1"/>
  <c r="AR234" i="1"/>
  <c r="AQ234" i="1"/>
  <c r="AM234" i="1"/>
  <c r="AN234" i="1" s="1"/>
  <c r="AI234" i="1"/>
  <c r="AJ234" i="1" s="1"/>
  <c r="AE234" i="1"/>
  <c r="AF234" i="1" s="1"/>
  <c r="AA234" i="1"/>
  <c r="AB234" i="1" s="1"/>
  <c r="W234" i="1"/>
  <c r="X234" i="1" s="1"/>
  <c r="S234" i="1"/>
  <c r="T234" i="1" s="1"/>
  <c r="AR233" i="1"/>
  <c r="AQ233" i="1"/>
  <c r="AM233" i="1"/>
  <c r="AN233" i="1" s="1"/>
  <c r="AI233" i="1"/>
  <c r="AJ233" i="1" s="1"/>
  <c r="AE233" i="1"/>
  <c r="AF233" i="1" s="1"/>
  <c r="AA233" i="1"/>
  <c r="AB233" i="1" s="1"/>
  <c r="X233" i="1"/>
  <c r="W233" i="1"/>
  <c r="S233" i="1"/>
  <c r="T233" i="1" s="1"/>
  <c r="AR232" i="1"/>
  <c r="AQ232" i="1"/>
  <c r="AM232" i="1"/>
  <c r="AN232" i="1" s="1"/>
  <c r="AI232" i="1"/>
  <c r="AJ232" i="1" s="1"/>
  <c r="AF232" i="1"/>
  <c r="AE232" i="1"/>
  <c r="AA232" i="1"/>
  <c r="AB232" i="1" s="1"/>
  <c r="W232" i="1"/>
  <c r="X232" i="1" s="1"/>
  <c r="S232" i="1"/>
  <c r="T232" i="1" s="1"/>
  <c r="AR231" i="1"/>
  <c r="AQ231" i="1"/>
  <c r="AM231" i="1"/>
  <c r="AN231" i="1" s="1"/>
  <c r="AI231" i="1"/>
  <c r="AJ231" i="1" s="1"/>
  <c r="AF231" i="1"/>
  <c r="AE231" i="1"/>
  <c r="AA231" i="1"/>
  <c r="AB231" i="1" s="1"/>
  <c r="X231" i="1"/>
  <c r="W231" i="1"/>
  <c r="S231" i="1"/>
  <c r="T231" i="1" s="1"/>
  <c r="AR230" i="1"/>
  <c r="AQ230" i="1"/>
  <c r="AM230" i="1"/>
  <c r="AN230" i="1" s="1"/>
  <c r="AI230" i="1"/>
  <c r="AJ230" i="1" s="1"/>
  <c r="AF230" i="1"/>
  <c r="AE230" i="1"/>
  <c r="AA230" i="1"/>
  <c r="AB230" i="1" s="1"/>
  <c r="W230" i="1"/>
  <c r="X230" i="1" s="1"/>
  <c r="S230" i="1"/>
  <c r="T230" i="1" s="1"/>
  <c r="AR229" i="1"/>
  <c r="AQ229" i="1"/>
  <c r="AM229" i="1"/>
  <c r="AN229" i="1" s="1"/>
  <c r="AJ229" i="1"/>
  <c r="AI229" i="1"/>
  <c r="AE229" i="1"/>
  <c r="AF229" i="1" s="1"/>
  <c r="AA229" i="1"/>
  <c r="AB229" i="1" s="1"/>
  <c r="W229" i="1"/>
  <c r="X229" i="1" s="1"/>
  <c r="T229" i="1"/>
  <c r="S229" i="1"/>
  <c r="AR228" i="1"/>
  <c r="AQ228" i="1"/>
  <c r="AM228" i="1"/>
  <c r="AN228" i="1" s="1"/>
  <c r="AI228" i="1"/>
  <c r="AJ228" i="1" s="1"/>
  <c r="AE228" i="1"/>
  <c r="AF228" i="1" s="1"/>
  <c r="AA228" i="1"/>
  <c r="AB228" i="1" s="1"/>
  <c r="W228" i="1"/>
  <c r="X228" i="1" s="1"/>
  <c r="S228" i="1"/>
  <c r="T228" i="1" s="1"/>
  <c r="AR227" i="1"/>
  <c r="AQ227" i="1"/>
  <c r="AM227" i="1"/>
  <c r="AN227" i="1" s="1"/>
  <c r="AI227" i="1"/>
  <c r="AJ227" i="1" s="1"/>
  <c r="AF227" i="1"/>
  <c r="AE227" i="1"/>
  <c r="AB227" i="1"/>
  <c r="AA227" i="1"/>
  <c r="W227" i="1"/>
  <c r="X227" i="1" s="1"/>
  <c r="S227" i="1"/>
  <c r="T227" i="1" s="1"/>
  <c r="AR226" i="1"/>
  <c r="AQ226" i="1"/>
  <c r="AM226" i="1"/>
  <c r="AN226" i="1" s="1"/>
  <c r="AI226" i="1"/>
  <c r="AJ226" i="1" s="1"/>
  <c r="AE226" i="1"/>
  <c r="AF226" i="1" s="1"/>
  <c r="AA226" i="1"/>
  <c r="AB226" i="1" s="1"/>
  <c r="W226" i="1"/>
  <c r="X226" i="1" s="1"/>
  <c r="S226" i="1"/>
  <c r="T226" i="1" s="1"/>
  <c r="AR225" i="1"/>
  <c r="AQ225" i="1"/>
  <c r="AN225" i="1"/>
  <c r="AM225" i="1"/>
  <c r="AI225" i="1"/>
  <c r="AJ225" i="1" s="1"/>
  <c r="AE225" i="1"/>
  <c r="AF225" i="1" s="1"/>
  <c r="AB225" i="1"/>
  <c r="AA225" i="1"/>
  <c r="X225" i="1"/>
  <c r="W225" i="1"/>
  <c r="T225" i="1"/>
  <c r="S225" i="1"/>
  <c r="AR224" i="1"/>
  <c r="AQ224" i="1"/>
  <c r="AM224" i="1"/>
  <c r="AN224" i="1" s="1"/>
  <c r="AI224" i="1"/>
  <c r="AJ224" i="1" s="1"/>
  <c r="AE224" i="1"/>
  <c r="AF224" i="1" s="1"/>
  <c r="AA224" i="1"/>
  <c r="AB224" i="1" s="1"/>
  <c r="W224" i="1"/>
  <c r="X224" i="1" s="1"/>
  <c r="S224" i="1"/>
  <c r="T224" i="1" s="1"/>
  <c r="AR223" i="1"/>
  <c r="AQ223" i="1"/>
  <c r="AN223" i="1"/>
  <c r="AM223" i="1"/>
  <c r="AJ223" i="1"/>
  <c r="AI223" i="1"/>
  <c r="AF223" i="1"/>
  <c r="AE223" i="1"/>
  <c r="AA223" i="1"/>
  <c r="AB223" i="1" s="1"/>
  <c r="W223" i="1"/>
  <c r="X223" i="1" s="1"/>
  <c r="S223" i="1"/>
  <c r="T223" i="1" s="1"/>
  <c r="AR222" i="1"/>
  <c r="AQ222" i="1"/>
  <c r="AM222" i="1"/>
  <c r="AN222" i="1" s="1"/>
  <c r="AI222" i="1"/>
  <c r="AJ222" i="1" s="1"/>
  <c r="AE222" i="1"/>
  <c r="AF222" i="1" s="1"/>
  <c r="AA222" i="1"/>
  <c r="AB222" i="1" s="1"/>
  <c r="W222" i="1"/>
  <c r="X222" i="1" s="1"/>
  <c r="S222" i="1"/>
  <c r="T222" i="1" s="1"/>
  <c r="AR221" i="1"/>
  <c r="AQ221" i="1"/>
  <c r="AM221" i="1"/>
  <c r="AN221" i="1" s="1"/>
  <c r="AJ221" i="1"/>
  <c r="AI221" i="1"/>
  <c r="AF221" i="1"/>
  <c r="AE221" i="1"/>
  <c r="AB221" i="1"/>
  <c r="AA221" i="1"/>
  <c r="W221" i="1"/>
  <c r="X221" i="1" s="1"/>
  <c r="S221" i="1"/>
  <c r="T221" i="1" s="1"/>
  <c r="AR220" i="1"/>
  <c r="AQ220" i="1"/>
  <c r="AM220" i="1"/>
  <c r="AN220" i="1" s="1"/>
  <c r="AI220" i="1"/>
  <c r="AJ220" i="1" s="1"/>
  <c r="AE220" i="1"/>
  <c r="AF220" i="1" s="1"/>
  <c r="AA220" i="1"/>
  <c r="AB220" i="1" s="1"/>
  <c r="W220" i="1"/>
  <c r="X220" i="1" s="1"/>
  <c r="S220" i="1"/>
  <c r="T220" i="1" s="1"/>
  <c r="AR219" i="1"/>
  <c r="AQ219" i="1"/>
  <c r="AM219" i="1"/>
  <c r="AN219" i="1" s="1"/>
  <c r="AI219" i="1"/>
  <c r="AJ219" i="1" s="1"/>
  <c r="AF219" i="1"/>
  <c r="AE219" i="1"/>
  <c r="AB219" i="1"/>
  <c r="AA219" i="1"/>
  <c r="X219" i="1"/>
  <c r="W219" i="1"/>
  <c r="S219" i="1"/>
  <c r="T219" i="1" s="1"/>
  <c r="AR218" i="1"/>
  <c r="AQ218" i="1"/>
  <c r="AM218" i="1"/>
  <c r="AN218" i="1" s="1"/>
  <c r="AI218" i="1"/>
  <c r="AJ218" i="1" s="1"/>
  <c r="AE218" i="1"/>
  <c r="AF218" i="1" s="1"/>
  <c r="AA218" i="1"/>
  <c r="AB218" i="1" s="1"/>
  <c r="W218" i="1"/>
  <c r="X218" i="1" s="1"/>
  <c r="S218" i="1"/>
  <c r="T218" i="1" s="1"/>
  <c r="AR217" i="1"/>
  <c r="AQ217" i="1"/>
  <c r="AM217" i="1"/>
  <c r="AN217" i="1" s="1"/>
  <c r="AI217" i="1"/>
  <c r="AJ217" i="1" s="1"/>
  <c r="AE217" i="1"/>
  <c r="AF217" i="1" s="1"/>
  <c r="AB217" i="1"/>
  <c r="AA217" i="1"/>
  <c r="W217" i="1"/>
  <c r="X217" i="1" s="1"/>
  <c r="S217" i="1"/>
  <c r="T217" i="1" s="1"/>
  <c r="AR216" i="1"/>
  <c r="AQ216" i="1"/>
  <c r="AM216" i="1"/>
  <c r="AN216" i="1" s="1"/>
  <c r="AI216" i="1"/>
  <c r="AJ216" i="1" s="1"/>
  <c r="AE216" i="1"/>
  <c r="AF216" i="1" s="1"/>
  <c r="AA216" i="1"/>
  <c r="AB216" i="1" s="1"/>
  <c r="W216" i="1"/>
  <c r="X216" i="1" s="1"/>
  <c r="S216" i="1"/>
  <c r="T216" i="1" s="1"/>
  <c r="AR215" i="1"/>
  <c r="AQ215" i="1"/>
  <c r="AN215" i="1"/>
  <c r="AM215" i="1"/>
  <c r="AI215" i="1"/>
  <c r="AJ215" i="1" s="1"/>
  <c r="AE215" i="1"/>
  <c r="AF215" i="1" s="1"/>
  <c r="AA215" i="1"/>
  <c r="AB215" i="1" s="1"/>
  <c r="W215" i="1"/>
  <c r="X215" i="1" s="1"/>
  <c r="T215" i="1"/>
  <c r="S215" i="1"/>
  <c r="AR214" i="1"/>
  <c r="AQ214" i="1"/>
  <c r="AM214" i="1"/>
  <c r="AN214" i="1" s="1"/>
  <c r="AI214" i="1"/>
  <c r="AJ214" i="1" s="1"/>
  <c r="AE214" i="1"/>
  <c r="AF214" i="1" s="1"/>
  <c r="AA214" i="1"/>
  <c r="AB214" i="1" s="1"/>
  <c r="W214" i="1"/>
  <c r="X214" i="1" s="1"/>
  <c r="S214" i="1"/>
  <c r="T214" i="1" s="1"/>
  <c r="AR213" i="1"/>
  <c r="AQ213" i="1"/>
  <c r="AM213" i="1"/>
  <c r="AN213" i="1" s="1"/>
  <c r="AI213" i="1"/>
  <c r="AJ213" i="1" s="1"/>
  <c r="AF213" i="1"/>
  <c r="AE213" i="1"/>
  <c r="AA213" i="1"/>
  <c r="AB213" i="1" s="1"/>
  <c r="W213" i="1"/>
  <c r="X213" i="1" s="1"/>
  <c r="T213" i="1"/>
  <c r="S213" i="1"/>
  <c r="AR212" i="1"/>
  <c r="AQ212" i="1"/>
  <c r="AM212" i="1"/>
  <c r="AN212" i="1" s="1"/>
  <c r="AI212" i="1"/>
  <c r="AJ212" i="1" s="1"/>
  <c r="AE212" i="1"/>
  <c r="AF212" i="1" s="1"/>
  <c r="AA212" i="1"/>
  <c r="AB212" i="1" s="1"/>
  <c r="W212" i="1"/>
  <c r="X212" i="1" s="1"/>
  <c r="S212" i="1"/>
  <c r="T212" i="1" s="1"/>
  <c r="AR211" i="1"/>
  <c r="AQ211" i="1"/>
  <c r="AN211" i="1"/>
  <c r="AM211" i="1"/>
  <c r="AI211" i="1"/>
  <c r="AJ211" i="1" s="1"/>
  <c r="AF211" i="1"/>
  <c r="AE211" i="1"/>
  <c r="AB211" i="1"/>
  <c r="AA211" i="1"/>
  <c r="X211" i="1"/>
  <c r="W211" i="1"/>
  <c r="S211" i="1"/>
  <c r="T211" i="1" s="1"/>
  <c r="AR210" i="1"/>
  <c r="AQ210" i="1"/>
  <c r="AM210" i="1"/>
  <c r="AN210" i="1" s="1"/>
  <c r="AI210" i="1"/>
  <c r="AJ210" i="1" s="1"/>
  <c r="AE210" i="1"/>
  <c r="AF210" i="1" s="1"/>
  <c r="AA210" i="1"/>
  <c r="AB210" i="1" s="1"/>
  <c r="W210" i="1"/>
  <c r="X210" i="1" s="1"/>
  <c r="S210" i="1"/>
  <c r="T210" i="1" s="1"/>
  <c r="AR209" i="1"/>
  <c r="AQ209" i="1"/>
  <c r="AN209" i="1"/>
  <c r="AM209" i="1"/>
  <c r="AI209" i="1"/>
  <c r="AJ209" i="1" s="1"/>
  <c r="AE209" i="1"/>
  <c r="AF209" i="1" s="1"/>
  <c r="AB209" i="1"/>
  <c r="AA209" i="1"/>
  <c r="X209" i="1"/>
  <c r="W209" i="1"/>
  <c r="S209" i="1"/>
  <c r="T209" i="1" s="1"/>
  <c r="AR208" i="1"/>
  <c r="AQ208" i="1"/>
  <c r="AM208" i="1"/>
  <c r="AN208" i="1" s="1"/>
  <c r="AI208" i="1"/>
  <c r="AJ208" i="1" s="1"/>
  <c r="AE208" i="1"/>
  <c r="AF208" i="1" s="1"/>
  <c r="AA208" i="1"/>
  <c r="AB208" i="1" s="1"/>
  <c r="W208" i="1"/>
  <c r="X208" i="1" s="1"/>
  <c r="S208" i="1"/>
  <c r="T208" i="1" s="1"/>
  <c r="AR207" i="1"/>
  <c r="AQ207" i="1"/>
  <c r="AN207" i="1"/>
  <c r="AM207" i="1"/>
  <c r="AJ207" i="1"/>
  <c r="AI207" i="1"/>
  <c r="AE207" i="1"/>
  <c r="AF207" i="1" s="1"/>
  <c r="AA207" i="1"/>
  <c r="AB207" i="1" s="1"/>
  <c r="X207" i="1"/>
  <c r="W207" i="1"/>
  <c r="T207" i="1"/>
  <c r="S207" i="1"/>
  <c r="AR206" i="1"/>
  <c r="AQ206" i="1"/>
  <c r="AM206" i="1"/>
  <c r="AN206" i="1" s="1"/>
  <c r="AI206" i="1"/>
  <c r="AJ206" i="1" s="1"/>
  <c r="AE206" i="1"/>
  <c r="AF206" i="1" s="1"/>
  <c r="AA206" i="1"/>
  <c r="AB206" i="1" s="1"/>
  <c r="W206" i="1"/>
  <c r="X206" i="1" s="1"/>
  <c r="S206" i="1"/>
  <c r="T206" i="1" s="1"/>
  <c r="AR205" i="1"/>
  <c r="AQ205" i="1"/>
  <c r="AM205" i="1"/>
  <c r="AN205" i="1" s="1"/>
  <c r="AJ205" i="1"/>
  <c r="AI205" i="1"/>
  <c r="AF205" i="1"/>
  <c r="AE205" i="1"/>
  <c r="AA205" i="1"/>
  <c r="AB205" i="1" s="1"/>
  <c r="W205" i="1"/>
  <c r="X205" i="1" s="1"/>
  <c r="T205" i="1"/>
  <c r="S205" i="1"/>
  <c r="AR204" i="1"/>
  <c r="AQ204" i="1"/>
  <c r="AM204" i="1"/>
  <c r="AN204" i="1" s="1"/>
  <c r="AI204" i="1"/>
  <c r="AJ204" i="1" s="1"/>
  <c r="AE204" i="1"/>
  <c r="AF204" i="1" s="1"/>
  <c r="AA204" i="1"/>
  <c r="AB204" i="1" s="1"/>
  <c r="W204" i="1"/>
  <c r="X204" i="1" s="1"/>
  <c r="S204" i="1"/>
  <c r="T204" i="1" s="1"/>
  <c r="AR203" i="1"/>
  <c r="AQ203" i="1"/>
  <c r="AM203" i="1"/>
  <c r="AN203" i="1" s="1"/>
  <c r="AI203" i="1"/>
  <c r="AJ203" i="1" s="1"/>
  <c r="AF203" i="1"/>
  <c r="AE203" i="1"/>
  <c r="AB203" i="1"/>
  <c r="AA203" i="1"/>
  <c r="W203" i="1"/>
  <c r="X203" i="1" s="1"/>
  <c r="S203" i="1"/>
  <c r="T203" i="1" s="1"/>
  <c r="AR202" i="1"/>
  <c r="AQ202" i="1"/>
  <c r="AM202" i="1"/>
  <c r="AN202" i="1" s="1"/>
  <c r="AI202" i="1"/>
  <c r="AJ202" i="1" s="1"/>
  <c r="AE202" i="1"/>
  <c r="AF202" i="1" s="1"/>
  <c r="AA202" i="1"/>
  <c r="AB202" i="1" s="1"/>
  <c r="W202" i="1"/>
  <c r="X202" i="1" s="1"/>
  <c r="S202" i="1"/>
  <c r="T202" i="1" s="1"/>
  <c r="AR201" i="1"/>
  <c r="AQ201" i="1"/>
  <c r="AN201" i="1"/>
  <c r="AM201" i="1"/>
  <c r="AI201" i="1"/>
  <c r="AJ201" i="1" s="1"/>
  <c r="AE201" i="1"/>
  <c r="AF201" i="1" s="1"/>
  <c r="AB201" i="1"/>
  <c r="AA201" i="1"/>
  <c r="X201" i="1"/>
  <c r="W201" i="1"/>
  <c r="S201" i="1"/>
  <c r="T201" i="1" s="1"/>
  <c r="AR200" i="1"/>
  <c r="AQ200" i="1"/>
  <c r="AM200" i="1"/>
  <c r="AN200" i="1" s="1"/>
  <c r="AI200" i="1"/>
  <c r="AJ200" i="1" s="1"/>
  <c r="AE200" i="1"/>
  <c r="AF200" i="1" s="1"/>
  <c r="AA200" i="1"/>
  <c r="AB200" i="1" s="1"/>
  <c r="W200" i="1"/>
  <c r="X200" i="1" s="1"/>
  <c r="S200" i="1"/>
  <c r="T200" i="1" s="1"/>
  <c r="AR199" i="1"/>
  <c r="AQ199" i="1"/>
  <c r="AN199" i="1"/>
  <c r="AM199" i="1"/>
  <c r="AJ199" i="1"/>
  <c r="AI199" i="1"/>
  <c r="AE199" i="1"/>
  <c r="AF199" i="1" s="1"/>
  <c r="AA199" i="1"/>
  <c r="AB199" i="1" s="1"/>
  <c r="W199" i="1"/>
  <c r="X199" i="1" s="1"/>
  <c r="S199" i="1"/>
  <c r="T199" i="1" s="1"/>
  <c r="AR198" i="1"/>
  <c r="AQ198" i="1"/>
  <c r="AM198" i="1"/>
  <c r="AN198" i="1" s="1"/>
  <c r="AI198" i="1"/>
  <c r="AE198" i="1"/>
  <c r="AA198" i="1"/>
  <c r="W198" i="1"/>
  <c r="S198" i="1"/>
  <c r="AR197" i="1"/>
  <c r="AQ197" i="1"/>
  <c r="AM197" i="1"/>
  <c r="AI197" i="1"/>
  <c r="AE197" i="1"/>
  <c r="AA197" i="1"/>
  <c r="W197" i="1"/>
  <c r="S197" i="1"/>
  <c r="AR196" i="1"/>
  <c r="AQ196" i="1"/>
  <c r="AM196" i="1"/>
  <c r="AI196" i="1"/>
  <c r="AE196" i="1"/>
  <c r="AA196" i="1"/>
  <c r="W196" i="1"/>
  <c r="S196" i="1"/>
  <c r="AR195" i="1"/>
  <c r="AQ195" i="1"/>
  <c r="AM195" i="1"/>
  <c r="AI195" i="1"/>
  <c r="AE195" i="1"/>
  <c r="AA195" i="1"/>
  <c r="W195" i="1"/>
  <c r="S195" i="1"/>
  <c r="AR194" i="1"/>
  <c r="AQ194" i="1"/>
  <c r="AM194" i="1"/>
  <c r="AI194" i="1"/>
  <c r="AE194" i="1"/>
  <c r="AA194" i="1"/>
  <c r="W194" i="1"/>
  <c r="S194" i="1"/>
  <c r="AR193" i="1"/>
  <c r="AQ193" i="1"/>
  <c r="AM193" i="1"/>
  <c r="AI193" i="1"/>
  <c r="AE193" i="1"/>
  <c r="AA193" i="1"/>
  <c r="W193" i="1"/>
  <c r="S193" i="1"/>
  <c r="AR192" i="1"/>
  <c r="AQ192" i="1"/>
  <c r="AM192" i="1"/>
  <c r="AI192" i="1"/>
  <c r="AE192" i="1"/>
  <c r="AA192" i="1"/>
  <c r="W192" i="1"/>
  <c r="S192" i="1"/>
  <c r="AR191" i="1"/>
  <c r="AQ191" i="1"/>
  <c r="AM191" i="1"/>
  <c r="AI191" i="1"/>
  <c r="AE191" i="1"/>
  <c r="AA191" i="1"/>
  <c r="W191" i="1"/>
  <c r="S191" i="1"/>
  <c r="AR190" i="1"/>
  <c r="AQ190" i="1"/>
  <c r="AM190" i="1"/>
  <c r="AI190" i="1"/>
  <c r="AE190" i="1"/>
  <c r="AA190" i="1"/>
  <c r="W190" i="1"/>
  <c r="S190" i="1"/>
  <c r="AR189" i="1"/>
  <c r="AQ189" i="1"/>
  <c r="AM189" i="1"/>
  <c r="AI189" i="1"/>
  <c r="AE189" i="1"/>
  <c r="AA189" i="1"/>
  <c r="W189" i="1"/>
  <c r="S189" i="1"/>
  <c r="AR188" i="1"/>
  <c r="AQ188" i="1"/>
  <c r="AM188" i="1"/>
  <c r="AI188" i="1"/>
  <c r="AE188" i="1"/>
  <c r="AA188" i="1"/>
  <c r="W188" i="1"/>
  <c r="S188" i="1"/>
  <c r="AR187" i="1"/>
  <c r="AQ187" i="1"/>
  <c r="AM187" i="1"/>
  <c r="AI187" i="1"/>
  <c r="AE187" i="1"/>
  <c r="AA187" i="1"/>
  <c r="W187" i="1"/>
  <c r="S187" i="1"/>
  <c r="AR186" i="1"/>
  <c r="AQ186" i="1"/>
  <c r="AM186" i="1"/>
  <c r="AI186" i="1"/>
  <c r="AE186" i="1"/>
  <c r="AA186" i="1"/>
  <c r="W186" i="1"/>
  <c r="S186" i="1"/>
  <c r="AR185" i="1"/>
  <c r="AQ185" i="1"/>
  <c r="AM185" i="1"/>
  <c r="AI185" i="1"/>
  <c r="AE185" i="1"/>
  <c r="AA185" i="1"/>
  <c r="W185" i="1"/>
  <c r="S185" i="1"/>
  <c r="AR184" i="1"/>
  <c r="AQ184" i="1"/>
  <c r="AM184" i="1"/>
  <c r="AI184" i="1"/>
  <c r="AE184" i="1"/>
  <c r="AA184" i="1"/>
  <c r="W184" i="1"/>
  <c r="S184" i="1"/>
  <c r="AR183" i="1"/>
  <c r="AQ183" i="1"/>
  <c r="AM183" i="1"/>
  <c r="AI183" i="1"/>
  <c r="AE183" i="1"/>
  <c r="AA183" i="1"/>
  <c r="W183" i="1"/>
  <c r="S183" i="1"/>
  <c r="AR182" i="1"/>
  <c r="AQ182" i="1"/>
  <c r="AM182" i="1"/>
  <c r="AI182" i="1"/>
  <c r="AE182" i="1"/>
  <c r="AA182" i="1"/>
  <c r="W182" i="1"/>
  <c r="S182" i="1"/>
  <c r="AR181" i="1"/>
  <c r="AQ181" i="1"/>
  <c r="AM181" i="1"/>
  <c r="AI181" i="1"/>
  <c r="AE181" i="1"/>
  <c r="AA181" i="1"/>
  <c r="W181" i="1"/>
  <c r="S181" i="1"/>
  <c r="AR180" i="1"/>
  <c r="AQ180" i="1"/>
  <c r="AM180" i="1"/>
  <c r="AI180" i="1"/>
  <c r="AE180" i="1"/>
  <c r="AA180" i="1"/>
  <c r="W180" i="1"/>
  <c r="S180" i="1"/>
  <c r="AR179" i="1"/>
  <c r="AQ179" i="1"/>
  <c r="AM179" i="1"/>
  <c r="AI179" i="1"/>
  <c r="AE179" i="1"/>
  <c r="AA179" i="1"/>
  <c r="W179" i="1"/>
  <c r="S179" i="1"/>
  <c r="AR178" i="1"/>
  <c r="AQ178" i="1"/>
  <c r="AM178" i="1"/>
  <c r="AI178" i="1"/>
  <c r="AE178" i="1"/>
  <c r="AA178" i="1"/>
  <c r="W178" i="1"/>
  <c r="S178" i="1"/>
  <c r="AR177" i="1"/>
  <c r="AQ177" i="1"/>
  <c r="AM177" i="1"/>
  <c r="AI177" i="1"/>
  <c r="AE177" i="1"/>
  <c r="AA177" i="1"/>
  <c r="W177" i="1"/>
  <c r="S177" i="1"/>
  <c r="AR176" i="1"/>
  <c r="AQ176" i="1"/>
  <c r="AM176" i="1"/>
  <c r="AI176" i="1"/>
  <c r="AE176" i="1"/>
  <c r="AA176" i="1"/>
  <c r="W176" i="1"/>
  <c r="S176" i="1"/>
  <c r="AR175" i="1"/>
  <c r="AQ175" i="1"/>
  <c r="AM175" i="1"/>
  <c r="AI175" i="1"/>
  <c r="AE175" i="1"/>
  <c r="AA175" i="1"/>
  <c r="W175" i="1"/>
  <c r="S175" i="1"/>
  <c r="AR174" i="1"/>
  <c r="AQ174" i="1"/>
  <c r="AM174" i="1"/>
  <c r="AI174" i="1"/>
  <c r="AE174" i="1"/>
  <c r="AA174" i="1"/>
  <c r="W174" i="1"/>
  <c r="S174" i="1"/>
  <c r="AR173" i="1"/>
  <c r="AQ173" i="1"/>
  <c r="AM173" i="1"/>
  <c r="AI173" i="1"/>
  <c r="AE173" i="1"/>
  <c r="AA173" i="1"/>
  <c r="W173" i="1"/>
  <c r="S173" i="1"/>
  <c r="AR172" i="1"/>
  <c r="AQ172" i="1"/>
  <c r="AM172" i="1"/>
  <c r="AI172" i="1"/>
  <c r="AE172" i="1"/>
  <c r="AA172" i="1"/>
  <c r="W172" i="1"/>
  <c r="S172" i="1"/>
  <c r="AR171" i="1"/>
  <c r="AQ171" i="1"/>
  <c r="AM171" i="1"/>
  <c r="AI171" i="1"/>
  <c r="AE171" i="1"/>
  <c r="AA171" i="1"/>
  <c r="W171" i="1"/>
  <c r="S171" i="1"/>
  <c r="AR170" i="1"/>
  <c r="AQ170" i="1"/>
  <c r="AM170" i="1"/>
  <c r="AI170" i="1"/>
  <c r="AE170" i="1"/>
  <c r="AA170" i="1"/>
  <c r="W170" i="1"/>
  <c r="S170" i="1"/>
  <c r="AR169" i="1"/>
  <c r="AQ169" i="1"/>
  <c r="AM169" i="1"/>
  <c r="AI169" i="1"/>
  <c r="AE169" i="1"/>
  <c r="AA169" i="1"/>
  <c r="W169" i="1"/>
  <c r="S169" i="1"/>
  <c r="AR168" i="1"/>
  <c r="AQ168" i="1"/>
  <c r="AM168" i="1"/>
  <c r="AI168" i="1"/>
  <c r="AE168" i="1"/>
  <c r="AA168" i="1"/>
  <c r="W168" i="1"/>
  <c r="S168" i="1"/>
  <c r="AR167" i="1"/>
  <c r="AQ167" i="1"/>
  <c r="AM167" i="1"/>
  <c r="AI167" i="1"/>
  <c r="AE167" i="1"/>
  <c r="AA167" i="1"/>
  <c r="W167" i="1"/>
  <c r="S167" i="1"/>
  <c r="AR166" i="1"/>
  <c r="AQ166" i="1"/>
  <c r="AM166" i="1"/>
  <c r="AI166" i="1"/>
  <c r="AE166" i="1"/>
  <c r="AA166" i="1"/>
  <c r="W166" i="1"/>
  <c r="S166" i="1"/>
  <c r="AR165" i="1"/>
  <c r="AQ165" i="1"/>
  <c r="AM165" i="1"/>
  <c r="AI165" i="1"/>
  <c r="AE165" i="1"/>
  <c r="AA165" i="1"/>
  <c r="W165" i="1"/>
  <c r="S165" i="1"/>
  <c r="AR164" i="1"/>
  <c r="AQ164" i="1"/>
  <c r="AM164" i="1"/>
  <c r="AI164" i="1"/>
  <c r="AE164" i="1"/>
  <c r="AA164" i="1"/>
  <c r="W164" i="1"/>
  <c r="S164" i="1"/>
  <c r="AR163" i="1"/>
  <c r="AQ163" i="1"/>
  <c r="AM163" i="1"/>
  <c r="AI163" i="1"/>
  <c r="AE163" i="1"/>
  <c r="AA163" i="1"/>
  <c r="W163" i="1"/>
  <c r="S163" i="1"/>
  <c r="AR162" i="1"/>
  <c r="AQ162" i="1"/>
  <c r="AM162" i="1"/>
  <c r="AI162" i="1"/>
  <c r="AE162" i="1"/>
  <c r="AA162" i="1"/>
  <c r="W162" i="1"/>
  <c r="S162" i="1"/>
  <c r="AR161" i="1"/>
  <c r="AQ161" i="1"/>
  <c r="AM161" i="1"/>
  <c r="AI161" i="1"/>
  <c r="AE161" i="1"/>
  <c r="AA161" i="1"/>
  <c r="W161" i="1"/>
  <c r="S161" i="1"/>
  <c r="AR160" i="1"/>
  <c r="AQ160" i="1"/>
  <c r="AM160" i="1"/>
  <c r="AI160" i="1"/>
  <c r="AE160" i="1"/>
  <c r="AA160" i="1"/>
  <c r="W160" i="1"/>
  <c r="S160" i="1"/>
  <c r="AR159" i="1"/>
  <c r="AQ159" i="1"/>
  <c r="AM159" i="1"/>
  <c r="AI159" i="1"/>
  <c r="AE159" i="1"/>
  <c r="AA159" i="1"/>
  <c r="W159" i="1"/>
  <c r="S159" i="1"/>
  <c r="AR158" i="1"/>
  <c r="AQ158" i="1"/>
  <c r="AM158" i="1"/>
  <c r="AI158" i="1"/>
  <c r="AE158" i="1"/>
  <c r="AA158" i="1"/>
  <c r="W158" i="1"/>
  <c r="S158" i="1"/>
  <c r="AR157" i="1"/>
  <c r="AQ157" i="1"/>
  <c r="AM157" i="1"/>
  <c r="AI157" i="1"/>
  <c r="AE157" i="1"/>
  <c r="AA157" i="1"/>
  <c r="W157" i="1"/>
  <c r="S157" i="1"/>
  <c r="AR156" i="1"/>
  <c r="AQ156" i="1"/>
  <c r="AM156" i="1"/>
  <c r="AI156" i="1"/>
  <c r="AE156" i="1"/>
  <c r="AA156" i="1"/>
  <c r="W156" i="1"/>
  <c r="S156" i="1"/>
  <c r="AR155" i="1"/>
  <c r="AQ155" i="1"/>
  <c r="AM155" i="1"/>
  <c r="AI155" i="1"/>
  <c r="AE155" i="1"/>
  <c r="AA155" i="1"/>
  <c r="W155" i="1"/>
  <c r="S155" i="1"/>
  <c r="AR154" i="1"/>
  <c r="AQ154" i="1"/>
  <c r="AM154" i="1"/>
  <c r="AI154" i="1"/>
  <c r="AE154" i="1"/>
  <c r="AA154" i="1"/>
  <c r="W154" i="1"/>
  <c r="S154" i="1"/>
  <c r="AR153" i="1"/>
  <c r="AQ153" i="1"/>
  <c r="AM153" i="1"/>
  <c r="AI153" i="1"/>
  <c r="AE153" i="1"/>
  <c r="AA153" i="1"/>
  <c r="W153" i="1"/>
  <c r="S153" i="1"/>
  <c r="AR152" i="1"/>
  <c r="AQ152" i="1"/>
  <c r="AM152" i="1"/>
  <c r="AI152" i="1"/>
  <c r="AE152" i="1"/>
  <c r="AA152" i="1"/>
  <c r="W152" i="1"/>
  <c r="S152" i="1"/>
  <c r="AR151" i="1"/>
  <c r="AQ151" i="1"/>
  <c r="AM151" i="1"/>
  <c r="AI151" i="1"/>
  <c r="AE151" i="1"/>
  <c r="AA151" i="1"/>
  <c r="W151" i="1"/>
  <c r="S151" i="1"/>
  <c r="AR150" i="1"/>
  <c r="AQ150" i="1"/>
  <c r="AM150" i="1"/>
  <c r="AI150" i="1"/>
  <c r="AE150" i="1"/>
  <c r="AA150" i="1"/>
  <c r="W150" i="1"/>
  <c r="S150" i="1"/>
  <c r="AR149" i="1"/>
  <c r="AQ149" i="1"/>
  <c r="AM149" i="1"/>
  <c r="AI149" i="1"/>
  <c r="AE149" i="1"/>
  <c r="AA149" i="1"/>
  <c r="W149" i="1"/>
  <c r="S149" i="1"/>
  <c r="AR148" i="1"/>
  <c r="AQ148" i="1"/>
  <c r="AM148" i="1"/>
  <c r="AI148" i="1"/>
  <c r="AE148" i="1"/>
  <c r="AA148" i="1"/>
  <c r="W148" i="1"/>
  <c r="S148" i="1"/>
  <c r="AR147" i="1"/>
  <c r="AQ147" i="1"/>
  <c r="AM147" i="1"/>
  <c r="AI147" i="1"/>
  <c r="AE147" i="1"/>
  <c r="AA147" i="1"/>
  <c r="W147" i="1"/>
  <c r="S147" i="1"/>
  <c r="AR146" i="1"/>
  <c r="AQ146" i="1"/>
  <c r="AM146" i="1"/>
  <c r="AI146" i="1"/>
  <c r="AE146" i="1"/>
  <c r="AA146" i="1"/>
  <c r="W146" i="1"/>
  <c r="S146" i="1"/>
  <c r="AR145" i="1"/>
  <c r="AQ145" i="1"/>
  <c r="AM145" i="1"/>
  <c r="AI145" i="1"/>
  <c r="AE145" i="1"/>
  <c r="AA145" i="1"/>
  <c r="W145" i="1"/>
  <c r="S145" i="1"/>
  <c r="AR144" i="1"/>
  <c r="AQ144" i="1"/>
  <c r="AM144" i="1"/>
  <c r="AI144" i="1"/>
  <c r="AE144" i="1"/>
  <c r="AA144" i="1"/>
  <c r="W144" i="1"/>
  <c r="S144" i="1"/>
  <c r="AR143" i="1"/>
  <c r="AQ143" i="1"/>
  <c r="AM143" i="1"/>
  <c r="AI143" i="1"/>
  <c r="AE143" i="1"/>
  <c r="AA143" i="1"/>
  <c r="W143" i="1"/>
  <c r="S143" i="1"/>
  <c r="AR142" i="1"/>
  <c r="AQ142" i="1"/>
  <c r="AM142" i="1"/>
  <c r="AI142" i="1"/>
  <c r="AE142" i="1"/>
  <c r="AA142" i="1"/>
  <c r="W142" i="1"/>
  <c r="S142" i="1"/>
  <c r="AR141" i="1"/>
  <c r="AQ141" i="1"/>
  <c r="AM141" i="1"/>
  <c r="AI141" i="1"/>
  <c r="AE141" i="1"/>
  <c r="AA141" i="1"/>
  <c r="W141" i="1"/>
  <c r="S141" i="1"/>
  <c r="AR140" i="1"/>
  <c r="AQ140" i="1"/>
  <c r="AM140" i="1"/>
  <c r="AI140" i="1"/>
  <c r="AE140" i="1"/>
  <c r="AA140" i="1"/>
  <c r="W140" i="1"/>
  <c r="S140" i="1"/>
  <c r="AR139" i="1"/>
  <c r="AQ139" i="1"/>
  <c r="AM139" i="1"/>
  <c r="AI139" i="1"/>
  <c r="AE139" i="1"/>
  <c r="AA139" i="1"/>
  <c r="W139" i="1"/>
  <c r="S139" i="1"/>
  <c r="AR138" i="1"/>
  <c r="AQ138" i="1"/>
  <c r="AM138" i="1"/>
  <c r="AI138" i="1"/>
  <c r="AE138" i="1"/>
  <c r="AA138" i="1"/>
  <c r="W138" i="1"/>
  <c r="S138" i="1"/>
  <c r="AR137" i="1"/>
  <c r="AQ137" i="1"/>
  <c r="AM137" i="1"/>
  <c r="AI137" i="1"/>
  <c r="AE137" i="1"/>
  <c r="AA137" i="1"/>
  <c r="W137" i="1"/>
  <c r="S137" i="1"/>
  <c r="AR136" i="1"/>
  <c r="AQ136" i="1"/>
  <c r="AM136" i="1"/>
  <c r="AI136" i="1"/>
  <c r="AE136" i="1"/>
  <c r="AA136" i="1"/>
  <c r="W136" i="1"/>
  <c r="S136" i="1"/>
  <c r="AR135" i="1"/>
  <c r="AQ135" i="1"/>
  <c r="AM135" i="1"/>
  <c r="AI135" i="1"/>
  <c r="AE135" i="1"/>
  <c r="AA135" i="1"/>
  <c r="W135" i="1"/>
  <c r="S135" i="1"/>
  <c r="AR134" i="1"/>
  <c r="AQ134" i="1"/>
  <c r="AM134" i="1"/>
  <c r="AI134" i="1"/>
  <c r="AE134" i="1"/>
  <c r="AA134" i="1"/>
  <c r="W134" i="1"/>
  <c r="S134" i="1"/>
  <c r="AR133" i="1"/>
  <c r="AQ133" i="1"/>
  <c r="AM133" i="1"/>
  <c r="AI133" i="1"/>
  <c r="AE133" i="1"/>
  <c r="AA133" i="1"/>
  <c r="W133" i="1"/>
  <c r="S133" i="1"/>
  <c r="AR132" i="1"/>
  <c r="AQ132" i="1"/>
  <c r="AM132" i="1"/>
  <c r="AI132" i="1"/>
  <c r="AE132" i="1"/>
  <c r="AA132" i="1"/>
  <c r="W132" i="1"/>
  <c r="S132" i="1"/>
  <c r="AR131" i="1"/>
  <c r="AQ131" i="1"/>
  <c r="AM131" i="1"/>
  <c r="AI131" i="1"/>
  <c r="AE131" i="1"/>
  <c r="AA131" i="1"/>
  <c r="W131" i="1"/>
  <c r="S131" i="1"/>
  <c r="AR130" i="1"/>
  <c r="AQ130" i="1"/>
  <c r="AM130" i="1"/>
  <c r="AI130" i="1"/>
  <c r="AE130" i="1"/>
  <c r="AA130" i="1"/>
  <c r="W130" i="1"/>
  <c r="S130" i="1"/>
  <c r="AR129" i="1"/>
  <c r="AQ129" i="1"/>
  <c r="AM129" i="1"/>
  <c r="AI129" i="1"/>
  <c r="AE129" i="1"/>
  <c r="AA129" i="1"/>
  <c r="W129" i="1"/>
  <c r="S129" i="1"/>
  <c r="AR128" i="1"/>
  <c r="AQ128" i="1"/>
  <c r="AM128" i="1"/>
  <c r="AI128" i="1"/>
  <c r="AE128" i="1"/>
  <c r="AA128" i="1"/>
  <c r="W128" i="1"/>
  <c r="S128" i="1"/>
  <c r="AR127" i="1"/>
  <c r="AQ127" i="1"/>
  <c r="AM127" i="1"/>
  <c r="AI127" i="1"/>
  <c r="AE127" i="1"/>
  <c r="AA127" i="1"/>
  <c r="W127" i="1"/>
  <c r="S127" i="1"/>
  <c r="AR126" i="1"/>
  <c r="AQ126" i="1"/>
  <c r="AM126" i="1"/>
  <c r="AI126" i="1"/>
  <c r="AE126" i="1"/>
  <c r="AA126" i="1"/>
  <c r="W126" i="1"/>
  <c r="S126" i="1"/>
  <c r="AR125" i="1"/>
  <c r="AQ125" i="1"/>
  <c r="AM125" i="1"/>
  <c r="AI125" i="1"/>
  <c r="AE125" i="1"/>
  <c r="AA125" i="1"/>
  <c r="W125" i="1"/>
  <c r="S125" i="1"/>
  <c r="AR124" i="1"/>
  <c r="AQ124" i="1"/>
  <c r="AM124" i="1"/>
  <c r="AI124" i="1"/>
  <c r="AE124" i="1"/>
  <c r="AA124" i="1"/>
  <c r="W124" i="1"/>
  <c r="S124" i="1"/>
  <c r="AR123" i="1"/>
  <c r="AQ123" i="1"/>
  <c r="AM123" i="1"/>
  <c r="AI123" i="1"/>
  <c r="AE123" i="1"/>
  <c r="AA123" i="1"/>
  <c r="W123" i="1"/>
  <c r="S123" i="1"/>
  <c r="AR122" i="1"/>
  <c r="AQ122" i="1"/>
  <c r="AM122" i="1"/>
  <c r="AI122" i="1"/>
  <c r="AE122" i="1"/>
  <c r="AA122" i="1"/>
  <c r="W122" i="1"/>
  <c r="S122" i="1"/>
  <c r="AR121" i="1"/>
  <c r="AQ121" i="1"/>
  <c r="AM121" i="1"/>
  <c r="AI121" i="1"/>
  <c r="AE121" i="1"/>
  <c r="AA121" i="1"/>
  <c r="W121" i="1"/>
  <c r="S121" i="1"/>
  <c r="AR120" i="1"/>
  <c r="AQ120" i="1"/>
  <c r="AM120" i="1"/>
  <c r="AI120" i="1"/>
  <c r="AE120" i="1"/>
  <c r="AA120" i="1"/>
  <c r="W120" i="1"/>
  <c r="S120" i="1"/>
  <c r="AR119" i="1"/>
  <c r="AQ119" i="1"/>
  <c r="AM119" i="1"/>
  <c r="AI119" i="1"/>
  <c r="AE119" i="1"/>
  <c r="AA119" i="1"/>
  <c r="W119" i="1"/>
  <c r="S119" i="1"/>
  <c r="AR118" i="1"/>
  <c r="AQ118" i="1"/>
  <c r="AM118" i="1"/>
  <c r="AI118" i="1"/>
  <c r="AE118" i="1"/>
  <c r="AA118" i="1"/>
  <c r="W118" i="1"/>
  <c r="S118" i="1"/>
  <c r="AR117" i="1"/>
  <c r="AQ117" i="1"/>
  <c r="AM117" i="1"/>
  <c r="AI117" i="1"/>
  <c r="AE117" i="1"/>
  <c r="AA117" i="1"/>
  <c r="W117" i="1"/>
  <c r="S117" i="1"/>
  <c r="AR116" i="1"/>
  <c r="AQ116" i="1"/>
  <c r="AM116" i="1"/>
  <c r="AI116" i="1"/>
  <c r="AE116" i="1"/>
  <c r="AA116" i="1"/>
  <c r="W116" i="1"/>
  <c r="S116" i="1"/>
  <c r="AR115" i="1"/>
  <c r="AQ115" i="1"/>
  <c r="AM115" i="1"/>
  <c r="AI115" i="1"/>
  <c r="AE115" i="1"/>
  <c r="AA115" i="1"/>
  <c r="W115" i="1"/>
  <c r="S115" i="1"/>
  <c r="AR114" i="1"/>
  <c r="AQ114" i="1"/>
  <c r="AM114" i="1"/>
  <c r="AI114" i="1"/>
  <c r="AE114" i="1"/>
  <c r="AA114" i="1"/>
  <c r="W114" i="1"/>
  <c r="S114" i="1"/>
  <c r="AR113" i="1"/>
  <c r="AQ113" i="1"/>
  <c r="AM113" i="1"/>
  <c r="AI113" i="1"/>
  <c r="AE113" i="1"/>
  <c r="AA113" i="1"/>
  <c r="W113" i="1"/>
  <c r="S113" i="1"/>
  <c r="AR112" i="1"/>
  <c r="AQ112" i="1"/>
  <c r="AM112" i="1"/>
  <c r="AI112" i="1"/>
  <c r="AE112" i="1"/>
  <c r="AA112" i="1"/>
  <c r="W112" i="1"/>
  <c r="S112" i="1"/>
  <c r="AR111" i="1"/>
  <c r="AQ111" i="1"/>
  <c r="AM111" i="1"/>
  <c r="AI111" i="1"/>
  <c r="AE111" i="1"/>
  <c r="AA111" i="1"/>
  <c r="W111" i="1"/>
  <c r="S111" i="1"/>
  <c r="AR110" i="1"/>
  <c r="AQ110" i="1"/>
  <c r="AM110" i="1"/>
  <c r="AI110" i="1"/>
  <c r="AE110" i="1"/>
  <c r="AA110" i="1"/>
  <c r="W110" i="1"/>
  <c r="S110" i="1"/>
  <c r="AR109" i="1"/>
  <c r="AQ109" i="1"/>
  <c r="AM109" i="1"/>
  <c r="AI109" i="1"/>
  <c r="AE109" i="1"/>
  <c r="AA109" i="1"/>
  <c r="W109" i="1"/>
  <c r="S109" i="1"/>
  <c r="AR108" i="1"/>
  <c r="AQ108" i="1"/>
  <c r="AM108" i="1"/>
  <c r="AI108" i="1"/>
  <c r="AE108" i="1"/>
  <c r="AA108" i="1"/>
  <c r="W108" i="1"/>
  <c r="S108" i="1"/>
  <c r="AR107" i="1"/>
  <c r="AQ107" i="1"/>
  <c r="AM107" i="1"/>
  <c r="AI107" i="1"/>
  <c r="AE107" i="1"/>
  <c r="AA107" i="1"/>
  <c r="W107" i="1"/>
  <c r="S107" i="1"/>
  <c r="AR106" i="1"/>
  <c r="AQ106" i="1"/>
  <c r="AM106" i="1"/>
  <c r="AI106" i="1"/>
  <c r="AE106" i="1"/>
  <c r="AA106" i="1"/>
  <c r="W106" i="1"/>
  <c r="S106" i="1"/>
  <c r="AR105" i="1"/>
  <c r="AQ105" i="1"/>
  <c r="AM105" i="1"/>
  <c r="AI105" i="1"/>
  <c r="AE105" i="1"/>
  <c r="AA105" i="1"/>
  <c r="W105" i="1"/>
  <c r="S105" i="1"/>
  <c r="AR104" i="1"/>
  <c r="AQ104" i="1"/>
  <c r="AM104" i="1"/>
  <c r="AI104" i="1"/>
  <c r="AE104" i="1"/>
  <c r="AA104" i="1"/>
  <c r="W104" i="1"/>
  <c r="S104" i="1"/>
  <c r="AR103" i="1"/>
  <c r="AQ103" i="1"/>
  <c r="AM103" i="1"/>
  <c r="AI103" i="1"/>
  <c r="AE103" i="1"/>
  <c r="AA103" i="1"/>
  <c r="W103" i="1"/>
  <c r="S103" i="1"/>
  <c r="AR102" i="1"/>
  <c r="AQ102" i="1"/>
  <c r="AM102" i="1"/>
  <c r="AI102" i="1"/>
  <c r="AE102" i="1"/>
  <c r="AA102" i="1"/>
  <c r="W102" i="1"/>
  <c r="S102" i="1"/>
  <c r="AR101" i="1"/>
  <c r="AQ101" i="1"/>
  <c r="AM101" i="1"/>
  <c r="AI101" i="1"/>
  <c r="AE101" i="1"/>
  <c r="AA101" i="1"/>
  <c r="W101" i="1"/>
  <c r="S101" i="1"/>
  <c r="AR100" i="1"/>
  <c r="AQ100" i="1"/>
  <c r="AM100" i="1"/>
  <c r="AI100" i="1"/>
  <c r="AE100" i="1"/>
  <c r="AA100" i="1"/>
  <c r="W100" i="1"/>
  <c r="S100" i="1"/>
  <c r="AR99" i="1"/>
  <c r="AQ99" i="1"/>
  <c r="AM99" i="1"/>
  <c r="AI99" i="1"/>
  <c r="AE99" i="1"/>
  <c r="AA99" i="1"/>
  <c r="W99" i="1"/>
  <c r="S99" i="1"/>
  <c r="AR98" i="1"/>
  <c r="AQ98" i="1"/>
  <c r="AM98" i="1"/>
  <c r="AI98" i="1"/>
  <c r="AE98" i="1"/>
  <c r="AA98" i="1"/>
  <c r="W98" i="1"/>
  <c r="S98" i="1"/>
  <c r="AR97" i="1"/>
  <c r="AQ97" i="1"/>
  <c r="AM97" i="1"/>
  <c r="AI97" i="1"/>
  <c r="AE97" i="1"/>
  <c r="AA97" i="1"/>
  <c r="W97" i="1"/>
  <c r="S97" i="1"/>
  <c r="AR96" i="1"/>
  <c r="AQ96" i="1"/>
  <c r="AM96" i="1"/>
  <c r="AI96" i="1"/>
  <c r="AE96" i="1"/>
  <c r="AA96" i="1"/>
  <c r="W96" i="1"/>
  <c r="S96" i="1"/>
  <c r="AR95" i="1"/>
  <c r="AQ95" i="1"/>
  <c r="AM95" i="1"/>
  <c r="AI95" i="1"/>
  <c r="AE95" i="1"/>
  <c r="AA95" i="1"/>
  <c r="W95" i="1"/>
  <c r="S95" i="1"/>
  <c r="AR94" i="1"/>
  <c r="AQ94" i="1"/>
  <c r="AM94" i="1"/>
  <c r="AI94" i="1"/>
  <c r="AE94" i="1"/>
  <c r="AA94" i="1"/>
  <c r="W94" i="1"/>
  <c r="S94" i="1"/>
  <c r="AR93" i="1"/>
  <c r="AQ93" i="1"/>
  <c r="AM93" i="1"/>
  <c r="AI93" i="1"/>
  <c r="AE93" i="1"/>
  <c r="AA93" i="1"/>
  <c r="W93" i="1"/>
  <c r="S93" i="1"/>
  <c r="AR92" i="1"/>
  <c r="AQ92" i="1"/>
  <c r="AM92" i="1"/>
  <c r="AI92" i="1"/>
  <c r="AE92" i="1"/>
  <c r="AA92" i="1"/>
  <c r="W92" i="1"/>
  <c r="S92" i="1"/>
  <c r="AR91" i="1"/>
  <c r="AQ91" i="1"/>
  <c r="AM91" i="1"/>
  <c r="AI91" i="1"/>
  <c r="AE91" i="1"/>
  <c r="AA91" i="1"/>
  <c r="W91" i="1"/>
  <c r="S91" i="1"/>
  <c r="AR90" i="1"/>
  <c r="AQ90" i="1"/>
  <c r="AM90" i="1"/>
  <c r="AI90" i="1"/>
  <c r="AE90" i="1"/>
  <c r="AA90" i="1"/>
  <c r="W90" i="1"/>
  <c r="S90" i="1"/>
  <c r="AR89" i="1"/>
  <c r="AQ89" i="1"/>
  <c r="AM89" i="1"/>
  <c r="AI89" i="1"/>
  <c r="AE89" i="1"/>
  <c r="AA89" i="1"/>
  <c r="W89" i="1"/>
  <c r="S89" i="1"/>
  <c r="AR88" i="1"/>
  <c r="AQ88" i="1"/>
  <c r="AM88" i="1"/>
  <c r="AI88" i="1"/>
  <c r="AE88" i="1"/>
  <c r="AA88" i="1"/>
  <c r="W88" i="1"/>
  <c r="S88" i="1"/>
  <c r="AR87" i="1"/>
  <c r="AQ87" i="1"/>
  <c r="AM87" i="1"/>
  <c r="AI87" i="1"/>
  <c r="AE87" i="1"/>
  <c r="AA87" i="1"/>
  <c r="W87" i="1"/>
  <c r="S87" i="1"/>
  <c r="AR86" i="1"/>
  <c r="AQ86" i="1"/>
  <c r="AM86" i="1"/>
  <c r="AI86" i="1"/>
  <c r="AE86" i="1"/>
  <c r="AA86" i="1"/>
  <c r="W86" i="1"/>
  <c r="S86" i="1"/>
  <c r="AR85" i="1"/>
  <c r="AQ85" i="1"/>
  <c r="AM85" i="1"/>
  <c r="AI85" i="1"/>
  <c r="AE85" i="1"/>
  <c r="AA85" i="1"/>
  <c r="W85" i="1"/>
  <c r="S85" i="1"/>
  <c r="AR84" i="1"/>
  <c r="AQ84" i="1"/>
  <c r="AM84" i="1"/>
  <c r="AI84" i="1"/>
  <c r="AE84" i="1"/>
  <c r="AA84" i="1"/>
  <c r="W84" i="1"/>
  <c r="S84" i="1"/>
  <c r="AR83" i="1"/>
  <c r="AQ83" i="1"/>
  <c r="AM83" i="1"/>
  <c r="AI83" i="1"/>
  <c r="AE83" i="1"/>
  <c r="AA83" i="1"/>
  <c r="W83" i="1"/>
  <c r="S83" i="1"/>
  <c r="AR82" i="1"/>
  <c r="AQ82" i="1"/>
  <c r="AM82" i="1"/>
  <c r="AI82" i="1"/>
  <c r="AE82" i="1"/>
  <c r="AA82" i="1"/>
  <c r="W82" i="1"/>
  <c r="S82" i="1"/>
  <c r="AR81" i="1"/>
  <c r="AQ81" i="1"/>
  <c r="AM81" i="1"/>
  <c r="AI81" i="1"/>
  <c r="AE81" i="1"/>
  <c r="AA81" i="1"/>
  <c r="W81" i="1"/>
  <c r="S81" i="1"/>
  <c r="AR80" i="1"/>
  <c r="AQ80" i="1"/>
  <c r="AM80" i="1"/>
  <c r="AI80" i="1"/>
  <c r="AE80" i="1"/>
  <c r="AA80" i="1"/>
  <c r="W80" i="1"/>
  <c r="S80" i="1"/>
  <c r="AR79" i="1"/>
  <c r="AQ79" i="1"/>
  <c r="AM79" i="1"/>
  <c r="AI79" i="1"/>
  <c r="AE79" i="1"/>
  <c r="AA79" i="1"/>
  <c r="W79" i="1"/>
  <c r="S79" i="1"/>
  <c r="AR78" i="1"/>
  <c r="AQ78" i="1"/>
  <c r="AM78" i="1"/>
  <c r="AI78" i="1"/>
  <c r="AE78" i="1"/>
  <c r="AA78" i="1"/>
  <c r="W78" i="1"/>
  <c r="S78" i="1"/>
  <c r="AR77" i="1"/>
  <c r="AQ77" i="1"/>
  <c r="AM77" i="1"/>
  <c r="AI77" i="1"/>
  <c r="AE77" i="1"/>
  <c r="AA77" i="1"/>
  <c r="W77" i="1"/>
  <c r="S77" i="1"/>
  <c r="AR76" i="1"/>
  <c r="AQ76" i="1"/>
  <c r="AM76" i="1"/>
  <c r="AI76" i="1"/>
  <c r="AE76" i="1"/>
  <c r="AA76" i="1"/>
  <c r="W76" i="1"/>
  <c r="S76" i="1"/>
  <c r="AR75" i="1"/>
  <c r="AQ75" i="1"/>
  <c r="AM75" i="1"/>
  <c r="AI75" i="1"/>
  <c r="AE75" i="1"/>
  <c r="AA75" i="1"/>
  <c r="W75" i="1"/>
  <c r="S75" i="1"/>
  <c r="AR74" i="1"/>
  <c r="AQ74" i="1"/>
  <c r="AM74" i="1"/>
  <c r="AI74" i="1"/>
  <c r="AE74" i="1"/>
  <c r="AA74" i="1"/>
  <c r="W74" i="1"/>
  <c r="S74" i="1"/>
  <c r="AR73" i="1"/>
  <c r="AQ73" i="1"/>
  <c r="AM73" i="1"/>
  <c r="AI73" i="1"/>
  <c r="AE73" i="1"/>
  <c r="AA73" i="1"/>
  <c r="W73" i="1"/>
  <c r="S73" i="1"/>
  <c r="AR72" i="1"/>
  <c r="AQ72" i="1"/>
  <c r="AM72" i="1"/>
  <c r="AI72" i="1"/>
  <c r="AE72" i="1"/>
  <c r="AA72" i="1"/>
  <c r="W72" i="1"/>
  <c r="S72" i="1"/>
  <c r="AR71" i="1"/>
  <c r="AQ71" i="1"/>
  <c r="AM71" i="1"/>
  <c r="AI71" i="1"/>
  <c r="AE71" i="1"/>
  <c r="AA71" i="1"/>
  <c r="W71" i="1"/>
  <c r="S71" i="1"/>
  <c r="AR70" i="1"/>
  <c r="AQ70" i="1"/>
  <c r="AM70" i="1"/>
  <c r="AI70" i="1"/>
  <c r="AE70" i="1"/>
  <c r="AA70" i="1"/>
  <c r="W70" i="1"/>
  <c r="S70" i="1"/>
  <c r="AR69" i="1"/>
  <c r="AQ69" i="1"/>
  <c r="AM69" i="1"/>
  <c r="AI69" i="1"/>
  <c r="AE69" i="1"/>
  <c r="AA69" i="1"/>
  <c r="W69" i="1"/>
  <c r="S69" i="1"/>
  <c r="AR68" i="1"/>
  <c r="AQ68" i="1"/>
  <c r="AM68" i="1"/>
  <c r="AI68" i="1"/>
  <c r="AE68" i="1"/>
  <c r="AA68" i="1"/>
  <c r="W68" i="1"/>
  <c r="S68" i="1"/>
  <c r="AR67" i="1"/>
  <c r="AQ67" i="1"/>
  <c r="AM67" i="1"/>
  <c r="AI67" i="1"/>
  <c r="AE67" i="1"/>
  <c r="AA67" i="1"/>
  <c r="W67" i="1"/>
  <c r="S67" i="1"/>
  <c r="AR66" i="1"/>
  <c r="AQ66" i="1"/>
  <c r="AM66" i="1"/>
  <c r="AI66" i="1"/>
  <c r="AE66" i="1"/>
  <c r="AA66" i="1"/>
  <c r="W66" i="1"/>
  <c r="S66" i="1"/>
  <c r="AR65" i="1"/>
  <c r="AQ65" i="1"/>
  <c r="AM65" i="1"/>
  <c r="AI65" i="1"/>
  <c r="AE65" i="1"/>
  <c r="AA65" i="1"/>
  <c r="W65" i="1"/>
  <c r="S65" i="1"/>
  <c r="AR64" i="1"/>
  <c r="AQ64" i="1"/>
  <c r="AM64" i="1"/>
  <c r="AI64" i="1"/>
  <c r="AE64" i="1"/>
  <c r="AA64" i="1"/>
  <c r="W64" i="1"/>
  <c r="S64" i="1"/>
  <c r="AR63" i="1"/>
  <c r="AQ63" i="1"/>
  <c r="AM63" i="1"/>
  <c r="AI63" i="1"/>
  <c r="AE63" i="1"/>
  <c r="AA63" i="1"/>
  <c r="W63" i="1"/>
  <c r="S63" i="1"/>
  <c r="AR62" i="1"/>
  <c r="AQ62" i="1"/>
  <c r="AM62" i="1"/>
  <c r="AI62" i="1"/>
  <c r="AE62" i="1"/>
  <c r="AA62" i="1"/>
  <c r="W62" i="1"/>
  <c r="S62" i="1"/>
  <c r="AR61" i="1"/>
  <c r="AQ61" i="1"/>
  <c r="AM61" i="1"/>
  <c r="AI61" i="1"/>
  <c r="AE61" i="1"/>
  <c r="AA61" i="1"/>
  <c r="W61" i="1"/>
  <c r="S61" i="1"/>
  <c r="AR60" i="1"/>
  <c r="AQ60" i="1"/>
  <c r="AM60" i="1"/>
  <c r="AI60" i="1"/>
  <c r="AE60" i="1"/>
  <c r="AA60" i="1"/>
  <c r="W60" i="1"/>
  <c r="S60" i="1"/>
  <c r="AR59" i="1"/>
  <c r="AQ59" i="1"/>
  <c r="AM59" i="1"/>
  <c r="AI59" i="1"/>
  <c r="AE59" i="1"/>
  <c r="AA59" i="1"/>
  <c r="W59" i="1"/>
  <c r="S59" i="1"/>
  <c r="AR58" i="1"/>
  <c r="AQ58" i="1"/>
  <c r="AM58" i="1"/>
  <c r="AI58" i="1"/>
  <c r="AE58" i="1"/>
  <c r="AA58" i="1"/>
  <c r="W58" i="1"/>
  <c r="S58" i="1"/>
  <c r="AR57" i="1"/>
  <c r="AQ57" i="1"/>
  <c r="AM57" i="1"/>
  <c r="AI57" i="1"/>
  <c r="AE57" i="1"/>
  <c r="AA57" i="1"/>
  <c r="W57" i="1"/>
  <c r="S57" i="1"/>
  <c r="AR56" i="1"/>
  <c r="AQ56" i="1"/>
  <c r="AM56" i="1"/>
  <c r="AI56" i="1"/>
  <c r="AE56" i="1"/>
  <c r="AA56" i="1"/>
  <c r="W56" i="1"/>
  <c r="S56" i="1"/>
  <c r="AR55" i="1"/>
  <c r="AQ55" i="1"/>
  <c r="AM55" i="1"/>
  <c r="AI55" i="1"/>
  <c r="AE55" i="1"/>
  <c r="AA55" i="1"/>
  <c r="W55" i="1"/>
  <c r="S55" i="1"/>
  <c r="AR54" i="1"/>
  <c r="AQ54" i="1"/>
  <c r="AM54" i="1"/>
  <c r="AI54" i="1"/>
  <c r="AE54" i="1"/>
  <c r="AA54" i="1"/>
  <c r="W54" i="1"/>
  <c r="S54" i="1"/>
  <c r="AR53" i="1"/>
  <c r="AQ53" i="1"/>
  <c r="AM53" i="1"/>
  <c r="AI53" i="1"/>
  <c r="AE53" i="1"/>
  <c r="AA53" i="1"/>
  <c r="W53" i="1"/>
  <c r="S53" i="1"/>
  <c r="AR52" i="1"/>
  <c r="AQ52" i="1"/>
  <c r="AM52" i="1"/>
  <c r="AI52" i="1"/>
  <c r="AE52" i="1"/>
  <c r="AA52" i="1"/>
  <c r="W52" i="1"/>
  <c r="S52" i="1"/>
  <c r="AR51" i="1"/>
  <c r="AQ51" i="1"/>
  <c r="AM51" i="1"/>
  <c r="AI51" i="1"/>
  <c r="AE51" i="1"/>
  <c r="AA51" i="1"/>
  <c r="W51" i="1"/>
  <c r="S51" i="1"/>
  <c r="AR50" i="1"/>
  <c r="AQ50" i="1"/>
  <c r="AM50" i="1"/>
  <c r="AI50" i="1"/>
  <c r="AE50" i="1"/>
  <c r="AA50" i="1"/>
  <c r="W50" i="1"/>
  <c r="S50" i="1"/>
  <c r="AR49" i="1"/>
  <c r="AQ49" i="1"/>
  <c r="AM49" i="1"/>
  <c r="AI49" i="1"/>
  <c r="AE49" i="1"/>
  <c r="AA49" i="1"/>
  <c r="W49" i="1"/>
  <c r="S49" i="1"/>
  <c r="AR48" i="1"/>
  <c r="AQ48" i="1"/>
  <c r="AM48" i="1"/>
  <c r="AI48" i="1"/>
  <c r="AE48" i="1"/>
  <c r="AA48" i="1"/>
  <c r="W48" i="1"/>
  <c r="S48" i="1"/>
  <c r="AR47" i="1"/>
  <c r="AQ47" i="1"/>
  <c r="AM47" i="1"/>
  <c r="AI47" i="1"/>
  <c r="AE47" i="1"/>
  <c r="AA47" i="1"/>
  <c r="W47" i="1"/>
  <c r="S47" i="1"/>
  <c r="AR46" i="1"/>
  <c r="AQ46" i="1"/>
  <c r="AM46" i="1"/>
  <c r="AI46" i="1"/>
  <c r="AE46" i="1"/>
  <c r="AA46" i="1"/>
  <c r="W46" i="1"/>
  <c r="S46" i="1"/>
  <c r="AR45" i="1"/>
  <c r="AQ45" i="1"/>
  <c r="AM45" i="1"/>
  <c r="AI45" i="1"/>
  <c r="AE45" i="1"/>
  <c r="AA45" i="1"/>
  <c r="W45" i="1"/>
  <c r="S45" i="1"/>
  <c r="AR44" i="1"/>
  <c r="AQ44" i="1"/>
  <c r="AM44" i="1"/>
  <c r="AI44" i="1"/>
  <c r="AE44" i="1"/>
  <c r="AA44" i="1"/>
  <c r="W44" i="1"/>
  <c r="S44" i="1"/>
  <c r="AR43" i="1"/>
  <c r="AQ43" i="1"/>
  <c r="AM43" i="1"/>
  <c r="AI43" i="1"/>
  <c r="AE43" i="1"/>
  <c r="AA43" i="1"/>
  <c r="W43" i="1"/>
  <c r="S43" i="1"/>
  <c r="AR42" i="1"/>
  <c r="AQ42" i="1"/>
  <c r="AM42" i="1"/>
  <c r="AI42" i="1"/>
  <c r="AE42" i="1"/>
  <c r="AA42" i="1"/>
  <c r="W42" i="1"/>
  <c r="S42" i="1"/>
  <c r="AR41" i="1"/>
  <c r="AQ41" i="1"/>
  <c r="AM41" i="1"/>
  <c r="AI41" i="1"/>
  <c r="AE41" i="1"/>
  <c r="AA41" i="1"/>
  <c r="W41" i="1"/>
  <c r="S41" i="1"/>
  <c r="AR40" i="1"/>
  <c r="AQ40" i="1"/>
  <c r="AM40" i="1"/>
  <c r="AI40" i="1"/>
  <c r="AE40" i="1"/>
  <c r="AA40" i="1"/>
  <c r="W40" i="1"/>
  <c r="S40" i="1"/>
  <c r="AR39" i="1"/>
  <c r="AQ39" i="1"/>
  <c r="AM39" i="1"/>
  <c r="AI39" i="1"/>
  <c r="AE39" i="1"/>
  <c r="AA39" i="1"/>
  <c r="W39" i="1"/>
  <c r="S39" i="1"/>
  <c r="AR38" i="1"/>
  <c r="AQ38" i="1"/>
  <c r="AM38" i="1"/>
  <c r="AI38" i="1"/>
  <c r="AE38" i="1"/>
  <c r="AA38" i="1"/>
  <c r="W38" i="1"/>
  <c r="S38" i="1"/>
  <c r="AR37" i="1"/>
  <c r="AQ37" i="1"/>
  <c r="AM37" i="1"/>
  <c r="AI37" i="1"/>
  <c r="AE37" i="1"/>
  <c r="AA37" i="1"/>
  <c r="W37" i="1"/>
  <c r="S37" i="1"/>
  <c r="AR36" i="1"/>
  <c r="AQ36" i="1"/>
  <c r="AM36" i="1"/>
  <c r="AI36" i="1"/>
  <c r="AE36" i="1"/>
  <c r="AA36" i="1"/>
  <c r="W36" i="1"/>
  <c r="S36" i="1"/>
  <c r="AR35" i="1"/>
  <c r="AQ35" i="1"/>
  <c r="AM35" i="1"/>
  <c r="AI35" i="1"/>
  <c r="AE35" i="1"/>
  <c r="AA35" i="1"/>
  <c r="W35" i="1"/>
  <c r="S35" i="1"/>
  <c r="AR34" i="1"/>
  <c r="AQ34" i="1"/>
  <c r="AM34" i="1"/>
  <c r="AI34" i="1"/>
  <c r="AE34" i="1"/>
  <c r="AA34" i="1"/>
  <c r="W34" i="1"/>
  <c r="S34" i="1"/>
  <c r="AR33" i="1"/>
  <c r="AQ33" i="1"/>
  <c r="AM33" i="1"/>
  <c r="AI33" i="1"/>
  <c r="AE33" i="1"/>
  <c r="AA33" i="1"/>
  <c r="W33" i="1"/>
  <c r="S33" i="1"/>
  <c r="AR32" i="1"/>
  <c r="AQ32" i="1"/>
  <c r="AM32" i="1"/>
  <c r="AI32" i="1"/>
  <c r="AE32" i="1"/>
  <c r="AA32" i="1"/>
  <c r="W32" i="1"/>
  <c r="S32" i="1"/>
  <c r="AR31" i="1"/>
  <c r="AQ31" i="1"/>
  <c r="AM31" i="1"/>
  <c r="AI31" i="1"/>
  <c r="AE31" i="1"/>
  <c r="AA31" i="1"/>
  <c r="W31" i="1"/>
  <c r="S31" i="1"/>
  <c r="AR30" i="1"/>
  <c r="AQ30" i="1"/>
  <c r="AM30" i="1"/>
  <c r="AI30" i="1"/>
  <c r="AE30" i="1"/>
  <c r="AA30" i="1"/>
  <c r="W30" i="1"/>
  <c r="S30" i="1"/>
  <c r="AR29" i="1"/>
  <c r="AQ29" i="1"/>
  <c r="AM29" i="1"/>
  <c r="AI29" i="1"/>
  <c r="AE29" i="1"/>
  <c r="AA29" i="1"/>
  <c r="W29" i="1"/>
  <c r="S29" i="1"/>
  <c r="AR28" i="1"/>
  <c r="AQ28" i="1"/>
  <c r="AM28" i="1"/>
  <c r="AI28" i="1"/>
  <c r="AE28" i="1"/>
  <c r="AA28" i="1"/>
  <c r="W28" i="1"/>
  <c r="S28" i="1"/>
  <c r="AR27" i="1"/>
  <c r="AQ27" i="1"/>
  <c r="AM27" i="1"/>
  <c r="AI27" i="1"/>
  <c r="AE27" i="1"/>
  <c r="AA27" i="1"/>
  <c r="W27" i="1"/>
  <c r="S27" i="1"/>
  <c r="AR26" i="1"/>
  <c r="AQ26" i="1"/>
  <c r="AM26" i="1"/>
  <c r="AI26" i="1"/>
  <c r="AE26" i="1"/>
  <c r="AA26" i="1"/>
  <c r="W26" i="1"/>
  <c r="S26" i="1"/>
  <c r="AR25" i="1"/>
  <c r="AQ25" i="1"/>
  <c r="AM25" i="1"/>
  <c r="AI25" i="1"/>
  <c r="AE25" i="1"/>
  <c r="AA25" i="1"/>
  <c r="W25" i="1"/>
  <c r="S25" i="1"/>
  <c r="AR24" i="1"/>
  <c r="AQ24" i="1"/>
  <c r="AM24" i="1"/>
  <c r="AI24" i="1"/>
  <c r="AE24" i="1"/>
  <c r="AA24" i="1"/>
  <c r="W24" i="1"/>
  <c r="S24" i="1"/>
  <c r="AR23" i="1"/>
  <c r="AQ23" i="1"/>
  <c r="AM23" i="1"/>
  <c r="AI23" i="1"/>
  <c r="AE23" i="1"/>
  <c r="AA23" i="1"/>
  <c r="W23" i="1"/>
  <c r="S23" i="1"/>
  <c r="AR22" i="1"/>
  <c r="AQ22" i="1"/>
  <c r="AM22" i="1"/>
  <c r="AI22" i="1"/>
  <c r="AE22" i="1"/>
  <c r="AA22" i="1"/>
  <c r="W22" i="1"/>
  <c r="S22" i="1"/>
  <c r="AR21" i="1"/>
  <c r="AQ21" i="1"/>
  <c r="AM21" i="1"/>
  <c r="AI21" i="1"/>
  <c r="AE21" i="1"/>
  <c r="AA21" i="1"/>
  <c r="W21" i="1"/>
  <c r="S21" i="1"/>
  <c r="AR20" i="1"/>
  <c r="AQ20" i="1"/>
  <c r="AM20" i="1"/>
  <c r="AI20" i="1"/>
  <c r="AE20" i="1"/>
  <c r="AA20" i="1"/>
  <c r="W20" i="1"/>
  <c r="S20" i="1"/>
  <c r="AR19" i="1"/>
  <c r="AQ19" i="1"/>
  <c r="AM19" i="1"/>
  <c r="AI19" i="1"/>
  <c r="AE19" i="1"/>
  <c r="AA19" i="1"/>
  <c r="W19" i="1"/>
  <c r="S19" i="1"/>
  <c r="AR18" i="1"/>
  <c r="AQ18" i="1"/>
  <c r="AM18" i="1"/>
  <c r="AI18" i="1"/>
  <c r="AE18" i="1"/>
  <c r="AA18" i="1"/>
  <c r="W18" i="1"/>
  <c r="S18" i="1"/>
  <c r="AR17" i="1"/>
  <c r="AQ17" i="1"/>
  <c r="AM17" i="1"/>
  <c r="AI17" i="1"/>
  <c r="AE17" i="1"/>
  <c r="AA17" i="1"/>
  <c r="W17" i="1"/>
  <c r="S17" i="1"/>
  <c r="AR16" i="1"/>
  <c r="AQ16" i="1"/>
  <c r="AM16" i="1"/>
  <c r="AI16" i="1"/>
  <c r="AE16" i="1"/>
  <c r="AA16" i="1"/>
  <c r="W16" i="1"/>
  <c r="S16" i="1"/>
  <c r="AR15" i="1"/>
  <c r="AQ15" i="1"/>
  <c r="AM15" i="1"/>
  <c r="AI15" i="1"/>
  <c r="AE15" i="1"/>
  <c r="AA15" i="1"/>
  <c r="W15" i="1"/>
  <c r="S15" i="1"/>
  <c r="AR14" i="1"/>
  <c r="AQ14" i="1"/>
  <c r="AM14" i="1"/>
  <c r="AI14" i="1"/>
  <c r="AE14" i="1"/>
  <c r="AA14" i="1"/>
  <c r="W14" i="1"/>
  <c r="S14" i="1"/>
  <c r="AR13" i="1"/>
  <c r="AQ13" i="1"/>
  <c r="AM13" i="1"/>
  <c r="AI13" i="1"/>
  <c r="AE13" i="1"/>
  <c r="AA13" i="1"/>
  <c r="W13" i="1"/>
  <c r="S13" i="1"/>
  <c r="AR12" i="1"/>
  <c r="AQ12" i="1"/>
  <c r="AM12" i="1"/>
  <c r="AI12" i="1"/>
  <c r="AE12" i="1"/>
  <c r="AA12" i="1"/>
  <c r="W12" i="1"/>
  <c r="S12" i="1"/>
  <c r="AR11" i="1"/>
  <c r="AQ11" i="1"/>
  <c r="AM11" i="1"/>
  <c r="AI11" i="1"/>
  <c r="AE11" i="1"/>
  <c r="AA11" i="1"/>
  <c r="W11" i="1"/>
  <c r="S11" i="1"/>
  <c r="AR10" i="1"/>
  <c r="AQ10" i="1"/>
  <c r="AM10" i="1"/>
  <c r="AI10" i="1"/>
  <c r="AE10" i="1"/>
  <c r="AA10" i="1"/>
  <c r="W10" i="1"/>
  <c r="S10" i="1"/>
  <c r="AR9" i="1"/>
  <c r="AQ9" i="1"/>
  <c r="AM9" i="1"/>
  <c r="AI9" i="1"/>
  <c r="AE9" i="1"/>
  <c r="AA9" i="1"/>
  <c r="W9" i="1"/>
  <c r="S9" i="1"/>
  <c r="AR8" i="1"/>
  <c r="AQ8" i="1"/>
  <c r="AM8" i="1"/>
  <c r="AI8" i="1"/>
  <c r="AE8" i="1"/>
  <c r="AA8" i="1"/>
  <c r="W8" i="1"/>
  <c r="S8" i="1"/>
  <c r="AR7" i="1"/>
  <c r="AQ7" i="1"/>
  <c r="AM7" i="1"/>
  <c r="AI7" i="1"/>
  <c r="AE7" i="1"/>
  <c r="AA7" i="1"/>
  <c r="W7" i="1"/>
  <c r="S7" i="1"/>
  <c r="AR6" i="1"/>
  <c r="AQ6" i="1"/>
  <c r="AM6" i="1"/>
  <c r="AI6" i="1"/>
  <c r="AE6" i="1"/>
  <c r="AA6" i="1"/>
  <c r="W6" i="1"/>
  <c r="S6" i="1"/>
  <c r="AR5" i="1"/>
  <c r="AQ5" i="1"/>
  <c r="AM5" i="1"/>
  <c r="AI5" i="1"/>
  <c r="AE5" i="1"/>
  <c r="AA5" i="1"/>
  <c r="W5" i="1"/>
  <c r="S5" i="1"/>
  <c r="AR4" i="1"/>
  <c r="AQ4" i="1"/>
  <c r="AM4" i="1"/>
  <c r="AI4" i="1"/>
  <c r="AE4" i="1"/>
  <c r="AA4" i="1"/>
  <c r="W4" i="1"/>
  <c r="S4" i="1"/>
  <c r="AR3" i="1"/>
  <c r="AQ3" i="1"/>
  <c r="AM3" i="1"/>
  <c r="AN3" i="1" s="1"/>
  <c r="AI3" i="1"/>
  <c r="AJ3" i="1" s="1"/>
  <c r="AE3" i="1"/>
  <c r="AF3" i="1" s="1"/>
  <c r="AA3" i="1"/>
  <c r="AB3" i="1" s="1"/>
  <c r="W3" i="1"/>
  <c r="X3" i="1" s="1"/>
  <c r="S3" i="1"/>
  <c r="T3" i="1" s="1"/>
  <c r="AG2" i="1"/>
  <c r="AC2" i="1"/>
  <c r="Y2" i="1"/>
  <c r="U2" i="1"/>
  <c r="AO2" i="1"/>
  <c r="Q2" i="1"/>
  <c r="AK2" i="1"/>
  <c r="AS3" i="1" l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H3" i="1" l="1"/>
  <c r="I3" i="1"/>
  <c r="H9" i="1"/>
  <c r="AN195" i="1"/>
  <c r="AN196" i="1" s="1"/>
  <c r="AN197" i="1" s="1"/>
  <c r="H6" i="1"/>
  <c r="H5" i="1"/>
  <c r="X196" i="1"/>
  <c r="X197" i="1" s="1"/>
  <c r="X198" i="1" s="1"/>
  <c r="T196" i="1"/>
  <c r="T197" i="1" s="1"/>
  <c r="T198" i="1" s="1"/>
  <c r="H4" i="1" s="1"/>
  <c r="AF196" i="1"/>
  <c r="AF197" i="1" s="1"/>
  <c r="AF198" i="1" s="1"/>
  <c r="H7" i="1" s="1"/>
  <c r="AJ196" i="1"/>
  <c r="AJ197" i="1" s="1"/>
  <c r="AJ198" i="1" s="1"/>
  <c r="H8" i="1" s="1"/>
  <c r="L3" i="1" l="1"/>
  <c r="L4" i="1" s="1"/>
</calcChain>
</file>

<file path=xl/sharedStrings.xml><?xml version="1.0" encoding="utf-8"?>
<sst xmlns="http://schemas.openxmlformats.org/spreadsheetml/2006/main" count="44" uniqueCount="26">
  <si>
    <t>AFPCAPE CI Equity</t>
  </si>
  <si>
    <t>AFPCUPE CI Equity</t>
  </si>
  <si>
    <t>AFPHABE CI Equity</t>
  </si>
  <si>
    <t>AFPPROE CI Equity</t>
  </si>
  <si>
    <t>AFPMODE CI Equity</t>
  </si>
  <si>
    <t>AFPPLAE CI Equity</t>
  </si>
  <si>
    <t>1D</t>
  </si>
  <si>
    <t>Capital</t>
  </si>
  <si>
    <t>Cuprum</t>
  </si>
  <si>
    <t>Habitat</t>
  </si>
  <si>
    <t>Provida</t>
  </si>
  <si>
    <t>Plan Vital</t>
  </si>
  <si>
    <t>Modelo</t>
  </si>
  <si>
    <t>Date</t>
  </si>
  <si>
    <t>FDIMEPS CI Equity</t>
  </si>
  <si>
    <t>Inicio</t>
  </si>
  <si>
    <t>TAC</t>
  </si>
  <si>
    <t>E plus</t>
  </si>
  <si>
    <t>Fin Afp</t>
  </si>
  <si>
    <t>Fin E-plus</t>
  </si>
  <si>
    <t>E-plus</t>
  </si>
  <si>
    <t>Benchmark</t>
  </si>
  <si>
    <t>Alpha</t>
  </si>
  <si>
    <t>YTD bruto</t>
  </si>
  <si>
    <t>Inputs</t>
  </si>
  <si>
    <t>MTD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</si>
</sst>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\-mm\-yyyy"/>
    <numFmt numFmtId="165" formatCode="_-* #,##0.000_-;\-* #,##0.000_-;_-* &quot;-&quot;??_-;_-@_-"/>
    <numFmt numFmtId="166" formatCode="0.000%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0" fillId="0" borderId="0" xfId="0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/>
    <xf numFmtId="166" fontId="0" fillId="0" borderId="0" xfId="2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/>
    </xf>
    <xf numFmtId="0" fontId="0" fillId="3" borderId="0" xfId="0" applyFill="1"/>
    <xf numFmtId="14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0" fontId="0" fillId="3" borderId="0" xfId="2" applyNumberFormat="1" applyFont="1" applyFill="1"/>
    <xf numFmtId="165" fontId="0" fillId="3" borderId="1" xfId="1" applyNumberFormat="1" applyFont="1" applyFill="1" applyBorder="1" applyAlignment="1">
      <alignment horizontal="center"/>
    </xf>
    <xf numFmtId="14" fontId="0" fillId="3" borderId="0" xfId="0" applyNumberFormat="1" applyFill="1"/>
    <xf numFmtId="166" fontId="0" fillId="3" borderId="0" xfId="2" applyNumberFormat="1" applyFont="1" applyFill="1"/>
    <xf numFmtId="0" fontId="2" fillId="0" borderId="0" xfId="0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3" borderId="0" xfId="0" applyFill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43102</v>
        <stp/>
        <stp>##V3_BDHV12</stp>
        <stp>AFPMODE CI Equity</stp>
        <stp>PX_LAST</stp>
        <stp>02-01-2018</stp>
        <stp>11-10-2018</stp>
        <stp>[Rentabilidad_E+.xlsx]Hoja1!R2C37</stp>
        <stp>cols=2;rows=196</stp>
        <tr r="AK2" s="1"/>
      </tp>
      <tp>
        <v>43102</v>
        <stp/>
        <stp>##V3_BDHV12</stp>
        <stp>FDIMEPS CI Equity</stp>
        <stp>TOT_RETURN_INDEX_GROSS_DVDS</stp>
        <stp>02-01-2018</stp>
        <stp>10-10-2018</stp>
        <stp>[Rentabilidad_E+.xlsx]Hoja1!R2C41</stp>
        <stp>cols=2;rows=282</stp>
        <tr r="AO2" s="1"/>
      </tp>
      <tp>
        <v>43102</v>
        <stp/>
        <stp>##V3_BDHV12</stp>
        <stp>AFPPROE CI Equity</stp>
        <stp>TOT_RETURN_INDEX_GROSS_DVDS</stp>
        <stp>02-01-2018</stp>
        <stp>11-10-2018</stp>
        <stp>[Rentabilidad_E+.xlsx]Hoja1!R2C29</stp>
        <stp>cols=2;rows=197</stp>
        <tr r="AC2" s="1"/>
      </tp>
      <tp>
        <v>43102</v>
        <stp/>
        <stp>##V3_BDHV12</stp>
        <stp>AFPPLAE CI Equity</stp>
        <stp>TOT_RETURN_INDEX_GROSS_DVDS</stp>
        <stp>02-01-2018</stp>
        <stp>11-10-2018</stp>
        <stp>[Rentabilidad_E+.xlsx]Hoja1!R2C33</stp>
        <stp>cols=2;rows=197</stp>
        <tr r="AG2" s="1"/>
      </tp>
      <tp>
        <v>43102</v>
        <stp/>
        <stp>##V3_BDHV12</stp>
        <stp>AFPCAPE CI Equity</stp>
        <stp>TOT_RETURN_INDEX_GROSS_DVDS</stp>
        <stp>02-01-2018</stp>
        <stp>11-10-2018</stp>
        <stp>[Rentabilidad_E+.xlsx]Hoja1!R2C17</stp>
        <stp>cols=2;rows=197</stp>
        <tr r="Q2" s="1"/>
      </tp>
      <tp>
        <v>43102</v>
        <stp/>
        <stp>##V3_BDHV12</stp>
        <stp>AFPCUPE CI Equity</stp>
        <stp>TOT_RETURN_INDEX_GROSS_DVDS</stp>
        <stp>02-01-2018</stp>
        <stp>11-10-2018</stp>
        <stp>[Rentabilidad_E+.xlsx]Hoja1!R2C21</stp>
        <stp>cols=2;rows=197</stp>
        <tr r="U2" s="1"/>
      </tp>
      <tp>
        <v>43102</v>
        <stp/>
        <stp>##V3_BDHV12</stp>
        <stp>AFPHABE CI Equity</stp>
        <stp>TOT_RETURN_INDEX_GROSS_DVDS</stp>
        <stp>02-01-2018</stp>
        <stp>11-10-2018</stp>
        <stp>[Rentabilidad_E+.xlsx]Hoja1!R2C25</stp>
        <stp>cols=2;rows=197</stp>
        <tr r="Y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Rentabilidad</a:t>
            </a:r>
            <a:r>
              <a:rPr lang="es-CL" baseline="0"/>
              <a:t> E-plus vs Peers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8355103975255474E-2"/>
          <c:y val="8.2936144609830745E-2"/>
          <c:w val="0.9161573916248853"/>
          <c:h val="0.76515272800202283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Hoja1!$T$1</c:f>
              <c:strCache>
                <c:ptCount val="1"/>
                <c:pt idx="0">
                  <c:v> Capital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Hoja1!$Q$2:$Q$350</c:f>
              <c:numCache>
                <c:formatCode>m/d/yyyy</c:formatCode>
                <c:ptCount val="34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43226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43233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43241</c:v>
                </c:pt>
                <c:pt idx="100">
                  <c:v>43242</c:v>
                </c:pt>
                <c:pt idx="101">
                  <c:v>43243</c:v>
                </c:pt>
                <c:pt idx="102">
                  <c:v>43244</c:v>
                </c:pt>
                <c:pt idx="103">
                  <c:v>43247</c:v>
                </c:pt>
                <c:pt idx="104">
                  <c:v>43248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43254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43261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43275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43289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43303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43310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43324</c:v>
                </c:pt>
                <c:pt idx="157">
                  <c:v>43325</c:v>
                </c:pt>
                <c:pt idx="158">
                  <c:v>43327</c:v>
                </c:pt>
                <c:pt idx="159">
                  <c:v>43328</c:v>
                </c:pt>
                <c:pt idx="160">
                  <c:v>43331</c:v>
                </c:pt>
                <c:pt idx="161">
                  <c:v>43332</c:v>
                </c:pt>
                <c:pt idx="162">
                  <c:v>43333</c:v>
                </c:pt>
                <c:pt idx="163">
                  <c:v>43334</c:v>
                </c:pt>
                <c:pt idx="164">
                  <c:v>43335</c:v>
                </c:pt>
                <c:pt idx="165">
                  <c:v>43338</c:v>
                </c:pt>
                <c:pt idx="166">
                  <c:v>43339</c:v>
                </c:pt>
                <c:pt idx="167">
                  <c:v>43340</c:v>
                </c:pt>
                <c:pt idx="168">
                  <c:v>43341</c:v>
                </c:pt>
                <c:pt idx="169">
                  <c:v>43342</c:v>
                </c:pt>
                <c:pt idx="170">
                  <c:v>43345</c:v>
                </c:pt>
                <c:pt idx="171">
                  <c:v>43346</c:v>
                </c:pt>
                <c:pt idx="172">
                  <c:v>43347</c:v>
                </c:pt>
                <c:pt idx="173">
                  <c:v>43348</c:v>
                </c:pt>
                <c:pt idx="174">
                  <c:v>43349</c:v>
                </c:pt>
                <c:pt idx="175">
                  <c:v>43352</c:v>
                </c:pt>
                <c:pt idx="176">
                  <c:v>43353</c:v>
                </c:pt>
                <c:pt idx="177">
                  <c:v>43354</c:v>
                </c:pt>
                <c:pt idx="178">
                  <c:v>43355</c:v>
                </c:pt>
                <c:pt idx="179">
                  <c:v>43356</c:v>
                </c:pt>
                <c:pt idx="180">
                  <c:v>43362</c:v>
                </c:pt>
                <c:pt idx="181">
                  <c:v>43363</c:v>
                </c:pt>
                <c:pt idx="182">
                  <c:v>43366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43373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43380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</c:numCache>
            </c:numRef>
          </c:xVal>
          <c:yVal>
            <c:numRef>
              <c:f>Hoja1!$T$2:$T$350</c:f>
              <c:numCache>
                <c:formatCode>_-* #,##0.000_-;\-* #,##0.000_-;_-* "-"??_-;_-@_-</c:formatCode>
                <c:ptCount val="349"/>
                <c:pt idx="0">
                  <c:v>100</c:v>
                </c:pt>
                <c:pt idx="1">
                  <c:v>100.00772687916641</c:v>
                </c:pt>
                <c:pt idx="2">
                  <c:v>100.0532149109715</c:v>
                </c:pt>
                <c:pt idx="3">
                  <c:v>100.00388990149814</c:v>
                </c:pt>
                <c:pt idx="4">
                  <c:v>100.13688748605456</c:v>
                </c:pt>
                <c:pt idx="5">
                  <c:v>100.14151832117142</c:v>
                </c:pt>
                <c:pt idx="6">
                  <c:v>100.14855719054906</c:v>
                </c:pt>
                <c:pt idx="7">
                  <c:v>99.899471185091542</c:v>
                </c:pt>
                <c:pt idx="8">
                  <c:v>99.897539465299943</c:v>
                </c:pt>
                <c:pt idx="9">
                  <c:v>99.960439437144458</c:v>
                </c:pt>
                <c:pt idx="10">
                  <c:v>100.00944690363841</c:v>
                </c:pt>
                <c:pt idx="11">
                  <c:v>100.24940354843694</c:v>
                </c:pt>
                <c:pt idx="12">
                  <c:v>100.2645133018754</c:v>
                </c:pt>
                <c:pt idx="13">
                  <c:v>100.29904610088973</c:v>
                </c:pt>
                <c:pt idx="14">
                  <c:v>100.31264752517582</c:v>
                </c:pt>
                <c:pt idx="15">
                  <c:v>100.41042430092909</c:v>
                </c:pt>
                <c:pt idx="16">
                  <c:v>100.44921746825095</c:v>
                </c:pt>
                <c:pt idx="17">
                  <c:v>100.58303537217091</c:v>
                </c:pt>
                <c:pt idx="18">
                  <c:v>100.62661814609937</c:v>
                </c:pt>
                <c:pt idx="19">
                  <c:v>100.54032584143594</c:v>
                </c:pt>
                <c:pt idx="20">
                  <c:v>100.45908776252864</c:v>
                </c:pt>
                <c:pt idx="21">
                  <c:v>100.42974149884517</c:v>
                </c:pt>
                <c:pt idx="22">
                  <c:v>100.40193002622904</c:v>
                </c:pt>
                <c:pt idx="23">
                  <c:v>100.23027158392554</c:v>
                </c:pt>
                <c:pt idx="24">
                  <c:v>100.08086761209796</c:v>
                </c:pt>
                <c:pt idx="25">
                  <c:v>100.20010500087852</c:v>
                </c:pt>
                <c:pt idx="26">
                  <c:v>100.09618906085605</c:v>
                </c:pt>
                <c:pt idx="27">
                  <c:v>100.232864851591</c:v>
                </c:pt>
                <c:pt idx="28">
                  <c:v>100.29994580599818</c:v>
                </c:pt>
                <c:pt idx="29">
                  <c:v>100.29650575705421</c:v>
                </c:pt>
                <c:pt idx="30">
                  <c:v>100.34075007885649</c:v>
                </c:pt>
                <c:pt idx="31">
                  <c:v>100.47070454319324</c:v>
                </c:pt>
                <c:pt idx="32">
                  <c:v>100.46189272551371</c:v>
                </c:pt>
                <c:pt idx="33">
                  <c:v>100.52807397481247</c:v>
                </c:pt>
                <c:pt idx="34">
                  <c:v>100.6151601369245</c:v>
                </c:pt>
                <c:pt idx="35">
                  <c:v>100.68242632473638</c:v>
                </c:pt>
                <c:pt idx="36">
                  <c:v>100.7810763436831</c:v>
                </c:pt>
                <c:pt idx="37">
                  <c:v>100.81367742290583</c:v>
                </c:pt>
                <c:pt idx="38">
                  <c:v>100.86673356238764</c:v>
                </c:pt>
                <c:pt idx="39">
                  <c:v>100.89179299584862</c:v>
                </c:pt>
                <c:pt idx="40">
                  <c:v>100.76670752386332</c:v>
                </c:pt>
                <c:pt idx="41">
                  <c:v>100.77880061899708</c:v>
                </c:pt>
                <c:pt idx="42">
                  <c:v>100.81089892183569</c:v>
                </c:pt>
                <c:pt idx="43">
                  <c:v>100.89271916287197</c:v>
                </c:pt>
                <c:pt idx="44">
                  <c:v>100.94307618702854</c:v>
                </c:pt>
                <c:pt idx="45">
                  <c:v>100.93013631061626</c:v>
                </c:pt>
                <c:pt idx="46">
                  <c:v>100.96276385175395</c:v>
                </c:pt>
                <c:pt idx="47">
                  <c:v>100.85924484045579</c:v>
                </c:pt>
                <c:pt idx="48">
                  <c:v>100.8504065608613</c:v>
                </c:pt>
                <c:pt idx="49">
                  <c:v>101.03341716467988</c:v>
                </c:pt>
                <c:pt idx="50">
                  <c:v>101.05196696706228</c:v>
                </c:pt>
                <c:pt idx="51">
                  <c:v>101.08755824267479</c:v>
                </c:pt>
                <c:pt idx="52">
                  <c:v>101.1587143319848</c:v>
                </c:pt>
                <c:pt idx="53">
                  <c:v>101.30592196487123</c:v>
                </c:pt>
                <c:pt idx="54">
                  <c:v>101.30610719827591</c:v>
                </c:pt>
                <c:pt idx="55">
                  <c:v>101.23799422918555</c:v>
                </c:pt>
                <c:pt idx="56">
                  <c:v>101.1838796131056</c:v>
                </c:pt>
                <c:pt idx="57">
                  <c:v>101.14847357089778</c:v>
                </c:pt>
                <c:pt idx="58">
                  <c:v>101.21420496764233</c:v>
                </c:pt>
                <c:pt idx="59">
                  <c:v>101.34103692601457</c:v>
                </c:pt>
                <c:pt idx="60">
                  <c:v>101.39893559593287</c:v>
                </c:pt>
                <c:pt idx="61">
                  <c:v>101.52023701407983</c:v>
                </c:pt>
                <c:pt idx="62">
                  <c:v>101.62179784367143</c:v>
                </c:pt>
                <c:pt idx="63">
                  <c:v>101.58879983572439</c:v>
                </c:pt>
                <c:pt idx="64">
                  <c:v>101.63899808839123</c:v>
                </c:pt>
                <c:pt idx="65">
                  <c:v>101.78265982467391</c:v>
                </c:pt>
                <c:pt idx="66">
                  <c:v>101.85074633184932</c:v>
                </c:pt>
                <c:pt idx="67">
                  <c:v>101.85074633184932</c:v>
                </c:pt>
                <c:pt idx="68">
                  <c:v>101.85074633184932</c:v>
                </c:pt>
                <c:pt idx="69">
                  <c:v>101.76778822847004</c:v>
                </c:pt>
                <c:pt idx="70">
                  <c:v>101.81166208346299</c:v>
                </c:pt>
                <c:pt idx="71">
                  <c:v>101.92973514798562</c:v>
                </c:pt>
                <c:pt idx="72">
                  <c:v>101.95479458144661</c:v>
                </c:pt>
                <c:pt idx="73">
                  <c:v>102.00607777262655</c:v>
                </c:pt>
                <c:pt idx="74">
                  <c:v>102.00607777262655</c:v>
                </c:pt>
                <c:pt idx="75">
                  <c:v>102.00607777262655</c:v>
                </c:pt>
                <c:pt idx="76">
                  <c:v>102.01301079434437</c:v>
                </c:pt>
                <c:pt idx="77">
                  <c:v>101.98456423576933</c:v>
                </c:pt>
                <c:pt idx="78">
                  <c:v>102.06828973468228</c:v>
                </c:pt>
                <c:pt idx="79">
                  <c:v>102.10120835688447</c:v>
                </c:pt>
                <c:pt idx="80">
                  <c:v>102.08273794024693</c:v>
                </c:pt>
                <c:pt idx="81">
                  <c:v>102.037144060782</c:v>
                </c:pt>
                <c:pt idx="82">
                  <c:v>101.99792750282087</c:v>
                </c:pt>
                <c:pt idx="83">
                  <c:v>101.80684601494148</c:v>
                </c:pt>
                <c:pt idx="84">
                  <c:v>101.57641565952621</c:v>
                </c:pt>
                <c:pt idx="85">
                  <c:v>101.71287975494151</c:v>
                </c:pt>
                <c:pt idx="86">
                  <c:v>101.84436901034557</c:v>
                </c:pt>
                <c:pt idx="87">
                  <c:v>102.00557499624243</c:v>
                </c:pt>
                <c:pt idx="88">
                  <c:v>102.05923975976816</c:v>
                </c:pt>
                <c:pt idx="89">
                  <c:v>102.09686860283207</c:v>
                </c:pt>
                <c:pt idx="90">
                  <c:v>102.21668815374163</c:v>
                </c:pt>
                <c:pt idx="91">
                  <c:v>102.20790279797706</c:v>
                </c:pt>
                <c:pt idx="92">
                  <c:v>102.31782559269398</c:v>
                </c:pt>
                <c:pt idx="93">
                  <c:v>102.12383329416971</c:v>
                </c:pt>
                <c:pt idx="94">
                  <c:v>102.16132982765885</c:v>
                </c:pt>
                <c:pt idx="95">
                  <c:v>102.21385672884158</c:v>
                </c:pt>
                <c:pt idx="96">
                  <c:v>102.23338562207729</c:v>
                </c:pt>
                <c:pt idx="97">
                  <c:v>102.22047220757996</c:v>
                </c:pt>
                <c:pt idx="98">
                  <c:v>102.31713758290518</c:v>
                </c:pt>
                <c:pt idx="99">
                  <c:v>102.37913784964128</c:v>
                </c:pt>
                <c:pt idx="100">
                  <c:v>102.40139232011721</c:v>
                </c:pt>
                <c:pt idx="101">
                  <c:v>102.29001412007781</c:v>
                </c:pt>
                <c:pt idx="102">
                  <c:v>102.21499459118458</c:v>
                </c:pt>
                <c:pt idx="103">
                  <c:v>102.20361596775457</c:v>
                </c:pt>
                <c:pt idx="104">
                  <c:v>102.35862986555229</c:v>
                </c:pt>
                <c:pt idx="105">
                  <c:v>102.35106175787557</c:v>
                </c:pt>
                <c:pt idx="106">
                  <c:v>102.29332185944698</c:v>
                </c:pt>
                <c:pt idx="107">
                  <c:v>102.3320885648539</c:v>
                </c:pt>
                <c:pt idx="108">
                  <c:v>102.33851881018761</c:v>
                </c:pt>
                <c:pt idx="109">
                  <c:v>102.44190551191102</c:v>
                </c:pt>
                <c:pt idx="110">
                  <c:v>102.52957383615203</c:v>
                </c:pt>
                <c:pt idx="111">
                  <c:v>102.54007921638858</c:v>
                </c:pt>
                <c:pt idx="112">
                  <c:v>102.45762388939342</c:v>
                </c:pt>
                <c:pt idx="113">
                  <c:v>102.45029393895128</c:v>
                </c:pt>
                <c:pt idx="114">
                  <c:v>102.65852274772054</c:v>
                </c:pt>
                <c:pt idx="115">
                  <c:v>102.65307159324011</c:v>
                </c:pt>
                <c:pt idx="116">
                  <c:v>102.6595018385738</c:v>
                </c:pt>
                <c:pt idx="117">
                  <c:v>102.69787161525642</c:v>
                </c:pt>
                <c:pt idx="118">
                  <c:v>102.71295490677991</c:v>
                </c:pt>
                <c:pt idx="119">
                  <c:v>102.76743998966923</c:v>
                </c:pt>
                <c:pt idx="120">
                  <c:v>102.7826555907675</c:v>
                </c:pt>
                <c:pt idx="121">
                  <c:v>102.83997209855683</c:v>
                </c:pt>
                <c:pt idx="122">
                  <c:v>102.85473784710091</c:v>
                </c:pt>
                <c:pt idx="123">
                  <c:v>102.88117330013947</c:v>
                </c:pt>
                <c:pt idx="124">
                  <c:v>102.89506580549005</c:v>
                </c:pt>
                <c:pt idx="125">
                  <c:v>102.83647912578294</c:v>
                </c:pt>
                <c:pt idx="126">
                  <c:v>102.86161794498879</c:v>
                </c:pt>
                <c:pt idx="127">
                  <c:v>102.87527229310483</c:v>
                </c:pt>
                <c:pt idx="128">
                  <c:v>102.93687563111662</c:v>
                </c:pt>
                <c:pt idx="129">
                  <c:v>102.98090825759928</c:v>
                </c:pt>
                <c:pt idx="130">
                  <c:v>103.02031004896507</c:v>
                </c:pt>
                <c:pt idx="131">
                  <c:v>102.99800265465926</c:v>
                </c:pt>
                <c:pt idx="132">
                  <c:v>103.09855793148265</c:v>
                </c:pt>
                <c:pt idx="133">
                  <c:v>103.22774500028575</c:v>
                </c:pt>
                <c:pt idx="134">
                  <c:v>103.2055699155547</c:v>
                </c:pt>
                <c:pt idx="135">
                  <c:v>103.24076426244288</c:v>
                </c:pt>
                <c:pt idx="136">
                  <c:v>103.26288642334403</c:v>
                </c:pt>
                <c:pt idx="137">
                  <c:v>103.21583713855667</c:v>
                </c:pt>
                <c:pt idx="138">
                  <c:v>103.26116639887204</c:v>
                </c:pt>
                <c:pt idx="139">
                  <c:v>103.27537644720208</c:v>
                </c:pt>
                <c:pt idx="140">
                  <c:v>103.38918914341718</c:v>
                </c:pt>
                <c:pt idx="141">
                  <c:v>103.48397572278068</c:v>
                </c:pt>
                <c:pt idx="142">
                  <c:v>103.5780213685255</c:v>
                </c:pt>
                <c:pt idx="143">
                  <c:v>103.70114865880423</c:v>
                </c:pt>
                <c:pt idx="144">
                  <c:v>103.70136035412386</c:v>
                </c:pt>
                <c:pt idx="145">
                  <c:v>103.69617381879296</c:v>
                </c:pt>
                <c:pt idx="146">
                  <c:v>103.69297192708358</c:v>
                </c:pt>
                <c:pt idx="147">
                  <c:v>103.68106406535449</c:v>
                </c:pt>
                <c:pt idx="148">
                  <c:v>103.67148485214133</c:v>
                </c:pt>
                <c:pt idx="149">
                  <c:v>103.72234465268198</c:v>
                </c:pt>
                <c:pt idx="150">
                  <c:v>103.77082288087686</c:v>
                </c:pt>
                <c:pt idx="151">
                  <c:v>103.79895189647245</c:v>
                </c:pt>
                <c:pt idx="152">
                  <c:v>103.83406685761577</c:v>
                </c:pt>
                <c:pt idx="153">
                  <c:v>103.90958916289311</c:v>
                </c:pt>
                <c:pt idx="154">
                  <c:v>103.95653260002065</c:v>
                </c:pt>
                <c:pt idx="155">
                  <c:v>104.04928161193276</c:v>
                </c:pt>
                <c:pt idx="156">
                  <c:v>104.08855109372378</c:v>
                </c:pt>
                <c:pt idx="157">
                  <c:v>104.21501258528666</c:v>
                </c:pt>
                <c:pt idx="158">
                  <c:v>104.2446499300346</c:v>
                </c:pt>
                <c:pt idx="159">
                  <c:v>104.31977530658763</c:v>
                </c:pt>
                <c:pt idx="160">
                  <c:v>104.43596957514853</c:v>
                </c:pt>
                <c:pt idx="161">
                  <c:v>104.58248919824618</c:v>
                </c:pt>
                <c:pt idx="162">
                  <c:v>104.72509245793071</c:v>
                </c:pt>
                <c:pt idx="163">
                  <c:v>104.75345963076089</c:v>
                </c:pt>
                <c:pt idx="164">
                  <c:v>104.78404960444715</c:v>
                </c:pt>
                <c:pt idx="165">
                  <c:v>104.82620343496811</c:v>
                </c:pt>
                <c:pt idx="166">
                  <c:v>104.84155134564116</c:v>
                </c:pt>
                <c:pt idx="167">
                  <c:v>104.92519745880925</c:v>
                </c:pt>
                <c:pt idx="168">
                  <c:v>104.72390167175782</c:v>
                </c:pt>
                <c:pt idx="169">
                  <c:v>104.61977403641571</c:v>
                </c:pt>
                <c:pt idx="170">
                  <c:v>104.58058394036952</c:v>
                </c:pt>
                <c:pt idx="171">
                  <c:v>104.76269483907967</c:v>
                </c:pt>
                <c:pt idx="172">
                  <c:v>104.87013021379097</c:v>
                </c:pt>
                <c:pt idx="173">
                  <c:v>105.00045514493706</c:v>
                </c:pt>
                <c:pt idx="174">
                  <c:v>104.87793647870227</c:v>
                </c:pt>
                <c:pt idx="175">
                  <c:v>104.82567419666906</c:v>
                </c:pt>
                <c:pt idx="176">
                  <c:v>104.74819370968514</c:v>
                </c:pt>
                <c:pt idx="177">
                  <c:v>104.64176388774206</c:v>
                </c:pt>
                <c:pt idx="178">
                  <c:v>104.74020221136915</c:v>
                </c:pt>
                <c:pt idx="179">
                  <c:v>104.73924958243083</c:v>
                </c:pt>
                <c:pt idx="180">
                  <c:v>104.90262544535389</c:v>
                </c:pt>
                <c:pt idx="181">
                  <c:v>105.00955804368107</c:v>
                </c:pt>
                <c:pt idx="182">
                  <c:v>104.98108502319107</c:v>
                </c:pt>
                <c:pt idx="183">
                  <c:v>104.96962701401621</c:v>
                </c:pt>
                <c:pt idx="184">
                  <c:v>104.85023085374591</c:v>
                </c:pt>
                <c:pt idx="185">
                  <c:v>104.80466343619594</c:v>
                </c:pt>
                <c:pt idx="186">
                  <c:v>104.54750654667761</c:v>
                </c:pt>
                <c:pt idx="187">
                  <c:v>104.6502846243571</c:v>
                </c:pt>
                <c:pt idx="188">
                  <c:v>104.73406304709994</c:v>
                </c:pt>
                <c:pt idx="189">
                  <c:v>104.81019397642123</c:v>
                </c:pt>
                <c:pt idx="190">
                  <c:v>104.88778031106497</c:v>
                </c:pt>
                <c:pt idx="191">
                  <c:v>104.91762935113253</c:v>
                </c:pt>
                <c:pt idx="192">
                  <c:v>104.784128990192</c:v>
                </c:pt>
                <c:pt idx="193">
                  <c:v>104.68815162465559</c:v>
                </c:pt>
                <c:pt idx="194">
                  <c:v>104.76769614100587</c:v>
                </c:pt>
                <c:pt idx="195">
                  <c:v>104.72196995196619</c:v>
                </c:pt>
                <c:pt idx="196">
                  <c:v>104.47785878651995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F-4A45-B91E-3B77B7AAC25A}"/>
            </c:ext>
          </c:extLst>
        </c:ser>
        <c:ser>
          <c:idx val="1"/>
          <c:order val="1"/>
          <c:tx>
            <c:strRef>
              <c:f>Hoja1!$X$1</c:f>
              <c:strCache>
                <c:ptCount val="1"/>
                <c:pt idx="0">
                  <c:v> Cuprum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Hoja1!$U$2:$U$195</c:f>
              <c:numCache>
                <c:formatCode>m/d/yyyy</c:formatCode>
                <c:ptCount val="194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43226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43233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43241</c:v>
                </c:pt>
                <c:pt idx="100">
                  <c:v>43242</c:v>
                </c:pt>
                <c:pt idx="101">
                  <c:v>43243</c:v>
                </c:pt>
                <c:pt idx="102">
                  <c:v>43244</c:v>
                </c:pt>
                <c:pt idx="103">
                  <c:v>43247</c:v>
                </c:pt>
                <c:pt idx="104">
                  <c:v>43248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43254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43261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43275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43289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43303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43310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43324</c:v>
                </c:pt>
                <c:pt idx="157">
                  <c:v>43325</c:v>
                </c:pt>
                <c:pt idx="158">
                  <c:v>43327</c:v>
                </c:pt>
                <c:pt idx="159">
                  <c:v>43328</c:v>
                </c:pt>
                <c:pt idx="160">
                  <c:v>43331</c:v>
                </c:pt>
                <c:pt idx="161">
                  <c:v>43332</c:v>
                </c:pt>
                <c:pt idx="162">
                  <c:v>43333</c:v>
                </c:pt>
                <c:pt idx="163">
                  <c:v>43334</c:v>
                </c:pt>
                <c:pt idx="164">
                  <c:v>43335</c:v>
                </c:pt>
                <c:pt idx="165">
                  <c:v>43338</c:v>
                </c:pt>
                <c:pt idx="166">
                  <c:v>43339</c:v>
                </c:pt>
                <c:pt idx="167">
                  <c:v>43340</c:v>
                </c:pt>
                <c:pt idx="168">
                  <c:v>43341</c:v>
                </c:pt>
                <c:pt idx="169">
                  <c:v>43342</c:v>
                </c:pt>
                <c:pt idx="170">
                  <c:v>43345</c:v>
                </c:pt>
                <c:pt idx="171">
                  <c:v>43346</c:v>
                </c:pt>
                <c:pt idx="172">
                  <c:v>43347</c:v>
                </c:pt>
                <c:pt idx="173">
                  <c:v>43348</c:v>
                </c:pt>
                <c:pt idx="174">
                  <c:v>43349</c:v>
                </c:pt>
                <c:pt idx="175">
                  <c:v>43352</c:v>
                </c:pt>
                <c:pt idx="176">
                  <c:v>43353</c:v>
                </c:pt>
                <c:pt idx="177">
                  <c:v>43354</c:v>
                </c:pt>
                <c:pt idx="178">
                  <c:v>43355</c:v>
                </c:pt>
                <c:pt idx="179">
                  <c:v>43356</c:v>
                </c:pt>
                <c:pt idx="180">
                  <c:v>43362</c:v>
                </c:pt>
                <c:pt idx="181">
                  <c:v>43363</c:v>
                </c:pt>
                <c:pt idx="182">
                  <c:v>43366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43373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43380</c:v>
                </c:pt>
                <c:pt idx="193">
                  <c:v>43381</c:v>
                </c:pt>
              </c:numCache>
            </c:numRef>
          </c:xVal>
          <c:yVal>
            <c:numRef>
              <c:f>Hoja1!$X$2:$X$195</c:f>
              <c:numCache>
                <c:formatCode>_-* #,##0.000_-;\-* #,##0.000_-;_-* "-"??_-;_-@_-</c:formatCode>
                <c:ptCount val="194"/>
                <c:pt idx="0">
                  <c:v>100</c:v>
                </c:pt>
                <c:pt idx="1">
                  <c:v>99.964501617288207</c:v>
                </c:pt>
                <c:pt idx="2">
                  <c:v>99.992583553186989</c:v>
                </c:pt>
                <c:pt idx="3">
                  <c:v>99.962565798967532</c:v>
                </c:pt>
                <c:pt idx="4">
                  <c:v>100.06976488103767</c:v>
                </c:pt>
                <c:pt idx="5">
                  <c:v>100.07632655092986</c:v>
                </c:pt>
                <c:pt idx="6">
                  <c:v>100.10840582595836</c:v>
                </c:pt>
                <c:pt idx="7">
                  <c:v>99.868314073198064</c:v>
                </c:pt>
                <c:pt idx="8">
                  <c:v>99.862355775249966</c:v>
                </c:pt>
                <c:pt idx="9">
                  <c:v>99.887621975409573</c:v>
                </c:pt>
                <c:pt idx="10">
                  <c:v>99.929858011497245</c:v>
                </c:pt>
                <c:pt idx="11">
                  <c:v>100.1628350034166</c:v>
                </c:pt>
                <c:pt idx="12">
                  <c:v>100.16273444142591</c:v>
                </c:pt>
                <c:pt idx="13">
                  <c:v>100.20396485760672</c:v>
                </c:pt>
                <c:pt idx="14">
                  <c:v>100.1911432037944</c:v>
                </c:pt>
                <c:pt idx="15">
                  <c:v>100.28831122729373</c:v>
                </c:pt>
                <c:pt idx="16">
                  <c:v>100.31083711320716</c:v>
                </c:pt>
                <c:pt idx="17">
                  <c:v>100.41642720342634</c:v>
                </c:pt>
                <c:pt idx="18">
                  <c:v>100.44626897416209</c:v>
                </c:pt>
                <c:pt idx="19">
                  <c:v>100.3995830699866</c:v>
                </c:pt>
                <c:pt idx="20">
                  <c:v>100.33979896652441</c:v>
                </c:pt>
                <c:pt idx="21">
                  <c:v>100.30585929466824</c:v>
                </c:pt>
                <c:pt idx="22">
                  <c:v>100.22988471070576</c:v>
                </c:pt>
                <c:pt idx="23">
                  <c:v>100.10272407348465</c:v>
                </c:pt>
                <c:pt idx="24">
                  <c:v>100.00294143822751</c:v>
                </c:pt>
                <c:pt idx="25">
                  <c:v>100.11745640511998</c:v>
                </c:pt>
                <c:pt idx="26">
                  <c:v>100.00213694230202</c:v>
                </c:pt>
                <c:pt idx="27">
                  <c:v>100.15023961408328</c:v>
                </c:pt>
                <c:pt idx="28">
                  <c:v>100.2116578498941</c:v>
                </c:pt>
                <c:pt idx="29">
                  <c:v>100.18468209589285</c:v>
                </c:pt>
                <c:pt idx="30">
                  <c:v>100.20519674199259</c:v>
                </c:pt>
                <c:pt idx="31">
                  <c:v>100.31309975799753</c:v>
                </c:pt>
                <c:pt idx="32">
                  <c:v>100.29590365759042</c:v>
                </c:pt>
                <c:pt idx="33">
                  <c:v>100.35319885178315</c:v>
                </c:pt>
                <c:pt idx="34">
                  <c:v>100.45604862775619</c:v>
                </c:pt>
                <c:pt idx="35">
                  <c:v>100.52367656649183</c:v>
                </c:pt>
                <c:pt idx="36">
                  <c:v>100.63675852501704</c:v>
                </c:pt>
                <c:pt idx="37">
                  <c:v>100.64809688946677</c:v>
                </c:pt>
                <c:pt idx="38">
                  <c:v>100.67700846178869</c:v>
                </c:pt>
                <c:pt idx="39">
                  <c:v>100.68922674365692</c:v>
                </c:pt>
                <c:pt idx="40">
                  <c:v>100.59713710068719</c:v>
                </c:pt>
                <c:pt idx="41">
                  <c:v>100.59990255543103</c:v>
                </c:pt>
                <c:pt idx="42">
                  <c:v>100.62227759835842</c:v>
                </c:pt>
                <c:pt idx="43">
                  <c:v>100.68517912353185</c:v>
                </c:pt>
                <c:pt idx="44">
                  <c:v>100.75499428556488</c:v>
                </c:pt>
                <c:pt idx="45">
                  <c:v>100.73603835032078</c:v>
                </c:pt>
                <c:pt idx="46">
                  <c:v>100.78797861850956</c:v>
                </c:pt>
                <c:pt idx="47">
                  <c:v>100.66838527108749</c:v>
                </c:pt>
                <c:pt idx="48">
                  <c:v>100.64666388109954</c:v>
                </c:pt>
                <c:pt idx="49">
                  <c:v>100.84487156473956</c:v>
                </c:pt>
                <c:pt idx="50">
                  <c:v>100.85593338371491</c:v>
                </c:pt>
                <c:pt idx="51">
                  <c:v>100.88552374947398</c:v>
                </c:pt>
                <c:pt idx="52">
                  <c:v>100.95966307710646</c:v>
                </c:pt>
                <c:pt idx="53">
                  <c:v>101.12199527056963</c:v>
                </c:pt>
                <c:pt idx="54">
                  <c:v>101.10417065772073</c:v>
                </c:pt>
                <c:pt idx="55">
                  <c:v>101.03206771039963</c:v>
                </c:pt>
                <c:pt idx="56">
                  <c:v>100.97482279720222</c:v>
                </c:pt>
                <c:pt idx="57">
                  <c:v>100.95835577122757</c:v>
                </c:pt>
                <c:pt idx="58">
                  <c:v>101.01140222131389</c:v>
                </c:pt>
                <c:pt idx="59">
                  <c:v>101.11291955091032</c:v>
                </c:pt>
                <c:pt idx="60">
                  <c:v>101.20025763982019</c:v>
                </c:pt>
                <c:pt idx="61">
                  <c:v>101.30652652347651</c:v>
                </c:pt>
                <c:pt idx="62">
                  <c:v>101.37370193325405</c:v>
                </c:pt>
                <c:pt idx="63">
                  <c:v>101.36143337039047</c:v>
                </c:pt>
                <c:pt idx="64">
                  <c:v>101.38416038028528</c:v>
                </c:pt>
                <c:pt idx="65">
                  <c:v>101.55237545020353</c:v>
                </c:pt>
                <c:pt idx="66">
                  <c:v>101.62769638122654</c:v>
                </c:pt>
                <c:pt idx="67">
                  <c:v>101.62769638122654</c:v>
                </c:pt>
                <c:pt idx="68">
                  <c:v>101.62769638122654</c:v>
                </c:pt>
                <c:pt idx="69">
                  <c:v>101.53213734957818</c:v>
                </c:pt>
                <c:pt idx="70">
                  <c:v>101.57917522072105</c:v>
                </c:pt>
                <c:pt idx="71">
                  <c:v>101.70414863464477</c:v>
                </c:pt>
                <c:pt idx="72">
                  <c:v>101.72066594161475</c:v>
                </c:pt>
                <c:pt idx="73">
                  <c:v>101.74925068746697</c:v>
                </c:pt>
                <c:pt idx="74">
                  <c:v>101.74925068746697</c:v>
                </c:pt>
                <c:pt idx="75">
                  <c:v>101.74925068746697</c:v>
                </c:pt>
                <c:pt idx="76">
                  <c:v>101.75397710102915</c:v>
                </c:pt>
                <c:pt idx="77">
                  <c:v>101.70183570885901</c:v>
                </c:pt>
                <c:pt idx="78">
                  <c:v>101.800864129186</c:v>
                </c:pt>
                <c:pt idx="79">
                  <c:v>101.83849945419983</c:v>
                </c:pt>
                <c:pt idx="80">
                  <c:v>101.82698510626641</c:v>
                </c:pt>
                <c:pt idx="81">
                  <c:v>101.78678545049011</c:v>
                </c:pt>
                <c:pt idx="82">
                  <c:v>101.75219212569449</c:v>
                </c:pt>
                <c:pt idx="83">
                  <c:v>101.52896964687159</c:v>
                </c:pt>
                <c:pt idx="84">
                  <c:v>101.26657827267691</c:v>
                </c:pt>
                <c:pt idx="85">
                  <c:v>101.40477558837568</c:v>
                </c:pt>
                <c:pt idx="86">
                  <c:v>101.54367683800926</c:v>
                </c:pt>
                <c:pt idx="87">
                  <c:v>101.72041453663803</c:v>
                </c:pt>
                <c:pt idx="88">
                  <c:v>101.78854528532707</c:v>
                </c:pt>
                <c:pt idx="89">
                  <c:v>101.80430837736695</c:v>
                </c:pt>
                <c:pt idx="90">
                  <c:v>101.93958939533586</c:v>
                </c:pt>
                <c:pt idx="91">
                  <c:v>101.95593071882215</c:v>
                </c:pt>
                <c:pt idx="92">
                  <c:v>102.05805142036272</c:v>
                </c:pt>
                <c:pt idx="93">
                  <c:v>101.84702208291036</c:v>
                </c:pt>
                <c:pt idx="94">
                  <c:v>101.85499162067214</c:v>
                </c:pt>
                <c:pt idx="95">
                  <c:v>101.91821997231531</c:v>
                </c:pt>
                <c:pt idx="96">
                  <c:v>101.94436608989339</c:v>
                </c:pt>
                <c:pt idx="97">
                  <c:v>101.93403334535051</c:v>
                </c:pt>
                <c:pt idx="98">
                  <c:v>102.06768023097082</c:v>
                </c:pt>
                <c:pt idx="99">
                  <c:v>102.13118512808836</c:v>
                </c:pt>
                <c:pt idx="100">
                  <c:v>102.14325256697057</c:v>
                </c:pt>
                <c:pt idx="101">
                  <c:v>102.02378492203685</c:v>
                </c:pt>
                <c:pt idx="102">
                  <c:v>101.96608747988138</c:v>
                </c:pt>
                <c:pt idx="103">
                  <c:v>101.9626683721981</c:v>
                </c:pt>
                <c:pt idx="104">
                  <c:v>102.13078288012565</c:v>
                </c:pt>
                <c:pt idx="105">
                  <c:v>102.0872143976614</c:v>
                </c:pt>
                <c:pt idx="106">
                  <c:v>102.05857937081386</c:v>
                </c:pt>
                <c:pt idx="107">
                  <c:v>102.10687426684031</c:v>
                </c:pt>
                <c:pt idx="108">
                  <c:v>102.10981570506785</c:v>
                </c:pt>
                <c:pt idx="109">
                  <c:v>102.19519283515935</c:v>
                </c:pt>
                <c:pt idx="110">
                  <c:v>102.28607573424088</c:v>
                </c:pt>
                <c:pt idx="111">
                  <c:v>102.31860753822747</c:v>
                </c:pt>
                <c:pt idx="112">
                  <c:v>102.21900088645403</c:v>
                </c:pt>
                <c:pt idx="113">
                  <c:v>102.23976693753048</c:v>
                </c:pt>
                <c:pt idx="114">
                  <c:v>102.42497698387447</c:v>
                </c:pt>
                <c:pt idx="115">
                  <c:v>102.4072277925186</c:v>
                </c:pt>
                <c:pt idx="116">
                  <c:v>102.4404383899423</c:v>
                </c:pt>
                <c:pt idx="117">
                  <c:v>102.47975812830012</c:v>
                </c:pt>
                <c:pt idx="118">
                  <c:v>102.46180781296286</c:v>
                </c:pt>
                <c:pt idx="119">
                  <c:v>102.53099446255409</c:v>
                </c:pt>
                <c:pt idx="120">
                  <c:v>102.54215684352012</c:v>
                </c:pt>
                <c:pt idx="121">
                  <c:v>102.59603293002957</c:v>
                </c:pt>
                <c:pt idx="122">
                  <c:v>102.60945795578601</c:v>
                </c:pt>
                <c:pt idx="123">
                  <c:v>102.62031865077998</c:v>
                </c:pt>
                <c:pt idx="124">
                  <c:v>102.63507612291299</c:v>
                </c:pt>
                <c:pt idx="125">
                  <c:v>102.56875549005628</c:v>
                </c:pt>
                <c:pt idx="126">
                  <c:v>102.57853514365038</c:v>
                </c:pt>
                <c:pt idx="127">
                  <c:v>102.58632869792847</c:v>
                </c:pt>
                <c:pt idx="128">
                  <c:v>102.62446683289573</c:v>
                </c:pt>
                <c:pt idx="129">
                  <c:v>102.67821721691685</c:v>
                </c:pt>
                <c:pt idx="130">
                  <c:v>102.69928495396533</c:v>
                </c:pt>
                <c:pt idx="131">
                  <c:v>102.68950530037122</c:v>
                </c:pt>
                <c:pt idx="132">
                  <c:v>102.79567362203687</c:v>
                </c:pt>
                <c:pt idx="133">
                  <c:v>102.92818918526194</c:v>
                </c:pt>
                <c:pt idx="134">
                  <c:v>102.9115210353059</c:v>
                </c:pt>
                <c:pt idx="135">
                  <c:v>102.93605816103303</c:v>
                </c:pt>
                <c:pt idx="136">
                  <c:v>102.95237434402166</c:v>
                </c:pt>
                <c:pt idx="137">
                  <c:v>102.89709038964263</c:v>
                </c:pt>
                <c:pt idx="138">
                  <c:v>102.93894931826524</c:v>
                </c:pt>
                <c:pt idx="139">
                  <c:v>102.93354411126592</c:v>
                </c:pt>
                <c:pt idx="140">
                  <c:v>103.03380441597879</c:v>
                </c:pt>
                <c:pt idx="141">
                  <c:v>103.11053321487142</c:v>
                </c:pt>
                <c:pt idx="142">
                  <c:v>103.17524485587718</c:v>
                </c:pt>
                <c:pt idx="143">
                  <c:v>103.30730789014419</c:v>
                </c:pt>
                <c:pt idx="144">
                  <c:v>103.30919342746954</c:v>
                </c:pt>
                <c:pt idx="145">
                  <c:v>103.30283288155871</c:v>
                </c:pt>
                <c:pt idx="146">
                  <c:v>103.31409582451543</c:v>
                </c:pt>
                <c:pt idx="147">
                  <c:v>103.29742767455939</c:v>
                </c:pt>
                <c:pt idx="148">
                  <c:v>103.29207274855543</c:v>
                </c:pt>
                <c:pt idx="149">
                  <c:v>103.34172523145612</c:v>
                </c:pt>
                <c:pt idx="150">
                  <c:v>103.41101244303805</c:v>
                </c:pt>
                <c:pt idx="151">
                  <c:v>103.43373945293284</c:v>
                </c:pt>
                <c:pt idx="152">
                  <c:v>103.47185244740244</c:v>
                </c:pt>
                <c:pt idx="153">
                  <c:v>103.5481035768393</c:v>
                </c:pt>
                <c:pt idx="154">
                  <c:v>103.57611009124507</c:v>
                </c:pt>
                <c:pt idx="155">
                  <c:v>103.68021689210164</c:v>
                </c:pt>
                <c:pt idx="156">
                  <c:v>103.71508676237166</c:v>
                </c:pt>
                <c:pt idx="157">
                  <c:v>103.85763338416756</c:v>
                </c:pt>
                <c:pt idx="158">
                  <c:v>103.88312584880619</c:v>
                </c:pt>
                <c:pt idx="159">
                  <c:v>103.97144441712526</c:v>
                </c:pt>
                <c:pt idx="160">
                  <c:v>104.0882471693058</c:v>
                </c:pt>
                <c:pt idx="161">
                  <c:v>104.24112653564458</c:v>
                </c:pt>
                <c:pt idx="162">
                  <c:v>104.3915169927139</c:v>
                </c:pt>
                <c:pt idx="163">
                  <c:v>104.41879443268721</c:v>
                </c:pt>
                <c:pt idx="164">
                  <c:v>104.43629221906639</c:v>
                </c:pt>
                <c:pt idx="165">
                  <c:v>104.48300326373956</c:v>
                </c:pt>
                <c:pt idx="166">
                  <c:v>104.50062675260712</c:v>
                </c:pt>
                <c:pt idx="167">
                  <c:v>104.55643865743725</c:v>
                </c:pt>
                <c:pt idx="168">
                  <c:v>104.38251669454765</c:v>
                </c:pt>
                <c:pt idx="169">
                  <c:v>104.24477190780695</c:v>
                </c:pt>
                <c:pt idx="170">
                  <c:v>104.2129188972575</c:v>
                </c:pt>
                <c:pt idx="171">
                  <c:v>104.39885801803396</c:v>
                </c:pt>
                <c:pt idx="172">
                  <c:v>104.51317186094506</c:v>
                </c:pt>
                <c:pt idx="173">
                  <c:v>104.63857266332919</c:v>
                </c:pt>
                <c:pt idx="174">
                  <c:v>104.49401480171959</c:v>
                </c:pt>
                <c:pt idx="175">
                  <c:v>104.44735403804178</c:v>
                </c:pt>
                <c:pt idx="176">
                  <c:v>104.39310084406725</c:v>
                </c:pt>
                <c:pt idx="177">
                  <c:v>104.29301652283806</c:v>
                </c:pt>
                <c:pt idx="178">
                  <c:v>104.3775891570041</c:v>
                </c:pt>
                <c:pt idx="179">
                  <c:v>104.38832414950973</c:v>
                </c:pt>
                <c:pt idx="180">
                  <c:v>104.5519636488518</c:v>
                </c:pt>
                <c:pt idx="181">
                  <c:v>104.65511511079687</c:v>
                </c:pt>
                <c:pt idx="182">
                  <c:v>104.64166494454277</c:v>
                </c:pt>
                <c:pt idx="183">
                  <c:v>104.64727127552347</c:v>
                </c:pt>
                <c:pt idx="184">
                  <c:v>104.51915529939083</c:v>
                </c:pt>
                <c:pt idx="185">
                  <c:v>104.47608962688001</c:v>
                </c:pt>
                <c:pt idx="186">
                  <c:v>104.20411972307258</c:v>
                </c:pt>
                <c:pt idx="187">
                  <c:v>104.30830194542219</c:v>
                </c:pt>
                <c:pt idx="188">
                  <c:v>104.39272373660219</c:v>
                </c:pt>
                <c:pt idx="189">
                  <c:v>104.46449985745356</c:v>
                </c:pt>
                <c:pt idx="190">
                  <c:v>104.55548331852577</c:v>
                </c:pt>
                <c:pt idx="191">
                  <c:v>104.57252857594688</c:v>
                </c:pt>
                <c:pt idx="192">
                  <c:v>104.44086778964261</c:v>
                </c:pt>
                <c:pt idx="193">
                  <c:v>104.33814371615794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F-4A45-B91E-3B77B7AAC25A}"/>
            </c:ext>
          </c:extLst>
        </c:ser>
        <c:ser>
          <c:idx val="2"/>
          <c:order val="2"/>
          <c:tx>
            <c:strRef>
              <c:f>Hoja1!$AB$1</c:f>
              <c:strCache>
                <c:ptCount val="1"/>
                <c:pt idx="0">
                  <c:v> Habitat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Hoja1!$Y$2:$Y$350</c:f>
              <c:numCache>
                <c:formatCode>m/d/yyyy</c:formatCode>
                <c:ptCount val="34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43226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43233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43241</c:v>
                </c:pt>
                <c:pt idx="100">
                  <c:v>43242</c:v>
                </c:pt>
                <c:pt idx="101">
                  <c:v>43243</c:v>
                </c:pt>
                <c:pt idx="102">
                  <c:v>43244</c:v>
                </c:pt>
                <c:pt idx="103">
                  <c:v>43247</c:v>
                </c:pt>
                <c:pt idx="104">
                  <c:v>43248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43254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43261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43275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43289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43303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43310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43324</c:v>
                </c:pt>
                <c:pt idx="157">
                  <c:v>43325</c:v>
                </c:pt>
                <c:pt idx="158">
                  <c:v>43327</c:v>
                </c:pt>
                <c:pt idx="159">
                  <c:v>43328</c:v>
                </c:pt>
                <c:pt idx="160">
                  <c:v>43331</c:v>
                </c:pt>
                <c:pt idx="161">
                  <c:v>43332</c:v>
                </c:pt>
                <c:pt idx="162">
                  <c:v>43333</c:v>
                </c:pt>
                <c:pt idx="163">
                  <c:v>43334</c:v>
                </c:pt>
                <c:pt idx="164">
                  <c:v>43335</c:v>
                </c:pt>
                <c:pt idx="165">
                  <c:v>43338</c:v>
                </c:pt>
                <c:pt idx="166">
                  <c:v>43339</c:v>
                </c:pt>
                <c:pt idx="167">
                  <c:v>43340</c:v>
                </c:pt>
                <c:pt idx="168">
                  <c:v>43341</c:v>
                </c:pt>
                <c:pt idx="169">
                  <c:v>43342</c:v>
                </c:pt>
                <c:pt idx="170">
                  <c:v>43345</c:v>
                </c:pt>
                <c:pt idx="171">
                  <c:v>43346</c:v>
                </c:pt>
                <c:pt idx="172">
                  <c:v>43347</c:v>
                </c:pt>
                <c:pt idx="173">
                  <c:v>43348</c:v>
                </c:pt>
                <c:pt idx="174">
                  <c:v>43349</c:v>
                </c:pt>
                <c:pt idx="175">
                  <c:v>43352</c:v>
                </c:pt>
                <c:pt idx="176">
                  <c:v>43353</c:v>
                </c:pt>
                <c:pt idx="177">
                  <c:v>43354</c:v>
                </c:pt>
                <c:pt idx="178">
                  <c:v>43355</c:v>
                </c:pt>
                <c:pt idx="179">
                  <c:v>43356</c:v>
                </c:pt>
                <c:pt idx="180">
                  <c:v>43362</c:v>
                </c:pt>
                <c:pt idx="181">
                  <c:v>43363</c:v>
                </c:pt>
                <c:pt idx="182">
                  <c:v>43366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43373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43380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</c:numCache>
            </c:numRef>
          </c:xVal>
          <c:yVal>
            <c:numRef>
              <c:f>Hoja1!$AB$2:$AB$350</c:f>
              <c:numCache>
                <c:formatCode>_-* #,##0.000_-;\-* #,##0.000_-;_-* "-"??_-;_-@_-</c:formatCode>
                <c:ptCount val="349"/>
                <c:pt idx="0">
                  <c:v>100</c:v>
                </c:pt>
                <c:pt idx="1">
                  <c:v>99.989528379197552</c:v>
                </c:pt>
                <c:pt idx="2">
                  <c:v>100.0373828573765</c:v>
                </c:pt>
                <c:pt idx="3">
                  <c:v>99.993009709596237</c:v>
                </c:pt>
                <c:pt idx="4">
                  <c:v>100.11830997434312</c:v>
                </c:pt>
                <c:pt idx="5">
                  <c:v>100.12571470884194</c:v>
                </c:pt>
                <c:pt idx="6">
                  <c:v>100.14966957753779</c:v>
                </c:pt>
                <c:pt idx="7">
                  <c:v>99.885723948182317</c:v>
                </c:pt>
                <c:pt idx="8">
                  <c:v>99.903793710727967</c:v>
                </c:pt>
                <c:pt idx="9">
                  <c:v>99.946813007797616</c:v>
                </c:pt>
                <c:pt idx="10">
                  <c:v>99.998673778895721</c:v>
                </c:pt>
                <c:pt idx="11">
                  <c:v>100.24880460508174</c:v>
                </c:pt>
                <c:pt idx="12">
                  <c:v>100.24861119783738</c:v>
                </c:pt>
                <c:pt idx="13">
                  <c:v>100.29696300893045</c:v>
                </c:pt>
                <c:pt idx="14">
                  <c:v>100.31812728738603</c:v>
                </c:pt>
                <c:pt idx="15">
                  <c:v>100.40496714010918</c:v>
                </c:pt>
                <c:pt idx="16">
                  <c:v>100.46213279562436</c:v>
                </c:pt>
                <c:pt idx="17">
                  <c:v>100.5782324014604</c:v>
                </c:pt>
                <c:pt idx="18">
                  <c:v>100.64697486203158</c:v>
                </c:pt>
                <c:pt idx="19">
                  <c:v>100.53805895384366</c:v>
                </c:pt>
                <c:pt idx="20">
                  <c:v>100.47514634020999</c:v>
                </c:pt>
                <c:pt idx="21">
                  <c:v>100.45119147151418</c:v>
                </c:pt>
                <c:pt idx="22">
                  <c:v>100.38728419205232</c:v>
                </c:pt>
                <c:pt idx="23">
                  <c:v>100.19675042673929</c:v>
                </c:pt>
                <c:pt idx="24">
                  <c:v>100.04459418463099</c:v>
                </c:pt>
                <c:pt idx="25">
                  <c:v>100.17290607646883</c:v>
                </c:pt>
                <c:pt idx="26">
                  <c:v>100.05821558055608</c:v>
                </c:pt>
                <c:pt idx="27">
                  <c:v>100.20216582958173</c:v>
                </c:pt>
                <c:pt idx="28">
                  <c:v>100.29425530750925</c:v>
                </c:pt>
                <c:pt idx="29">
                  <c:v>100.30058248736084</c:v>
                </c:pt>
                <c:pt idx="30">
                  <c:v>100.31097121934428</c:v>
                </c:pt>
                <c:pt idx="31">
                  <c:v>100.42544067840632</c:v>
                </c:pt>
                <c:pt idx="32">
                  <c:v>100.40692884215925</c:v>
                </c:pt>
                <c:pt idx="33">
                  <c:v>100.47702515344103</c:v>
                </c:pt>
                <c:pt idx="34">
                  <c:v>100.57234729531021</c:v>
                </c:pt>
                <c:pt idx="35">
                  <c:v>100.65374411558459</c:v>
                </c:pt>
                <c:pt idx="36">
                  <c:v>100.75638810313359</c:v>
                </c:pt>
                <c:pt idx="37">
                  <c:v>100.80018102918073</c:v>
                </c:pt>
                <c:pt idx="38">
                  <c:v>100.83988477348974</c:v>
                </c:pt>
                <c:pt idx="39">
                  <c:v>100.82869478292248</c:v>
                </c:pt>
                <c:pt idx="40">
                  <c:v>100.70311822211221</c:v>
                </c:pt>
                <c:pt idx="41">
                  <c:v>100.71651858118658</c:v>
                </c:pt>
                <c:pt idx="42">
                  <c:v>100.77448549528559</c:v>
                </c:pt>
                <c:pt idx="43">
                  <c:v>100.8525667627993</c:v>
                </c:pt>
                <c:pt idx="44">
                  <c:v>100.88959043529343</c:v>
                </c:pt>
                <c:pt idx="45">
                  <c:v>100.84018869915948</c:v>
                </c:pt>
                <c:pt idx="46">
                  <c:v>100.88182651591219</c:v>
                </c:pt>
                <c:pt idx="47">
                  <c:v>100.77191594189608</c:v>
                </c:pt>
                <c:pt idx="48">
                  <c:v>100.74552966784243</c:v>
                </c:pt>
                <c:pt idx="49">
                  <c:v>100.93954476355417</c:v>
                </c:pt>
                <c:pt idx="50">
                  <c:v>100.97576717746446</c:v>
                </c:pt>
                <c:pt idx="51">
                  <c:v>100.99643412300594</c:v>
                </c:pt>
                <c:pt idx="52">
                  <c:v>101.06553576845951</c:v>
                </c:pt>
                <c:pt idx="53">
                  <c:v>101.21487379072124</c:v>
                </c:pt>
                <c:pt idx="54">
                  <c:v>101.22095230411578</c:v>
                </c:pt>
                <c:pt idx="55">
                  <c:v>101.18210507760331</c:v>
                </c:pt>
                <c:pt idx="56">
                  <c:v>101.10822351025311</c:v>
                </c:pt>
                <c:pt idx="57">
                  <c:v>101.07073013445121</c:v>
                </c:pt>
                <c:pt idx="58">
                  <c:v>101.14875614275228</c:v>
                </c:pt>
                <c:pt idx="59">
                  <c:v>101.25656686668663</c:v>
                </c:pt>
                <c:pt idx="60">
                  <c:v>101.32862488001848</c:v>
                </c:pt>
                <c:pt idx="61">
                  <c:v>101.44411663451508</c:v>
                </c:pt>
                <c:pt idx="62">
                  <c:v>101.50597932310787</c:v>
                </c:pt>
                <c:pt idx="63">
                  <c:v>101.47879179047038</c:v>
                </c:pt>
                <c:pt idx="64">
                  <c:v>101.54753425104157</c:v>
                </c:pt>
                <c:pt idx="65">
                  <c:v>101.69841953125827</c:v>
                </c:pt>
                <c:pt idx="66">
                  <c:v>101.76760406553086</c:v>
                </c:pt>
                <c:pt idx="67">
                  <c:v>101.76760406553086</c:v>
                </c:pt>
                <c:pt idx="68">
                  <c:v>101.76760406553086</c:v>
                </c:pt>
                <c:pt idx="69">
                  <c:v>101.69131872242917</c:v>
                </c:pt>
                <c:pt idx="70">
                  <c:v>101.72720958106342</c:v>
                </c:pt>
                <c:pt idx="71">
                  <c:v>101.8501060700588</c:v>
                </c:pt>
                <c:pt idx="72">
                  <c:v>101.88176959892317</c:v>
                </c:pt>
                <c:pt idx="73">
                  <c:v>101.93879710640665</c:v>
                </c:pt>
                <c:pt idx="74">
                  <c:v>101.93879710640665</c:v>
                </c:pt>
                <c:pt idx="75">
                  <c:v>101.93879710640665</c:v>
                </c:pt>
                <c:pt idx="76">
                  <c:v>101.94034436436164</c:v>
                </c:pt>
                <c:pt idx="77">
                  <c:v>101.91498038574252</c:v>
                </c:pt>
                <c:pt idx="78">
                  <c:v>102.00342275563334</c:v>
                </c:pt>
                <c:pt idx="79">
                  <c:v>102.03599806150687</c:v>
                </c:pt>
                <c:pt idx="80">
                  <c:v>102.0026214970495</c:v>
                </c:pt>
                <c:pt idx="81">
                  <c:v>101.97944025733116</c:v>
                </c:pt>
                <c:pt idx="82">
                  <c:v>101.94009569790457</c:v>
                </c:pt>
                <c:pt idx="83">
                  <c:v>101.72762402515846</c:v>
                </c:pt>
                <c:pt idx="84">
                  <c:v>101.50211117822042</c:v>
                </c:pt>
                <c:pt idx="85">
                  <c:v>101.65965519356479</c:v>
                </c:pt>
                <c:pt idx="86">
                  <c:v>101.80487640448203</c:v>
                </c:pt>
                <c:pt idx="87">
                  <c:v>101.97510240913596</c:v>
                </c:pt>
                <c:pt idx="88">
                  <c:v>102.06296455729363</c:v>
                </c:pt>
                <c:pt idx="89">
                  <c:v>102.11120584996135</c:v>
                </c:pt>
                <c:pt idx="90">
                  <c:v>102.26778282908386</c:v>
                </c:pt>
                <c:pt idx="91">
                  <c:v>102.24297144259154</c:v>
                </c:pt>
                <c:pt idx="92">
                  <c:v>102.36310497095305</c:v>
                </c:pt>
                <c:pt idx="93">
                  <c:v>102.15660129317615</c:v>
                </c:pt>
                <c:pt idx="94">
                  <c:v>102.17295802012876</c:v>
                </c:pt>
                <c:pt idx="95">
                  <c:v>102.22075723909506</c:v>
                </c:pt>
                <c:pt idx="96">
                  <c:v>102.24996173299527</c:v>
                </c:pt>
                <c:pt idx="97">
                  <c:v>102.2173035383027</c:v>
                </c:pt>
                <c:pt idx="98">
                  <c:v>102.37542777538022</c:v>
                </c:pt>
                <c:pt idx="99">
                  <c:v>102.44405971752603</c:v>
                </c:pt>
                <c:pt idx="100">
                  <c:v>102.41761818425971</c:v>
                </c:pt>
                <c:pt idx="101">
                  <c:v>102.3173779724622</c:v>
                </c:pt>
                <c:pt idx="102">
                  <c:v>102.25982550245827</c:v>
                </c:pt>
                <c:pt idx="103">
                  <c:v>102.24440818212116</c:v>
                </c:pt>
                <c:pt idx="104">
                  <c:v>102.40167590140217</c:v>
                </c:pt>
                <c:pt idx="105">
                  <c:v>102.38200362168887</c:v>
                </c:pt>
                <c:pt idx="106">
                  <c:v>102.33271240398027</c:v>
                </c:pt>
                <c:pt idx="107">
                  <c:v>102.38841369035949</c:v>
                </c:pt>
                <c:pt idx="108">
                  <c:v>102.40137197573242</c:v>
                </c:pt>
                <c:pt idx="109">
                  <c:v>102.51921224676778</c:v>
                </c:pt>
                <c:pt idx="110">
                  <c:v>102.61431335178628</c:v>
                </c:pt>
                <c:pt idx="111">
                  <c:v>102.62627697133101</c:v>
                </c:pt>
                <c:pt idx="112">
                  <c:v>102.54068045089312</c:v>
                </c:pt>
                <c:pt idx="113">
                  <c:v>102.54927325846452</c:v>
                </c:pt>
                <c:pt idx="114">
                  <c:v>102.71966504075648</c:v>
                </c:pt>
                <c:pt idx="115">
                  <c:v>102.72568829493837</c:v>
                </c:pt>
                <c:pt idx="116">
                  <c:v>102.74538820425799</c:v>
                </c:pt>
                <c:pt idx="117">
                  <c:v>102.77042062760104</c:v>
                </c:pt>
                <c:pt idx="118">
                  <c:v>102.80501289473732</c:v>
                </c:pt>
                <c:pt idx="119">
                  <c:v>102.87043980254782</c:v>
                </c:pt>
                <c:pt idx="120">
                  <c:v>102.88411645768558</c:v>
                </c:pt>
                <c:pt idx="121">
                  <c:v>102.94584099824665</c:v>
                </c:pt>
                <c:pt idx="122">
                  <c:v>102.93487204453011</c:v>
                </c:pt>
                <c:pt idx="123">
                  <c:v>102.92691471790452</c:v>
                </c:pt>
                <c:pt idx="124">
                  <c:v>102.92492538624812</c:v>
                </c:pt>
                <c:pt idx="125">
                  <c:v>102.8846966794187</c:v>
                </c:pt>
                <c:pt idx="126">
                  <c:v>102.90204807219952</c:v>
                </c:pt>
                <c:pt idx="127">
                  <c:v>102.89362104226615</c:v>
                </c:pt>
                <c:pt idx="128">
                  <c:v>102.93708241303723</c:v>
                </c:pt>
                <c:pt idx="129">
                  <c:v>102.99107066382344</c:v>
                </c:pt>
                <c:pt idx="130">
                  <c:v>103.02571819017241</c:v>
                </c:pt>
                <c:pt idx="131">
                  <c:v>103.00574198478938</c:v>
                </c:pt>
                <c:pt idx="132">
                  <c:v>103.08874132223143</c:v>
                </c:pt>
                <c:pt idx="133">
                  <c:v>103.20550403861959</c:v>
                </c:pt>
                <c:pt idx="134">
                  <c:v>103.19127479135506</c:v>
                </c:pt>
                <c:pt idx="135">
                  <c:v>103.21072603421764</c:v>
                </c:pt>
                <c:pt idx="136">
                  <c:v>103.22445794856807</c:v>
                </c:pt>
                <c:pt idx="137">
                  <c:v>103.16405962911126</c:v>
                </c:pt>
                <c:pt idx="138">
                  <c:v>103.22512105912021</c:v>
                </c:pt>
                <c:pt idx="139">
                  <c:v>103.24689318891525</c:v>
                </c:pt>
                <c:pt idx="140">
                  <c:v>103.3642084974302</c:v>
                </c:pt>
                <c:pt idx="141">
                  <c:v>103.45336923708582</c:v>
                </c:pt>
                <c:pt idx="142">
                  <c:v>103.54753093548877</c:v>
                </c:pt>
                <c:pt idx="143">
                  <c:v>103.66260824589027</c:v>
                </c:pt>
                <c:pt idx="144">
                  <c:v>103.64694225909612</c:v>
                </c:pt>
                <c:pt idx="145">
                  <c:v>103.65130773689766</c:v>
                </c:pt>
                <c:pt idx="146">
                  <c:v>103.67158786795039</c:v>
                </c:pt>
                <c:pt idx="147">
                  <c:v>103.64895922035885</c:v>
                </c:pt>
                <c:pt idx="148">
                  <c:v>103.63644300868731</c:v>
                </c:pt>
                <c:pt idx="149">
                  <c:v>103.68203185914648</c:v>
                </c:pt>
                <c:pt idx="150">
                  <c:v>103.74422610301534</c:v>
                </c:pt>
                <c:pt idx="151">
                  <c:v>103.75991971941582</c:v>
                </c:pt>
                <c:pt idx="152">
                  <c:v>103.79337917269221</c:v>
                </c:pt>
                <c:pt idx="153">
                  <c:v>103.87905858194912</c:v>
                </c:pt>
                <c:pt idx="154">
                  <c:v>103.90577641127884</c:v>
                </c:pt>
                <c:pt idx="155">
                  <c:v>104.01137676670609</c:v>
                </c:pt>
                <c:pt idx="156">
                  <c:v>104.04851095762555</c:v>
                </c:pt>
                <c:pt idx="157">
                  <c:v>104.19724112854784</c:v>
                </c:pt>
                <c:pt idx="158">
                  <c:v>104.21920666558729</c:v>
                </c:pt>
                <c:pt idx="159">
                  <c:v>104.31596554698608</c:v>
                </c:pt>
                <c:pt idx="160">
                  <c:v>104.4415697374027</c:v>
                </c:pt>
                <c:pt idx="161">
                  <c:v>104.58176235996623</c:v>
                </c:pt>
                <c:pt idx="162">
                  <c:v>104.71789343039798</c:v>
                </c:pt>
                <c:pt idx="163">
                  <c:v>104.73375282443649</c:v>
                </c:pt>
                <c:pt idx="164">
                  <c:v>104.74610325846999</c:v>
                </c:pt>
                <c:pt idx="165">
                  <c:v>104.78752003837198</c:v>
                </c:pt>
                <c:pt idx="166">
                  <c:v>104.78818314892412</c:v>
                </c:pt>
                <c:pt idx="167">
                  <c:v>104.83048407622897</c:v>
                </c:pt>
                <c:pt idx="168">
                  <c:v>104.65083637581345</c:v>
                </c:pt>
                <c:pt idx="169">
                  <c:v>104.53890884053462</c:v>
                </c:pt>
                <c:pt idx="170">
                  <c:v>104.51401456522326</c:v>
                </c:pt>
                <c:pt idx="171">
                  <c:v>104.69117560106827</c:v>
                </c:pt>
                <c:pt idx="172">
                  <c:v>104.81036972281426</c:v>
                </c:pt>
                <c:pt idx="173">
                  <c:v>104.94995449403834</c:v>
                </c:pt>
                <c:pt idx="174">
                  <c:v>104.76997523834677</c:v>
                </c:pt>
                <c:pt idx="175">
                  <c:v>104.68755612263784</c:v>
                </c:pt>
                <c:pt idx="176">
                  <c:v>104.62072010490407</c:v>
                </c:pt>
                <c:pt idx="177">
                  <c:v>104.54802661062642</c:v>
                </c:pt>
                <c:pt idx="178">
                  <c:v>104.62602498932114</c:v>
                </c:pt>
                <c:pt idx="179">
                  <c:v>104.67100598844085</c:v>
                </c:pt>
                <c:pt idx="180">
                  <c:v>104.8476420617654</c:v>
                </c:pt>
                <c:pt idx="181">
                  <c:v>104.94627975639526</c:v>
                </c:pt>
                <c:pt idx="182">
                  <c:v>104.95315952837366</c:v>
                </c:pt>
                <c:pt idx="183">
                  <c:v>104.96321670508102</c:v>
                </c:pt>
                <c:pt idx="184">
                  <c:v>104.82291356409212</c:v>
                </c:pt>
                <c:pt idx="185">
                  <c:v>104.76212843014656</c:v>
                </c:pt>
                <c:pt idx="186">
                  <c:v>104.51020167954852</c:v>
                </c:pt>
                <c:pt idx="187">
                  <c:v>104.59621264408149</c:v>
                </c:pt>
                <c:pt idx="188">
                  <c:v>104.69067826815417</c:v>
                </c:pt>
                <c:pt idx="189">
                  <c:v>104.76182450447682</c:v>
                </c:pt>
                <c:pt idx="190">
                  <c:v>104.86383301108002</c:v>
                </c:pt>
                <c:pt idx="191">
                  <c:v>104.88872728639136</c:v>
                </c:pt>
                <c:pt idx="192">
                  <c:v>104.77000286795312</c:v>
                </c:pt>
                <c:pt idx="193">
                  <c:v>104.68617464232091</c:v>
                </c:pt>
                <c:pt idx="194">
                  <c:v>104.76212843014655</c:v>
                </c:pt>
                <c:pt idx="195">
                  <c:v>104.72189972331709</c:v>
                </c:pt>
                <c:pt idx="196">
                  <c:v>104.48550081148153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F-4A45-B91E-3B77B7AAC25A}"/>
            </c:ext>
          </c:extLst>
        </c:ser>
        <c:ser>
          <c:idx val="3"/>
          <c:order val="3"/>
          <c:tx>
            <c:strRef>
              <c:f>Hoja1!$AF$1</c:f>
              <c:strCache>
                <c:ptCount val="1"/>
                <c:pt idx="0">
                  <c:v> Provida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Hoja1!$AC$2:$AC$350</c:f>
              <c:numCache>
                <c:formatCode>m/d/yyyy</c:formatCode>
                <c:ptCount val="34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43226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43233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43241</c:v>
                </c:pt>
                <c:pt idx="100">
                  <c:v>43242</c:v>
                </c:pt>
                <c:pt idx="101">
                  <c:v>43243</c:v>
                </c:pt>
                <c:pt idx="102">
                  <c:v>43244</c:v>
                </c:pt>
                <c:pt idx="103">
                  <c:v>43247</c:v>
                </c:pt>
                <c:pt idx="104">
                  <c:v>43248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43254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43261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43275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43289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43303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43310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43324</c:v>
                </c:pt>
                <c:pt idx="157">
                  <c:v>43325</c:v>
                </c:pt>
                <c:pt idx="158">
                  <c:v>43327</c:v>
                </c:pt>
                <c:pt idx="159">
                  <c:v>43328</c:v>
                </c:pt>
                <c:pt idx="160">
                  <c:v>43331</c:v>
                </c:pt>
                <c:pt idx="161">
                  <c:v>43332</c:v>
                </c:pt>
                <c:pt idx="162">
                  <c:v>43333</c:v>
                </c:pt>
                <c:pt idx="163">
                  <c:v>43334</c:v>
                </c:pt>
                <c:pt idx="164">
                  <c:v>43335</c:v>
                </c:pt>
                <c:pt idx="165">
                  <c:v>43338</c:v>
                </c:pt>
                <c:pt idx="166">
                  <c:v>43339</c:v>
                </c:pt>
                <c:pt idx="167">
                  <c:v>43340</c:v>
                </c:pt>
                <c:pt idx="168">
                  <c:v>43341</c:v>
                </c:pt>
                <c:pt idx="169">
                  <c:v>43342</c:v>
                </c:pt>
                <c:pt idx="170">
                  <c:v>43345</c:v>
                </c:pt>
                <c:pt idx="171">
                  <c:v>43346</c:v>
                </c:pt>
                <c:pt idx="172">
                  <c:v>43347</c:v>
                </c:pt>
                <c:pt idx="173">
                  <c:v>43348</c:v>
                </c:pt>
                <c:pt idx="174">
                  <c:v>43349</c:v>
                </c:pt>
                <c:pt idx="175">
                  <c:v>43352</c:v>
                </c:pt>
                <c:pt idx="176">
                  <c:v>43353</c:v>
                </c:pt>
                <c:pt idx="177">
                  <c:v>43354</c:v>
                </c:pt>
                <c:pt idx="178">
                  <c:v>43355</c:v>
                </c:pt>
                <c:pt idx="179">
                  <c:v>43356</c:v>
                </c:pt>
                <c:pt idx="180">
                  <c:v>43362</c:v>
                </c:pt>
                <c:pt idx="181">
                  <c:v>43363</c:v>
                </c:pt>
                <c:pt idx="182">
                  <c:v>43366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43373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43380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</c:numCache>
            </c:numRef>
          </c:xVal>
          <c:yVal>
            <c:numRef>
              <c:f>Hoja1!$AF$2:$AF$350</c:f>
              <c:numCache>
                <c:formatCode>_-* #,##0.000_-;\-* #,##0.000_-;_-* "-"??_-;_-@_-</c:formatCode>
                <c:ptCount val="349"/>
                <c:pt idx="0">
                  <c:v>100</c:v>
                </c:pt>
                <c:pt idx="1">
                  <c:v>99.978054663536213</c:v>
                </c:pt>
                <c:pt idx="2">
                  <c:v>100.01095883132366</c:v>
                </c:pt>
                <c:pt idx="3">
                  <c:v>99.957077910649005</c:v>
                </c:pt>
                <c:pt idx="4">
                  <c:v>100.05664830232205</c:v>
                </c:pt>
                <c:pt idx="5">
                  <c:v>100.05944335778592</c:v>
                </c:pt>
                <c:pt idx="6">
                  <c:v>100.07615834293615</c:v>
                </c:pt>
                <c:pt idx="7">
                  <c:v>99.796182341669777</c:v>
                </c:pt>
                <c:pt idx="8">
                  <c:v>99.803377533953011</c:v>
                </c:pt>
                <c:pt idx="9">
                  <c:v>99.843393872574254</c:v>
                </c:pt>
                <c:pt idx="10">
                  <c:v>99.886066897576995</c:v>
                </c:pt>
                <c:pt idx="11">
                  <c:v>100.12943043964839</c:v>
                </c:pt>
                <c:pt idx="12">
                  <c:v>100.12533471481025</c:v>
                </c:pt>
                <c:pt idx="13">
                  <c:v>100.15560987003271</c:v>
                </c:pt>
                <c:pt idx="14">
                  <c:v>100.15572056529861</c:v>
                </c:pt>
                <c:pt idx="15">
                  <c:v>100.2576985790049</c:v>
                </c:pt>
                <c:pt idx="16">
                  <c:v>100.31343364538331</c:v>
                </c:pt>
                <c:pt idx="17">
                  <c:v>100.441480394208</c:v>
                </c:pt>
                <c:pt idx="18">
                  <c:v>100.51033284959506</c:v>
                </c:pt>
                <c:pt idx="19">
                  <c:v>100.41792997638875</c:v>
                </c:pt>
                <c:pt idx="20">
                  <c:v>100.33867216600753</c:v>
                </c:pt>
                <c:pt idx="21">
                  <c:v>100.29613751008715</c:v>
                </c:pt>
                <c:pt idx="22">
                  <c:v>100.23403746591974</c:v>
                </c:pt>
                <c:pt idx="23">
                  <c:v>100.04834615737994</c:v>
                </c:pt>
                <c:pt idx="24">
                  <c:v>99.917255288743107</c:v>
                </c:pt>
                <c:pt idx="25">
                  <c:v>100.05700806193626</c:v>
                </c:pt>
                <c:pt idx="26">
                  <c:v>99.958240210940957</c:v>
                </c:pt>
                <c:pt idx="27">
                  <c:v>100.05556902347963</c:v>
                </c:pt>
                <c:pt idx="28">
                  <c:v>100.14276921918888</c:v>
                </c:pt>
                <c:pt idx="29">
                  <c:v>100.13706841299525</c:v>
                </c:pt>
                <c:pt idx="30">
                  <c:v>100.1598162901368</c:v>
                </c:pt>
                <c:pt idx="31">
                  <c:v>100.28133201827366</c:v>
                </c:pt>
                <c:pt idx="32">
                  <c:v>100.26229243253961</c:v>
                </c:pt>
                <c:pt idx="33">
                  <c:v>100.33006560908419</c:v>
                </c:pt>
                <c:pt idx="34">
                  <c:v>100.42089107475149</c:v>
                </c:pt>
                <c:pt idx="35">
                  <c:v>100.49854380377722</c:v>
                </c:pt>
                <c:pt idx="36">
                  <c:v>100.60951580783751</c:v>
                </c:pt>
                <c:pt idx="37">
                  <c:v>100.62706100748197</c:v>
                </c:pt>
                <c:pt idx="38">
                  <c:v>100.67211398070147</c:v>
                </c:pt>
                <c:pt idx="39">
                  <c:v>100.69682669881264</c:v>
                </c:pt>
                <c:pt idx="40">
                  <c:v>100.56548676582756</c:v>
                </c:pt>
                <c:pt idx="41">
                  <c:v>100.57497888487811</c:v>
                </c:pt>
                <c:pt idx="42">
                  <c:v>100.60685912145601</c:v>
                </c:pt>
                <c:pt idx="43">
                  <c:v>100.68132936158725</c:v>
                </c:pt>
                <c:pt idx="44">
                  <c:v>100.72012805228363</c:v>
                </c:pt>
                <c:pt idx="45">
                  <c:v>100.68542508642537</c:v>
                </c:pt>
                <c:pt idx="46">
                  <c:v>100.71661347759145</c:v>
                </c:pt>
                <c:pt idx="47">
                  <c:v>100.60425778270745</c:v>
                </c:pt>
                <c:pt idx="48">
                  <c:v>100.59592796394882</c:v>
                </c:pt>
                <c:pt idx="49">
                  <c:v>100.79338064449003</c:v>
                </c:pt>
                <c:pt idx="50">
                  <c:v>100.82714270058817</c:v>
                </c:pt>
                <c:pt idx="51">
                  <c:v>100.87999969005331</c:v>
                </c:pt>
                <c:pt idx="52">
                  <c:v>100.96351926817151</c:v>
                </c:pt>
                <c:pt idx="53">
                  <c:v>101.09115090974909</c:v>
                </c:pt>
                <c:pt idx="54">
                  <c:v>101.08265504809161</c:v>
                </c:pt>
                <c:pt idx="55">
                  <c:v>101.00945780351817</c:v>
                </c:pt>
                <c:pt idx="56">
                  <c:v>100.95720963801546</c:v>
                </c:pt>
                <c:pt idx="57">
                  <c:v>100.93424037034214</c:v>
                </c:pt>
                <c:pt idx="58">
                  <c:v>100.99606367634482</c:v>
                </c:pt>
                <c:pt idx="59">
                  <c:v>101.10263554358576</c:v>
                </c:pt>
                <c:pt idx="60">
                  <c:v>101.17660765502049</c:v>
                </c:pt>
                <c:pt idx="61">
                  <c:v>101.30739411167607</c:v>
                </c:pt>
                <c:pt idx="62">
                  <c:v>101.3856003170313</c:v>
                </c:pt>
                <c:pt idx="63">
                  <c:v>101.3502055057612</c:v>
                </c:pt>
                <c:pt idx="64">
                  <c:v>101.40643870083615</c:v>
                </c:pt>
                <c:pt idx="65">
                  <c:v>101.563985738022</c:v>
                </c:pt>
                <c:pt idx="66">
                  <c:v>101.62957268306511</c:v>
                </c:pt>
                <c:pt idx="67">
                  <c:v>101.62957268306511</c:v>
                </c:pt>
                <c:pt idx="68">
                  <c:v>101.62957268306511</c:v>
                </c:pt>
                <c:pt idx="69">
                  <c:v>101.53285269448887</c:v>
                </c:pt>
                <c:pt idx="70">
                  <c:v>101.57632826016935</c:v>
                </c:pt>
                <c:pt idx="71">
                  <c:v>101.72092395124542</c:v>
                </c:pt>
                <c:pt idx="72">
                  <c:v>101.74895752733349</c:v>
                </c:pt>
                <c:pt idx="73">
                  <c:v>101.80070756413966</c:v>
                </c:pt>
                <c:pt idx="74">
                  <c:v>101.80070756413966</c:v>
                </c:pt>
                <c:pt idx="75">
                  <c:v>101.80070756413966</c:v>
                </c:pt>
                <c:pt idx="76">
                  <c:v>101.7939828267365</c:v>
                </c:pt>
                <c:pt idx="77">
                  <c:v>101.75064563013838</c:v>
                </c:pt>
                <c:pt idx="78">
                  <c:v>101.84933045968428</c:v>
                </c:pt>
                <c:pt idx="79">
                  <c:v>101.88613663559457</c:v>
                </c:pt>
                <c:pt idx="80">
                  <c:v>101.84172016015397</c:v>
                </c:pt>
                <c:pt idx="81">
                  <c:v>101.79165822615271</c:v>
                </c:pt>
                <c:pt idx="82">
                  <c:v>101.74583038607193</c:v>
                </c:pt>
                <c:pt idx="83">
                  <c:v>101.51489238759731</c:v>
                </c:pt>
                <c:pt idx="84">
                  <c:v>101.26876146387852</c:v>
                </c:pt>
                <c:pt idx="85">
                  <c:v>101.40729658914681</c:v>
                </c:pt>
                <c:pt idx="86">
                  <c:v>101.55125578244399</c:v>
                </c:pt>
                <c:pt idx="87">
                  <c:v>101.71793517906622</c:v>
                </c:pt>
                <c:pt idx="88">
                  <c:v>101.78133589260791</c:v>
                </c:pt>
                <c:pt idx="89">
                  <c:v>101.8062423274344</c:v>
                </c:pt>
                <c:pt idx="90">
                  <c:v>101.95266449039775</c:v>
                </c:pt>
                <c:pt idx="91">
                  <c:v>101.92678947199467</c:v>
                </c:pt>
                <c:pt idx="92">
                  <c:v>102.02901655004922</c:v>
                </c:pt>
                <c:pt idx="93">
                  <c:v>101.81520864397193</c:v>
                </c:pt>
                <c:pt idx="94">
                  <c:v>101.85754958317698</c:v>
                </c:pt>
                <c:pt idx="95">
                  <c:v>101.91845965323601</c:v>
                </c:pt>
                <c:pt idx="96">
                  <c:v>101.90993611776204</c:v>
                </c:pt>
                <c:pt idx="97">
                  <c:v>101.86848074068415</c:v>
                </c:pt>
                <c:pt idx="98">
                  <c:v>102.00112134304352</c:v>
                </c:pt>
                <c:pt idx="99">
                  <c:v>102.06269558469793</c:v>
                </c:pt>
                <c:pt idx="100">
                  <c:v>102.06656991900429</c:v>
                </c:pt>
                <c:pt idx="101">
                  <c:v>101.97646397256531</c:v>
                </c:pt>
                <c:pt idx="102">
                  <c:v>101.91165189438344</c:v>
                </c:pt>
                <c:pt idx="103">
                  <c:v>101.88649639520868</c:v>
                </c:pt>
                <c:pt idx="104">
                  <c:v>102.02929328821395</c:v>
                </c:pt>
                <c:pt idx="105">
                  <c:v>102.02386922018506</c:v>
                </c:pt>
                <c:pt idx="106">
                  <c:v>101.99185061452478</c:v>
                </c:pt>
                <c:pt idx="107">
                  <c:v>102.04930145752459</c:v>
                </c:pt>
                <c:pt idx="108">
                  <c:v>102.05234557733672</c:v>
                </c:pt>
                <c:pt idx="109">
                  <c:v>102.1440566051312</c:v>
                </c:pt>
                <c:pt idx="110">
                  <c:v>102.2540600256149</c:v>
                </c:pt>
                <c:pt idx="111">
                  <c:v>102.27011083916977</c:v>
                </c:pt>
                <c:pt idx="112">
                  <c:v>102.18387922703712</c:v>
                </c:pt>
                <c:pt idx="113">
                  <c:v>102.17795703031172</c:v>
                </c:pt>
                <c:pt idx="114">
                  <c:v>102.37574179665062</c:v>
                </c:pt>
                <c:pt idx="115">
                  <c:v>102.36279045054084</c:v>
                </c:pt>
                <c:pt idx="116">
                  <c:v>102.36411879373156</c:v>
                </c:pt>
                <c:pt idx="117">
                  <c:v>102.37657201114482</c:v>
                </c:pt>
                <c:pt idx="118">
                  <c:v>102.36951518794399</c:v>
                </c:pt>
                <c:pt idx="119">
                  <c:v>102.4326668371374</c:v>
                </c:pt>
                <c:pt idx="120">
                  <c:v>102.46089412994077</c:v>
                </c:pt>
                <c:pt idx="121">
                  <c:v>102.50495084576721</c:v>
                </c:pt>
                <c:pt idx="122">
                  <c:v>102.49869656324411</c:v>
                </c:pt>
                <c:pt idx="123">
                  <c:v>102.52321556463998</c:v>
                </c:pt>
                <c:pt idx="124">
                  <c:v>102.54596344178152</c:v>
                </c:pt>
                <c:pt idx="125">
                  <c:v>102.48314387838577</c:v>
                </c:pt>
                <c:pt idx="126">
                  <c:v>102.4876823842875</c:v>
                </c:pt>
                <c:pt idx="127">
                  <c:v>102.48145577558087</c:v>
                </c:pt>
                <c:pt idx="128">
                  <c:v>102.55174726942455</c:v>
                </c:pt>
                <c:pt idx="129">
                  <c:v>102.59940158139258</c:v>
                </c:pt>
                <c:pt idx="130">
                  <c:v>102.64511872620746</c:v>
                </c:pt>
                <c:pt idx="131">
                  <c:v>102.63175227285059</c:v>
                </c:pt>
                <c:pt idx="132">
                  <c:v>102.72398910315805</c:v>
                </c:pt>
                <c:pt idx="133">
                  <c:v>102.86711808196101</c:v>
                </c:pt>
                <c:pt idx="134">
                  <c:v>102.85577181720672</c:v>
                </c:pt>
                <c:pt idx="135">
                  <c:v>102.88020779715316</c:v>
                </c:pt>
                <c:pt idx="136">
                  <c:v>102.859701499146</c:v>
                </c:pt>
                <c:pt idx="137">
                  <c:v>102.81257298969096</c:v>
                </c:pt>
                <c:pt idx="138">
                  <c:v>102.86233051171104</c:v>
                </c:pt>
                <c:pt idx="139">
                  <c:v>102.87533720545375</c:v>
                </c:pt>
                <c:pt idx="140">
                  <c:v>102.9907093463334</c:v>
                </c:pt>
                <c:pt idx="141">
                  <c:v>103.07356475285621</c:v>
                </c:pt>
                <c:pt idx="142">
                  <c:v>103.15772082875334</c:v>
                </c:pt>
                <c:pt idx="143">
                  <c:v>103.27923655689018</c:v>
                </c:pt>
                <c:pt idx="144">
                  <c:v>103.27118347629629</c:v>
                </c:pt>
                <c:pt idx="145">
                  <c:v>103.27431061755783</c:v>
                </c:pt>
                <c:pt idx="146">
                  <c:v>103.27046395706796</c:v>
                </c:pt>
                <c:pt idx="147">
                  <c:v>103.25322316940473</c:v>
                </c:pt>
                <c:pt idx="148">
                  <c:v>103.24370337653771</c:v>
                </c:pt>
                <c:pt idx="149">
                  <c:v>103.27895981872545</c:v>
                </c:pt>
                <c:pt idx="150">
                  <c:v>103.32351466324842</c:v>
                </c:pt>
                <c:pt idx="151">
                  <c:v>103.35860506253731</c:v>
                </c:pt>
                <c:pt idx="152">
                  <c:v>103.3974037532337</c:v>
                </c:pt>
                <c:pt idx="153">
                  <c:v>103.47693830177965</c:v>
                </c:pt>
                <c:pt idx="154">
                  <c:v>103.50607883052665</c:v>
                </c:pt>
                <c:pt idx="155">
                  <c:v>103.6123462857864</c:v>
                </c:pt>
                <c:pt idx="156">
                  <c:v>103.6384150209048</c:v>
                </c:pt>
                <c:pt idx="157">
                  <c:v>103.80326794563977</c:v>
                </c:pt>
                <c:pt idx="158">
                  <c:v>103.82853414008045</c:v>
                </c:pt>
                <c:pt idx="159">
                  <c:v>103.93524437640377</c:v>
                </c:pt>
                <c:pt idx="160">
                  <c:v>104.05847588116201</c:v>
                </c:pt>
                <c:pt idx="161">
                  <c:v>104.22900193827414</c:v>
                </c:pt>
                <c:pt idx="162">
                  <c:v>104.38397531052792</c:v>
                </c:pt>
                <c:pt idx="163">
                  <c:v>104.41447185628213</c:v>
                </c:pt>
                <c:pt idx="164">
                  <c:v>104.43129753669827</c:v>
                </c:pt>
                <c:pt idx="165">
                  <c:v>104.4810827325348</c:v>
                </c:pt>
                <c:pt idx="166">
                  <c:v>104.50441175982229</c:v>
                </c:pt>
                <c:pt idx="167">
                  <c:v>104.56665017307208</c:v>
                </c:pt>
                <c:pt idx="168">
                  <c:v>104.37951982607562</c:v>
                </c:pt>
                <c:pt idx="169">
                  <c:v>104.28531815479849</c:v>
                </c:pt>
                <c:pt idx="170">
                  <c:v>104.27640718589389</c:v>
                </c:pt>
                <c:pt idx="171">
                  <c:v>104.44527281401759</c:v>
                </c:pt>
                <c:pt idx="172">
                  <c:v>104.56496207026717</c:v>
                </c:pt>
                <c:pt idx="173">
                  <c:v>104.69497366006149</c:v>
                </c:pt>
                <c:pt idx="174">
                  <c:v>104.5178612346286</c:v>
                </c:pt>
                <c:pt idx="175">
                  <c:v>104.45542910466349</c:v>
                </c:pt>
                <c:pt idx="176">
                  <c:v>104.38093119071578</c:v>
                </c:pt>
                <c:pt idx="177">
                  <c:v>104.26904595071184</c:v>
                </c:pt>
                <c:pt idx="178">
                  <c:v>104.35798959685893</c:v>
                </c:pt>
                <c:pt idx="179">
                  <c:v>104.38665967072589</c:v>
                </c:pt>
                <c:pt idx="180">
                  <c:v>104.54578411545076</c:v>
                </c:pt>
                <c:pt idx="181">
                  <c:v>104.65324154481885</c:v>
                </c:pt>
                <c:pt idx="182">
                  <c:v>104.64189528006456</c:v>
                </c:pt>
                <c:pt idx="183">
                  <c:v>104.65064020607032</c:v>
                </c:pt>
                <c:pt idx="184">
                  <c:v>104.51199438553613</c:v>
                </c:pt>
                <c:pt idx="185">
                  <c:v>104.46553004767647</c:v>
                </c:pt>
                <c:pt idx="186">
                  <c:v>104.19313667212396</c:v>
                </c:pt>
                <c:pt idx="187">
                  <c:v>104.28041988928261</c:v>
                </c:pt>
                <c:pt idx="188">
                  <c:v>104.36936353542968</c:v>
                </c:pt>
                <c:pt idx="189">
                  <c:v>104.4458539641635</c:v>
                </c:pt>
                <c:pt idx="190">
                  <c:v>104.52577594614009</c:v>
                </c:pt>
                <c:pt idx="191">
                  <c:v>104.5482470851169</c:v>
                </c:pt>
                <c:pt idx="192">
                  <c:v>104.41901036218381</c:v>
                </c:pt>
                <c:pt idx="193">
                  <c:v>104.31542726712205</c:v>
                </c:pt>
                <c:pt idx="194">
                  <c:v>104.39391021064202</c:v>
                </c:pt>
                <c:pt idx="195">
                  <c:v>104.34537033654682</c:v>
                </c:pt>
                <c:pt idx="196">
                  <c:v>104.11246749710256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F-4A45-B91E-3B77B7AAC25A}"/>
            </c:ext>
          </c:extLst>
        </c:ser>
        <c:ser>
          <c:idx val="4"/>
          <c:order val="4"/>
          <c:tx>
            <c:strRef>
              <c:f>Hoja1!$AJ$1</c:f>
              <c:strCache>
                <c:ptCount val="1"/>
                <c:pt idx="0">
                  <c:v> Plan Vital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Hoja1!$AG$2:$AG$350</c:f>
              <c:numCache>
                <c:formatCode>m/d/yyyy</c:formatCode>
                <c:ptCount val="34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43226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43233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43241</c:v>
                </c:pt>
                <c:pt idx="100">
                  <c:v>43242</c:v>
                </c:pt>
                <c:pt idx="101">
                  <c:v>43243</c:v>
                </c:pt>
                <c:pt idx="102">
                  <c:v>43244</c:v>
                </c:pt>
                <c:pt idx="103">
                  <c:v>43247</c:v>
                </c:pt>
                <c:pt idx="104">
                  <c:v>43248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43254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43261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43275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43289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43303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43310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43324</c:v>
                </c:pt>
                <c:pt idx="157">
                  <c:v>43325</c:v>
                </c:pt>
                <c:pt idx="158">
                  <c:v>43327</c:v>
                </c:pt>
                <c:pt idx="159">
                  <c:v>43328</c:v>
                </c:pt>
                <c:pt idx="160">
                  <c:v>43331</c:v>
                </c:pt>
                <c:pt idx="161">
                  <c:v>43332</c:v>
                </c:pt>
                <c:pt idx="162">
                  <c:v>43333</c:v>
                </c:pt>
                <c:pt idx="163">
                  <c:v>43334</c:v>
                </c:pt>
                <c:pt idx="164">
                  <c:v>43335</c:v>
                </c:pt>
                <c:pt idx="165">
                  <c:v>43338</c:v>
                </c:pt>
                <c:pt idx="166">
                  <c:v>43339</c:v>
                </c:pt>
                <c:pt idx="167">
                  <c:v>43340</c:v>
                </c:pt>
                <c:pt idx="168">
                  <c:v>43341</c:v>
                </c:pt>
                <c:pt idx="169">
                  <c:v>43342</c:v>
                </c:pt>
                <c:pt idx="170">
                  <c:v>43345</c:v>
                </c:pt>
                <c:pt idx="171">
                  <c:v>43346</c:v>
                </c:pt>
                <c:pt idx="172">
                  <c:v>43347</c:v>
                </c:pt>
                <c:pt idx="173">
                  <c:v>43348</c:v>
                </c:pt>
                <c:pt idx="174">
                  <c:v>43349</c:v>
                </c:pt>
                <c:pt idx="175">
                  <c:v>43352</c:v>
                </c:pt>
                <c:pt idx="176">
                  <c:v>43353</c:v>
                </c:pt>
                <c:pt idx="177">
                  <c:v>43354</c:v>
                </c:pt>
                <c:pt idx="178">
                  <c:v>43355</c:v>
                </c:pt>
                <c:pt idx="179">
                  <c:v>43356</c:v>
                </c:pt>
                <c:pt idx="180">
                  <c:v>43362</c:v>
                </c:pt>
                <c:pt idx="181">
                  <c:v>43363</c:v>
                </c:pt>
                <c:pt idx="182">
                  <c:v>43366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43373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43380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</c:numCache>
            </c:numRef>
          </c:xVal>
          <c:yVal>
            <c:numRef>
              <c:f>Hoja1!$AJ$2:$AJ$350</c:f>
              <c:numCache>
                <c:formatCode>_-* #,##0.000_-;\-* #,##0.000_-;_-* "-"??_-;_-@_-</c:formatCode>
                <c:ptCount val="349"/>
                <c:pt idx="0">
                  <c:v>100</c:v>
                </c:pt>
                <c:pt idx="1">
                  <c:v>100.00849161477257</c:v>
                </c:pt>
                <c:pt idx="2">
                  <c:v>100.0474626377022</c:v>
                </c:pt>
                <c:pt idx="3">
                  <c:v>99.992525441749635</c:v>
                </c:pt>
                <c:pt idx="4">
                  <c:v>100.13068369122425</c:v>
                </c:pt>
                <c:pt idx="5">
                  <c:v>100.11205379873842</c:v>
                </c:pt>
                <c:pt idx="6">
                  <c:v>100.12664775264412</c:v>
                </c:pt>
                <c:pt idx="7">
                  <c:v>99.884378431556783</c:v>
                </c:pt>
                <c:pt idx="8">
                  <c:v>99.893499652747849</c:v>
                </c:pt>
                <c:pt idx="9">
                  <c:v>99.941059152975967</c:v>
                </c:pt>
                <c:pt idx="10">
                  <c:v>99.993009754379244</c:v>
                </c:pt>
                <c:pt idx="11">
                  <c:v>100.23195346207655</c:v>
                </c:pt>
                <c:pt idx="12">
                  <c:v>100.22969333647168</c:v>
                </c:pt>
                <c:pt idx="13">
                  <c:v>100.26399881440268</c:v>
                </c:pt>
                <c:pt idx="14">
                  <c:v>100.28040086879228</c:v>
                </c:pt>
                <c:pt idx="15">
                  <c:v>100.39256767381092</c:v>
                </c:pt>
                <c:pt idx="16">
                  <c:v>100.42324080701982</c:v>
                </c:pt>
                <c:pt idx="17">
                  <c:v>100.55284286670458</c:v>
                </c:pt>
                <c:pt idx="18">
                  <c:v>100.61715958391733</c:v>
                </c:pt>
                <c:pt idx="19">
                  <c:v>100.53135552970402</c:v>
                </c:pt>
                <c:pt idx="20">
                  <c:v>100.46531143077897</c:v>
                </c:pt>
                <c:pt idx="21">
                  <c:v>100.43045706520105</c:v>
                </c:pt>
                <c:pt idx="22">
                  <c:v>100.37014399905978</c:v>
                </c:pt>
                <c:pt idx="23">
                  <c:v>100.18907565060137</c:v>
                </c:pt>
                <c:pt idx="24">
                  <c:v>100.04210291126778</c:v>
                </c:pt>
                <c:pt idx="25">
                  <c:v>100.15809578606037</c:v>
                </c:pt>
                <c:pt idx="26">
                  <c:v>100.04153787986657</c:v>
                </c:pt>
                <c:pt idx="27">
                  <c:v>100.18441010560275</c:v>
                </c:pt>
                <c:pt idx="28">
                  <c:v>100.27018187230742</c:v>
                </c:pt>
                <c:pt idx="29">
                  <c:v>100.27168324145921</c:v>
                </c:pt>
                <c:pt idx="30">
                  <c:v>100.31386687149862</c:v>
                </c:pt>
                <c:pt idx="31">
                  <c:v>100.43037634642947</c:v>
                </c:pt>
                <c:pt idx="32">
                  <c:v>100.41397429203985</c:v>
                </c:pt>
                <c:pt idx="33">
                  <c:v>100.47138148240344</c:v>
                </c:pt>
                <c:pt idx="34">
                  <c:v>100.55904206836361</c:v>
                </c:pt>
                <c:pt idx="35">
                  <c:v>100.6232134917875</c:v>
                </c:pt>
                <c:pt idx="36">
                  <c:v>100.70699957671076</c:v>
                </c:pt>
                <c:pt idx="37">
                  <c:v>100.73098919563098</c:v>
                </c:pt>
                <c:pt idx="38">
                  <c:v>100.77398001338639</c:v>
                </c:pt>
                <c:pt idx="39">
                  <c:v>100.78184202174046</c:v>
                </c:pt>
                <c:pt idx="40">
                  <c:v>100.65740596343826</c:v>
                </c:pt>
                <c:pt idx="41">
                  <c:v>100.67401788663402</c:v>
                </c:pt>
                <c:pt idx="42">
                  <c:v>100.71221400935625</c:v>
                </c:pt>
                <c:pt idx="43">
                  <c:v>100.79612924431407</c:v>
                </c:pt>
                <c:pt idx="44">
                  <c:v>100.83385719816103</c:v>
                </c:pt>
                <c:pt idx="45">
                  <c:v>100.80257060228794</c:v>
                </c:pt>
                <c:pt idx="46">
                  <c:v>100.86083341163052</c:v>
                </c:pt>
                <c:pt idx="47">
                  <c:v>100.7352672905259</c:v>
                </c:pt>
                <c:pt idx="48">
                  <c:v>100.70254390051829</c:v>
                </c:pt>
                <c:pt idx="49">
                  <c:v>100.89060249459747</c:v>
                </c:pt>
                <c:pt idx="50">
                  <c:v>100.93009011766534</c:v>
                </c:pt>
                <c:pt idx="51">
                  <c:v>100.9653803646099</c:v>
                </c:pt>
                <c:pt idx="52">
                  <c:v>101.0432094041889</c:v>
                </c:pt>
                <c:pt idx="53">
                  <c:v>101.19521899487046</c:v>
                </c:pt>
                <c:pt idx="54">
                  <c:v>101.20019127120118</c:v>
                </c:pt>
                <c:pt idx="55">
                  <c:v>101.12815783942322</c:v>
                </c:pt>
                <c:pt idx="56">
                  <c:v>101.06137112779943</c:v>
                </c:pt>
                <c:pt idx="57">
                  <c:v>101.03873758424213</c:v>
                </c:pt>
                <c:pt idx="58">
                  <c:v>101.09640307467485</c:v>
                </c:pt>
                <c:pt idx="59">
                  <c:v>101.1939759257878</c:v>
                </c:pt>
                <c:pt idx="60">
                  <c:v>101.24712116501078</c:v>
                </c:pt>
                <c:pt idx="61">
                  <c:v>101.35791575091218</c:v>
                </c:pt>
                <c:pt idx="62">
                  <c:v>101.43493760277516</c:v>
                </c:pt>
                <c:pt idx="63">
                  <c:v>101.41582339765974</c:v>
                </c:pt>
                <c:pt idx="64">
                  <c:v>101.47520012605044</c:v>
                </c:pt>
                <c:pt idx="65">
                  <c:v>101.62533704123084</c:v>
                </c:pt>
                <c:pt idx="66">
                  <c:v>101.69817766072481</c:v>
                </c:pt>
                <c:pt idx="67">
                  <c:v>101.69817766072481</c:v>
                </c:pt>
                <c:pt idx="68">
                  <c:v>101.69817766072481</c:v>
                </c:pt>
                <c:pt idx="69">
                  <c:v>101.60950001824246</c:v>
                </c:pt>
                <c:pt idx="70">
                  <c:v>101.65436351149904</c:v>
                </c:pt>
                <c:pt idx="71">
                  <c:v>101.76549711624116</c:v>
                </c:pt>
                <c:pt idx="72">
                  <c:v>101.78816294730711</c:v>
                </c:pt>
                <c:pt idx="73">
                  <c:v>101.8379987168944</c:v>
                </c:pt>
                <c:pt idx="74">
                  <c:v>101.8379987168944</c:v>
                </c:pt>
                <c:pt idx="75">
                  <c:v>101.8379987168944</c:v>
                </c:pt>
                <c:pt idx="76">
                  <c:v>101.84003282993878</c:v>
                </c:pt>
                <c:pt idx="77">
                  <c:v>101.81048975953232</c:v>
                </c:pt>
                <c:pt idx="78">
                  <c:v>101.89965171464426</c:v>
                </c:pt>
                <c:pt idx="79">
                  <c:v>101.9361204556542</c:v>
                </c:pt>
                <c:pt idx="80">
                  <c:v>101.91821703211279</c:v>
                </c:pt>
                <c:pt idx="81">
                  <c:v>101.88352410407811</c:v>
                </c:pt>
                <c:pt idx="82">
                  <c:v>101.83995211116716</c:v>
                </c:pt>
                <c:pt idx="83">
                  <c:v>101.61487588843113</c:v>
                </c:pt>
                <c:pt idx="84">
                  <c:v>101.38313229516076</c:v>
                </c:pt>
                <c:pt idx="85">
                  <c:v>101.52051564442797</c:v>
                </c:pt>
                <c:pt idx="86">
                  <c:v>101.66677805857145</c:v>
                </c:pt>
                <c:pt idx="87">
                  <c:v>101.85640259681972</c:v>
                </c:pt>
                <c:pt idx="88">
                  <c:v>101.95362028533761</c:v>
                </c:pt>
                <c:pt idx="89">
                  <c:v>101.99992057272871</c:v>
                </c:pt>
                <c:pt idx="90">
                  <c:v>102.1350760838997</c:v>
                </c:pt>
                <c:pt idx="91">
                  <c:v>102.1161394600818</c:v>
                </c:pt>
                <c:pt idx="92">
                  <c:v>102.2244156203092</c:v>
                </c:pt>
                <c:pt idx="93">
                  <c:v>102.00766957480255</c:v>
                </c:pt>
                <c:pt idx="94">
                  <c:v>102.03077128723514</c:v>
                </c:pt>
                <c:pt idx="95">
                  <c:v>102.10727653895985</c:v>
                </c:pt>
                <c:pt idx="96">
                  <c:v>102.14587625554012</c:v>
                </c:pt>
                <c:pt idx="97">
                  <c:v>102.09828446780335</c:v>
                </c:pt>
                <c:pt idx="98">
                  <c:v>102.2077714096048</c:v>
                </c:pt>
                <c:pt idx="99">
                  <c:v>102.2699894387559</c:v>
                </c:pt>
                <c:pt idx="100">
                  <c:v>102.27626935918657</c:v>
                </c:pt>
                <c:pt idx="101">
                  <c:v>102.16114824712729</c:v>
                </c:pt>
                <c:pt idx="102">
                  <c:v>102.10022171832182</c:v>
                </c:pt>
                <c:pt idx="103">
                  <c:v>102.09726741128117</c:v>
                </c:pt>
                <c:pt idx="104">
                  <c:v>102.22925874660534</c:v>
                </c:pt>
                <c:pt idx="105">
                  <c:v>102.2094342162998</c:v>
                </c:pt>
                <c:pt idx="106">
                  <c:v>102.1801817334711</c:v>
                </c:pt>
                <c:pt idx="107">
                  <c:v>102.2333269726941</c:v>
                </c:pt>
                <c:pt idx="108">
                  <c:v>102.24866353929855</c:v>
                </c:pt>
                <c:pt idx="109">
                  <c:v>102.33811608198828</c:v>
                </c:pt>
                <c:pt idx="110">
                  <c:v>102.42876326249772</c:v>
                </c:pt>
                <c:pt idx="111">
                  <c:v>102.4676051353928</c:v>
                </c:pt>
                <c:pt idx="112">
                  <c:v>102.38595002603985</c:v>
                </c:pt>
                <c:pt idx="113">
                  <c:v>102.38943707697307</c:v>
                </c:pt>
                <c:pt idx="114">
                  <c:v>102.57978808416576</c:v>
                </c:pt>
                <c:pt idx="115">
                  <c:v>102.56530713654028</c:v>
                </c:pt>
                <c:pt idx="116">
                  <c:v>102.59552824462821</c:v>
                </c:pt>
                <c:pt idx="117">
                  <c:v>102.61636983145594</c:v>
                </c:pt>
                <c:pt idx="118">
                  <c:v>102.6147554560239</c:v>
                </c:pt>
                <c:pt idx="119">
                  <c:v>102.70420799871363</c:v>
                </c:pt>
                <c:pt idx="120">
                  <c:v>102.72362893516114</c:v>
                </c:pt>
                <c:pt idx="121">
                  <c:v>102.76837942213749</c:v>
                </c:pt>
                <c:pt idx="122">
                  <c:v>102.76925118487078</c:v>
                </c:pt>
                <c:pt idx="123">
                  <c:v>102.80216829993022</c:v>
                </c:pt>
                <c:pt idx="124">
                  <c:v>102.8147765720545</c:v>
                </c:pt>
                <c:pt idx="125">
                  <c:v>102.7704619664448</c:v>
                </c:pt>
                <c:pt idx="126">
                  <c:v>102.78018050654572</c:v>
                </c:pt>
                <c:pt idx="127">
                  <c:v>102.8034275127672</c:v>
                </c:pt>
                <c:pt idx="128">
                  <c:v>102.86109300319993</c:v>
                </c:pt>
                <c:pt idx="129">
                  <c:v>102.93183493463222</c:v>
                </c:pt>
                <c:pt idx="130">
                  <c:v>102.97287235811487</c:v>
                </c:pt>
                <c:pt idx="131">
                  <c:v>102.95950532953752</c:v>
                </c:pt>
                <c:pt idx="132">
                  <c:v>103.06650613317362</c:v>
                </c:pt>
                <c:pt idx="133">
                  <c:v>103.19250813564491</c:v>
                </c:pt>
                <c:pt idx="134">
                  <c:v>103.15287521878815</c:v>
                </c:pt>
                <c:pt idx="135">
                  <c:v>103.18939239106108</c:v>
                </c:pt>
                <c:pt idx="136">
                  <c:v>103.20939450266414</c:v>
                </c:pt>
                <c:pt idx="137">
                  <c:v>103.14207504714777</c:v>
                </c:pt>
                <c:pt idx="138">
                  <c:v>103.19245970438199</c:v>
                </c:pt>
                <c:pt idx="139">
                  <c:v>103.19386421100788</c:v>
                </c:pt>
                <c:pt idx="140">
                  <c:v>103.30357716536982</c:v>
                </c:pt>
                <c:pt idx="141">
                  <c:v>103.40565412393816</c:v>
                </c:pt>
                <c:pt idx="142">
                  <c:v>103.48729308953678</c:v>
                </c:pt>
                <c:pt idx="143">
                  <c:v>103.5835905840584</c:v>
                </c:pt>
                <c:pt idx="144">
                  <c:v>103.58218607743252</c:v>
                </c:pt>
                <c:pt idx="145">
                  <c:v>103.58549554706823</c:v>
                </c:pt>
                <c:pt idx="146">
                  <c:v>103.57877974527091</c:v>
                </c:pt>
                <c:pt idx="147">
                  <c:v>103.56772127356139</c:v>
                </c:pt>
                <c:pt idx="148">
                  <c:v>103.55580718287288</c:v>
                </c:pt>
                <c:pt idx="149">
                  <c:v>103.60948516598846</c:v>
                </c:pt>
                <c:pt idx="150">
                  <c:v>103.66095145476211</c:v>
                </c:pt>
                <c:pt idx="151">
                  <c:v>103.66321158036698</c:v>
                </c:pt>
                <c:pt idx="152">
                  <c:v>103.69094655028954</c:v>
                </c:pt>
                <c:pt idx="153">
                  <c:v>103.7608651502515</c:v>
                </c:pt>
                <c:pt idx="154">
                  <c:v>103.80065950465148</c:v>
                </c:pt>
                <c:pt idx="155">
                  <c:v>103.90273646321981</c:v>
                </c:pt>
                <c:pt idx="156">
                  <c:v>103.94596943729005</c:v>
                </c:pt>
                <c:pt idx="157">
                  <c:v>104.100416734874</c:v>
                </c:pt>
                <c:pt idx="158">
                  <c:v>104.10605090513184</c:v>
                </c:pt>
                <c:pt idx="159">
                  <c:v>104.19697252946474</c:v>
                </c:pt>
                <c:pt idx="160">
                  <c:v>104.31511252358196</c:v>
                </c:pt>
                <c:pt idx="161">
                  <c:v>104.47377334104355</c:v>
                </c:pt>
                <c:pt idx="162">
                  <c:v>104.63425840274337</c:v>
                </c:pt>
                <c:pt idx="163">
                  <c:v>104.65962024078082</c:v>
                </c:pt>
                <c:pt idx="164">
                  <c:v>104.66131533498447</c:v>
                </c:pt>
                <c:pt idx="165">
                  <c:v>104.70475817786087</c:v>
                </c:pt>
                <c:pt idx="166">
                  <c:v>104.70696987220278</c:v>
                </c:pt>
                <c:pt idx="167">
                  <c:v>104.73381693563771</c:v>
                </c:pt>
                <c:pt idx="168">
                  <c:v>104.55831818241985</c:v>
                </c:pt>
                <c:pt idx="169">
                  <c:v>104.44269661397664</c:v>
                </c:pt>
                <c:pt idx="170">
                  <c:v>104.41638229443427</c:v>
                </c:pt>
                <c:pt idx="171">
                  <c:v>104.60611983896278</c:v>
                </c:pt>
                <c:pt idx="172">
                  <c:v>104.72340421410102</c:v>
                </c:pt>
                <c:pt idx="173">
                  <c:v>104.85145647337102</c:v>
                </c:pt>
                <c:pt idx="174">
                  <c:v>104.68496593506397</c:v>
                </c:pt>
                <c:pt idx="175">
                  <c:v>104.63787460371115</c:v>
                </c:pt>
                <c:pt idx="176">
                  <c:v>104.56206353342222</c:v>
                </c:pt>
                <c:pt idx="177">
                  <c:v>104.45777488051198</c:v>
                </c:pt>
                <c:pt idx="178">
                  <c:v>104.53103523761828</c:v>
                </c:pt>
                <c:pt idx="179">
                  <c:v>104.55617106309525</c:v>
                </c:pt>
                <c:pt idx="180">
                  <c:v>104.72001402569371</c:v>
                </c:pt>
                <c:pt idx="181">
                  <c:v>104.82464169744472</c:v>
                </c:pt>
                <c:pt idx="182">
                  <c:v>104.83839617612577</c:v>
                </c:pt>
                <c:pt idx="183">
                  <c:v>104.84218995839106</c:v>
                </c:pt>
                <c:pt idx="184">
                  <c:v>104.69003507392061</c:v>
                </c:pt>
                <c:pt idx="185">
                  <c:v>104.65348561413906</c:v>
                </c:pt>
                <c:pt idx="186">
                  <c:v>104.39931834611754</c:v>
                </c:pt>
                <c:pt idx="187">
                  <c:v>104.45743586167124</c:v>
                </c:pt>
                <c:pt idx="188">
                  <c:v>104.561094908163</c:v>
                </c:pt>
                <c:pt idx="189">
                  <c:v>104.64208812358881</c:v>
                </c:pt>
                <c:pt idx="190">
                  <c:v>104.73068504729954</c:v>
                </c:pt>
                <c:pt idx="191">
                  <c:v>104.75070330265693</c:v>
                </c:pt>
                <c:pt idx="192">
                  <c:v>104.6210366679549</c:v>
                </c:pt>
                <c:pt idx="193">
                  <c:v>104.52152656632352</c:v>
                </c:pt>
                <c:pt idx="194">
                  <c:v>104.57804585019949</c:v>
                </c:pt>
                <c:pt idx="195">
                  <c:v>104.53164870028243</c:v>
                </c:pt>
                <c:pt idx="196">
                  <c:v>104.31244880411906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4F-4A45-B91E-3B77B7AAC25A}"/>
            </c:ext>
          </c:extLst>
        </c:ser>
        <c:ser>
          <c:idx val="5"/>
          <c:order val="5"/>
          <c:tx>
            <c:strRef>
              <c:f>Hoja1!$AN$1</c:f>
              <c:strCache>
                <c:ptCount val="1"/>
                <c:pt idx="0">
                  <c:v> Modelo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Hoja1!$AK$2:$AK$350</c:f>
              <c:numCache>
                <c:formatCode>m/d/yyyy</c:formatCode>
                <c:ptCount val="34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43197</c:v>
                </c:pt>
                <c:pt idx="67">
                  <c:v>43198</c:v>
                </c:pt>
                <c:pt idx="68">
                  <c:v>43199</c:v>
                </c:pt>
                <c:pt idx="69">
                  <c:v>43200</c:v>
                </c:pt>
                <c:pt idx="70">
                  <c:v>43201</c:v>
                </c:pt>
                <c:pt idx="71">
                  <c:v>43202</c:v>
                </c:pt>
                <c:pt idx="72">
                  <c:v>43203</c:v>
                </c:pt>
                <c:pt idx="73">
                  <c:v>43204</c:v>
                </c:pt>
                <c:pt idx="74">
                  <c:v>43205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43219</c:v>
                </c:pt>
                <c:pt idx="85">
                  <c:v>43221</c:v>
                </c:pt>
                <c:pt idx="86">
                  <c:v>43222</c:v>
                </c:pt>
                <c:pt idx="87">
                  <c:v>43223</c:v>
                </c:pt>
                <c:pt idx="88">
                  <c:v>43226</c:v>
                </c:pt>
                <c:pt idx="89">
                  <c:v>43227</c:v>
                </c:pt>
                <c:pt idx="90">
                  <c:v>43228</c:v>
                </c:pt>
                <c:pt idx="91">
                  <c:v>43229</c:v>
                </c:pt>
                <c:pt idx="92">
                  <c:v>43230</c:v>
                </c:pt>
                <c:pt idx="93">
                  <c:v>43233</c:v>
                </c:pt>
                <c:pt idx="94">
                  <c:v>43234</c:v>
                </c:pt>
                <c:pt idx="95">
                  <c:v>43235</c:v>
                </c:pt>
                <c:pt idx="96">
                  <c:v>43236</c:v>
                </c:pt>
                <c:pt idx="97">
                  <c:v>43237</c:v>
                </c:pt>
                <c:pt idx="98">
                  <c:v>43241</c:v>
                </c:pt>
                <c:pt idx="99">
                  <c:v>43242</c:v>
                </c:pt>
                <c:pt idx="100">
                  <c:v>43243</c:v>
                </c:pt>
                <c:pt idx="101">
                  <c:v>43244</c:v>
                </c:pt>
                <c:pt idx="102">
                  <c:v>43247</c:v>
                </c:pt>
                <c:pt idx="103">
                  <c:v>43248</c:v>
                </c:pt>
                <c:pt idx="104">
                  <c:v>43249</c:v>
                </c:pt>
                <c:pt idx="105">
                  <c:v>43250</c:v>
                </c:pt>
                <c:pt idx="106">
                  <c:v>43251</c:v>
                </c:pt>
                <c:pt idx="107">
                  <c:v>43254</c:v>
                </c:pt>
                <c:pt idx="108">
                  <c:v>43255</c:v>
                </c:pt>
                <c:pt idx="109">
                  <c:v>43256</c:v>
                </c:pt>
                <c:pt idx="110">
                  <c:v>43257</c:v>
                </c:pt>
                <c:pt idx="111">
                  <c:v>43258</c:v>
                </c:pt>
                <c:pt idx="112">
                  <c:v>43261</c:v>
                </c:pt>
                <c:pt idx="113">
                  <c:v>43262</c:v>
                </c:pt>
                <c:pt idx="114">
                  <c:v>43263</c:v>
                </c:pt>
                <c:pt idx="115">
                  <c:v>43264</c:v>
                </c:pt>
                <c:pt idx="116">
                  <c:v>43265</c:v>
                </c:pt>
                <c:pt idx="117">
                  <c:v>43268</c:v>
                </c:pt>
                <c:pt idx="118">
                  <c:v>43269</c:v>
                </c:pt>
                <c:pt idx="119">
                  <c:v>43270</c:v>
                </c:pt>
                <c:pt idx="120">
                  <c:v>43271</c:v>
                </c:pt>
                <c:pt idx="121">
                  <c:v>43272</c:v>
                </c:pt>
                <c:pt idx="122">
                  <c:v>43275</c:v>
                </c:pt>
                <c:pt idx="123">
                  <c:v>43276</c:v>
                </c:pt>
                <c:pt idx="124">
                  <c:v>43277</c:v>
                </c:pt>
                <c:pt idx="125">
                  <c:v>43278</c:v>
                </c:pt>
                <c:pt idx="126">
                  <c:v>43279</c:v>
                </c:pt>
                <c:pt idx="127">
                  <c:v>43283</c:v>
                </c:pt>
                <c:pt idx="128">
                  <c:v>43284</c:v>
                </c:pt>
                <c:pt idx="129">
                  <c:v>43285</c:v>
                </c:pt>
                <c:pt idx="130">
                  <c:v>43286</c:v>
                </c:pt>
                <c:pt idx="131">
                  <c:v>43289</c:v>
                </c:pt>
                <c:pt idx="132">
                  <c:v>43290</c:v>
                </c:pt>
                <c:pt idx="133">
                  <c:v>43291</c:v>
                </c:pt>
                <c:pt idx="134">
                  <c:v>43292</c:v>
                </c:pt>
                <c:pt idx="135">
                  <c:v>43293</c:v>
                </c:pt>
                <c:pt idx="136">
                  <c:v>43297</c:v>
                </c:pt>
                <c:pt idx="137">
                  <c:v>43298</c:v>
                </c:pt>
                <c:pt idx="138">
                  <c:v>43299</c:v>
                </c:pt>
                <c:pt idx="139">
                  <c:v>43300</c:v>
                </c:pt>
                <c:pt idx="140">
                  <c:v>43303</c:v>
                </c:pt>
                <c:pt idx="141">
                  <c:v>43304</c:v>
                </c:pt>
                <c:pt idx="142">
                  <c:v>43305</c:v>
                </c:pt>
                <c:pt idx="143">
                  <c:v>43306</c:v>
                </c:pt>
                <c:pt idx="144">
                  <c:v>43307</c:v>
                </c:pt>
                <c:pt idx="145">
                  <c:v>43310</c:v>
                </c:pt>
                <c:pt idx="146">
                  <c:v>43311</c:v>
                </c:pt>
                <c:pt idx="147">
                  <c:v>43312</c:v>
                </c:pt>
                <c:pt idx="148">
                  <c:v>43313</c:v>
                </c:pt>
                <c:pt idx="149">
                  <c:v>43314</c:v>
                </c:pt>
                <c:pt idx="150">
                  <c:v>43317</c:v>
                </c:pt>
                <c:pt idx="151">
                  <c:v>43318</c:v>
                </c:pt>
                <c:pt idx="152">
                  <c:v>43319</c:v>
                </c:pt>
                <c:pt idx="153">
                  <c:v>43320</c:v>
                </c:pt>
                <c:pt idx="154">
                  <c:v>43321</c:v>
                </c:pt>
                <c:pt idx="155">
                  <c:v>43324</c:v>
                </c:pt>
                <c:pt idx="156">
                  <c:v>43325</c:v>
                </c:pt>
                <c:pt idx="157">
                  <c:v>43327</c:v>
                </c:pt>
                <c:pt idx="158">
                  <c:v>43328</c:v>
                </c:pt>
                <c:pt idx="159">
                  <c:v>43331</c:v>
                </c:pt>
                <c:pt idx="160">
                  <c:v>43332</c:v>
                </c:pt>
                <c:pt idx="161">
                  <c:v>43333</c:v>
                </c:pt>
                <c:pt idx="162">
                  <c:v>43334</c:v>
                </c:pt>
                <c:pt idx="163">
                  <c:v>43335</c:v>
                </c:pt>
                <c:pt idx="164">
                  <c:v>43338</c:v>
                </c:pt>
                <c:pt idx="165">
                  <c:v>43339</c:v>
                </c:pt>
                <c:pt idx="166">
                  <c:v>43340</c:v>
                </c:pt>
                <c:pt idx="167">
                  <c:v>43341</c:v>
                </c:pt>
                <c:pt idx="168">
                  <c:v>43342</c:v>
                </c:pt>
                <c:pt idx="169">
                  <c:v>43345</c:v>
                </c:pt>
                <c:pt idx="170">
                  <c:v>43346</c:v>
                </c:pt>
                <c:pt idx="171">
                  <c:v>43347</c:v>
                </c:pt>
                <c:pt idx="172">
                  <c:v>43348</c:v>
                </c:pt>
                <c:pt idx="173">
                  <c:v>43349</c:v>
                </c:pt>
                <c:pt idx="174">
                  <c:v>43352</c:v>
                </c:pt>
                <c:pt idx="175">
                  <c:v>43353</c:v>
                </c:pt>
                <c:pt idx="176">
                  <c:v>43354</c:v>
                </c:pt>
                <c:pt idx="177">
                  <c:v>43355</c:v>
                </c:pt>
                <c:pt idx="178">
                  <c:v>43356</c:v>
                </c:pt>
                <c:pt idx="179">
                  <c:v>43362</c:v>
                </c:pt>
                <c:pt idx="180">
                  <c:v>43363</c:v>
                </c:pt>
                <c:pt idx="181">
                  <c:v>43366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43373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43380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</c:numCache>
            </c:numRef>
          </c:xVal>
          <c:yVal>
            <c:numRef>
              <c:f>Hoja1!$AN$2:$AN$350</c:f>
              <c:numCache>
                <c:formatCode>_-* #,##0.000_-;\-* #,##0.000_-;_-* "-"??_-;_-@_-</c:formatCode>
                <c:ptCount val="349"/>
                <c:pt idx="0">
                  <c:v>100</c:v>
                </c:pt>
                <c:pt idx="1">
                  <c:v>100.0098211699556</c:v>
                </c:pt>
                <c:pt idx="2">
                  <c:v>100.01792238882761</c:v>
                </c:pt>
                <c:pt idx="3">
                  <c:v>99.96325785656208</c:v>
                </c:pt>
                <c:pt idx="4">
                  <c:v>100.06588160454986</c:v>
                </c:pt>
                <c:pt idx="5">
                  <c:v>100.06949599450815</c:v>
                </c:pt>
                <c:pt idx="6">
                  <c:v>100.11035106445033</c:v>
                </c:pt>
                <c:pt idx="7">
                  <c:v>99.844307036693806</c:v>
                </c:pt>
                <c:pt idx="8">
                  <c:v>99.863301279095253</c:v>
                </c:pt>
                <c:pt idx="9">
                  <c:v>99.936735712316533</c:v>
                </c:pt>
                <c:pt idx="10">
                  <c:v>99.977939757840886</c:v>
                </c:pt>
                <c:pt idx="11">
                  <c:v>100.22862885998154</c:v>
                </c:pt>
                <c:pt idx="12">
                  <c:v>100.20432520336553</c:v>
                </c:pt>
                <c:pt idx="13">
                  <c:v>100.23984593226584</c:v>
                </c:pt>
                <c:pt idx="14">
                  <c:v>100.25186066302369</c:v>
                </c:pt>
                <c:pt idx="15">
                  <c:v>100.36161348361883</c:v>
                </c:pt>
                <c:pt idx="16">
                  <c:v>100.40645684592877</c:v>
                </c:pt>
                <c:pt idx="17">
                  <c:v>100.55664098040202</c:v>
                </c:pt>
                <c:pt idx="18">
                  <c:v>100.59004292898196</c:v>
                </c:pt>
                <c:pt idx="19">
                  <c:v>100.49417435119206</c:v>
                </c:pt>
                <c:pt idx="20">
                  <c:v>100.42173699106273</c:v>
                </c:pt>
                <c:pt idx="21">
                  <c:v>100.3847455793518</c:v>
                </c:pt>
                <c:pt idx="22">
                  <c:v>100.33239924202502</c:v>
                </c:pt>
                <c:pt idx="23">
                  <c:v>100.1965231064211</c:v>
                </c:pt>
                <c:pt idx="24">
                  <c:v>100.08018960341914</c:v>
                </c:pt>
                <c:pt idx="25">
                  <c:v>100.17159627912262</c:v>
                </c:pt>
                <c:pt idx="26">
                  <c:v>100.0893377490377</c:v>
                </c:pt>
                <c:pt idx="27">
                  <c:v>100.17324144972432</c:v>
                </c:pt>
                <c:pt idx="28">
                  <c:v>100.2319441280122</c:v>
                </c:pt>
                <c:pt idx="29">
                  <c:v>100.2223472995023</c:v>
                </c:pt>
                <c:pt idx="30">
                  <c:v>100.24879466326597</c:v>
                </c:pt>
                <c:pt idx="31">
                  <c:v>100.3518920209724</c:v>
                </c:pt>
                <c:pt idx="32">
                  <c:v>100.31502524339798</c:v>
                </c:pt>
                <c:pt idx="33">
                  <c:v>100.36537743454087</c:v>
                </c:pt>
                <c:pt idx="34">
                  <c:v>100.43783972149751</c:v>
                </c:pt>
                <c:pt idx="35">
                  <c:v>100.48786786388553</c:v>
                </c:pt>
                <c:pt idx="36">
                  <c:v>100.54485059108981</c:v>
                </c:pt>
                <c:pt idx="37">
                  <c:v>100.56125244345219</c:v>
                </c:pt>
                <c:pt idx="38">
                  <c:v>100.61334951250598</c:v>
                </c:pt>
                <c:pt idx="39">
                  <c:v>100.64341126622791</c:v>
                </c:pt>
                <c:pt idx="40">
                  <c:v>100.53752210386403</c:v>
                </c:pt>
                <c:pt idx="41">
                  <c:v>100.53525376257988</c:v>
                </c:pt>
                <c:pt idx="42">
                  <c:v>100.57618361300396</c:v>
                </c:pt>
                <c:pt idx="43">
                  <c:v>100.65951399666274</c:v>
                </c:pt>
                <c:pt idx="44">
                  <c:v>100.70338521270804</c:v>
                </c:pt>
                <c:pt idx="45">
                  <c:v>100.65083946076287</c:v>
                </c:pt>
                <c:pt idx="46">
                  <c:v>100.6925420428332</c:v>
                </c:pt>
                <c:pt idx="47">
                  <c:v>100.60921165917442</c:v>
                </c:pt>
                <c:pt idx="48">
                  <c:v>100.62174985330554</c:v>
                </c:pt>
                <c:pt idx="49">
                  <c:v>100.78105720657005</c:v>
                </c:pt>
                <c:pt idx="50">
                  <c:v>100.8176248622169</c:v>
                </c:pt>
                <c:pt idx="51">
                  <c:v>100.85479076171892</c:v>
                </c:pt>
                <c:pt idx="52">
                  <c:v>100.93734841373144</c:v>
                </c:pt>
                <c:pt idx="53">
                  <c:v>101.07275093961671</c:v>
                </c:pt>
                <c:pt idx="54">
                  <c:v>101.05482855078911</c:v>
                </c:pt>
                <c:pt idx="55">
                  <c:v>101.00063762824225</c:v>
                </c:pt>
                <c:pt idx="56">
                  <c:v>100.92565773172845</c:v>
                </c:pt>
                <c:pt idx="57">
                  <c:v>100.91399197655277</c:v>
                </c:pt>
                <c:pt idx="58">
                  <c:v>100.98952026326712</c:v>
                </c:pt>
                <c:pt idx="59">
                  <c:v>101.08636098732167</c:v>
                </c:pt>
                <c:pt idx="60">
                  <c:v>101.18542019900579</c:v>
                </c:pt>
                <c:pt idx="61">
                  <c:v>101.27473302121618</c:v>
                </c:pt>
                <c:pt idx="62">
                  <c:v>101.32047374930889</c:v>
                </c:pt>
                <c:pt idx="63">
                  <c:v>101.30551765292981</c:v>
                </c:pt>
                <c:pt idx="64">
                  <c:v>101.34652228383578</c:v>
                </c:pt>
                <c:pt idx="65">
                  <c:v>101.47646583454268</c:v>
                </c:pt>
                <c:pt idx="66">
                  <c:v>101.54020373194486</c:v>
                </c:pt>
                <c:pt idx="67">
                  <c:v>101.54020373194486</c:v>
                </c:pt>
                <c:pt idx="68">
                  <c:v>101.46559773784055</c:v>
                </c:pt>
                <c:pt idx="69">
                  <c:v>101.51742061179408</c:v>
                </c:pt>
                <c:pt idx="70">
                  <c:v>101.60608533649471</c:v>
                </c:pt>
                <c:pt idx="71">
                  <c:v>101.6340781635509</c:v>
                </c:pt>
                <c:pt idx="72">
                  <c:v>101.66134811261541</c:v>
                </c:pt>
                <c:pt idx="73">
                  <c:v>101.66134811261541</c:v>
                </c:pt>
                <c:pt idx="74">
                  <c:v>101.66134811261541</c:v>
                </c:pt>
                <c:pt idx="75">
                  <c:v>101.67647869678558</c:v>
                </c:pt>
                <c:pt idx="76">
                  <c:v>101.65937889325883</c:v>
                </c:pt>
                <c:pt idx="77">
                  <c:v>101.73572976527402</c:v>
                </c:pt>
                <c:pt idx="78">
                  <c:v>101.75776508060584</c:v>
                </c:pt>
                <c:pt idx="79">
                  <c:v>101.74138815507075</c:v>
                </c:pt>
                <c:pt idx="80">
                  <c:v>101.70848474303678</c:v>
                </c:pt>
                <c:pt idx="81">
                  <c:v>101.67757547718668</c:v>
                </c:pt>
                <c:pt idx="82">
                  <c:v>101.52108485540691</c:v>
                </c:pt>
                <c:pt idx="83">
                  <c:v>101.3362275041615</c:v>
                </c:pt>
                <c:pt idx="84">
                  <c:v>101.48848056530051</c:v>
                </c:pt>
                <c:pt idx="85">
                  <c:v>101.60369236107401</c:v>
                </c:pt>
                <c:pt idx="86">
                  <c:v>101.77312000622169</c:v>
                </c:pt>
                <c:pt idx="87">
                  <c:v>101.84057200089134</c:v>
                </c:pt>
                <c:pt idx="88">
                  <c:v>101.88723502159408</c:v>
                </c:pt>
                <c:pt idx="89">
                  <c:v>102.02864491285828</c:v>
                </c:pt>
                <c:pt idx="90">
                  <c:v>102.00987501190255</c:v>
                </c:pt>
                <c:pt idx="91">
                  <c:v>102.11720993024973</c:v>
                </c:pt>
                <c:pt idx="92">
                  <c:v>101.91368238535776</c:v>
                </c:pt>
                <c:pt idx="93">
                  <c:v>101.92978511579255</c:v>
                </c:pt>
                <c:pt idx="94">
                  <c:v>102.02370940105318</c:v>
                </c:pt>
                <c:pt idx="95">
                  <c:v>102.05815827637966</c:v>
                </c:pt>
                <c:pt idx="96">
                  <c:v>101.99347315954016</c:v>
                </c:pt>
                <c:pt idx="97">
                  <c:v>102.04105847285291</c:v>
                </c:pt>
                <c:pt idx="98">
                  <c:v>102.09569807829116</c:v>
                </c:pt>
                <c:pt idx="99">
                  <c:v>102.07064661685621</c:v>
                </c:pt>
                <c:pt idx="100">
                  <c:v>101.99813447624496</c:v>
                </c:pt>
                <c:pt idx="101">
                  <c:v>101.93033350599313</c:v>
                </c:pt>
                <c:pt idx="102">
                  <c:v>101.93641565185398</c:v>
                </c:pt>
                <c:pt idx="103">
                  <c:v>102.10307641917151</c:v>
                </c:pt>
                <c:pt idx="104">
                  <c:v>102.08595168881746</c:v>
                </c:pt>
                <c:pt idx="105">
                  <c:v>102.06453954416808</c:v>
                </c:pt>
                <c:pt idx="106">
                  <c:v>102.08722295700967</c:v>
                </c:pt>
                <c:pt idx="107">
                  <c:v>102.07146920215705</c:v>
                </c:pt>
                <c:pt idx="108">
                  <c:v>102.15816470750111</c:v>
                </c:pt>
                <c:pt idx="109">
                  <c:v>102.24458601774489</c:v>
                </c:pt>
                <c:pt idx="110">
                  <c:v>102.25617699243868</c:v>
                </c:pt>
                <c:pt idx="111">
                  <c:v>102.16741256042884</c:v>
                </c:pt>
                <c:pt idx="112">
                  <c:v>102.17840529126747</c:v>
                </c:pt>
                <c:pt idx="113">
                  <c:v>102.3435953757744</c:v>
                </c:pt>
                <c:pt idx="114">
                  <c:v>102.33853522983281</c:v>
                </c:pt>
                <c:pt idx="115">
                  <c:v>102.34474200983014</c:v>
                </c:pt>
                <c:pt idx="116">
                  <c:v>102.35501186267712</c:v>
                </c:pt>
                <c:pt idx="117">
                  <c:v>102.37891669005634</c:v>
                </c:pt>
                <c:pt idx="118">
                  <c:v>102.45180273307705</c:v>
                </c:pt>
                <c:pt idx="119">
                  <c:v>102.47356385330862</c:v>
                </c:pt>
                <c:pt idx="120">
                  <c:v>102.51284853313101</c:v>
                </c:pt>
                <c:pt idx="121">
                  <c:v>102.52030165449325</c:v>
                </c:pt>
                <c:pt idx="122">
                  <c:v>102.52640872718136</c:v>
                </c:pt>
                <c:pt idx="123">
                  <c:v>102.53107004388619</c:v>
                </c:pt>
                <c:pt idx="124">
                  <c:v>102.48168999900794</c:v>
                </c:pt>
                <c:pt idx="125">
                  <c:v>102.49205955916409</c:v>
                </c:pt>
                <c:pt idx="126">
                  <c:v>102.50768867988025</c:v>
                </c:pt>
                <c:pt idx="127">
                  <c:v>102.54869331078621</c:v>
                </c:pt>
                <c:pt idx="128">
                  <c:v>102.57947794249982</c:v>
                </c:pt>
                <c:pt idx="129">
                  <c:v>102.61916145155899</c:v>
                </c:pt>
                <c:pt idx="130">
                  <c:v>102.60804408658387</c:v>
                </c:pt>
                <c:pt idx="131">
                  <c:v>102.70159446943504</c:v>
                </c:pt>
                <c:pt idx="132">
                  <c:v>102.79526948642265</c:v>
                </c:pt>
                <c:pt idx="133">
                  <c:v>102.78821519429721</c:v>
                </c:pt>
                <c:pt idx="134">
                  <c:v>102.79858475445336</c:v>
                </c:pt>
                <c:pt idx="135">
                  <c:v>102.80828129027246</c:v>
                </c:pt>
                <c:pt idx="136">
                  <c:v>102.76812417149463</c:v>
                </c:pt>
                <c:pt idx="137">
                  <c:v>102.82862158134802</c:v>
                </c:pt>
                <c:pt idx="138">
                  <c:v>102.8467184579667</c:v>
                </c:pt>
                <c:pt idx="139">
                  <c:v>102.94595215744189</c:v>
                </c:pt>
                <c:pt idx="140">
                  <c:v>103.02529424873291</c:v>
                </c:pt>
                <c:pt idx="141">
                  <c:v>103.08165380525473</c:v>
                </c:pt>
                <c:pt idx="142">
                  <c:v>103.19327613789729</c:v>
                </c:pt>
                <c:pt idx="143">
                  <c:v>103.19399901588892</c:v>
                </c:pt>
                <c:pt idx="144">
                  <c:v>103.20135242994198</c:v>
                </c:pt>
                <c:pt idx="145">
                  <c:v>103.20785833186687</c:v>
                </c:pt>
                <c:pt idx="146">
                  <c:v>103.19487145484437</c:v>
                </c:pt>
                <c:pt idx="147">
                  <c:v>103.16595633517814</c:v>
                </c:pt>
                <c:pt idx="148">
                  <c:v>103.20387003949912</c:v>
                </c:pt>
                <c:pt idx="149">
                  <c:v>103.25467091353339</c:v>
                </c:pt>
                <c:pt idx="150">
                  <c:v>103.27620769231925</c:v>
                </c:pt>
                <c:pt idx="151">
                  <c:v>103.31479442097726</c:v>
                </c:pt>
                <c:pt idx="152">
                  <c:v>103.38897665901749</c:v>
                </c:pt>
                <c:pt idx="153">
                  <c:v>103.41544894960848</c:v>
                </c:pt>
                <c:pt idx="154">
                  <c:v>103.49668547977417</c:v>
                </c:pt>
                <c:pt idx="155">
                  <c:v>103.53828835453531</c:v>
                </c:pt>
                <c:pt idx="156">
                  <c:v>103.65287697962637</c:v>
                </c:pt>
                <c:pt idx="157">
                  <c:v>103.67914985559895</c:v>
                </c:pt>
                <c:pt idx="158">
                  <c:v>103.75106375235502</c:v>
                </c:pt>
                <c:pt idx="159">
                  <c:v>103.8475056471728</c:v>
                </c:pt>
                <c:pt idx="160">
                  <c:v>103.98004158791872</c:v>
                </c:pt>
                <c:pt idx="161">
                  <c:v>104.08209201887865</c:v>
                </c:pt>
                <c:pt idx="162">
                  <c:v>104.09949094433298</c:v>
                </c:pt>
                <c:pt idx="163">
                  <c:v>104.1252902105869</c:v>
                </c:pt>
                <c:pt idx="164">
                  <c:v>104.17215264590801</c:v>
                </c:pt>
                <c:pt idx="165">
                  <c:v>104.17978025506135</c:v>
                </c:pt>
                <c:pt idx="166">
                  <c:v>104.23795946997598</c:v>
                </c:pt>
                <c:pt idx="167">
                  <c:v>104.0734673366334</c:v>
                </c:pt>
                <c:pt idx="168">
                  <c:v>103.99444929409728</c:v>
                </c:pt>
                <c:pt idx="169">
                  <c:v>104.00888192710309</c:v>
                </c:pt>
                <c:pt idx="170">
                  <c:v>104.13294274656755</c:v>
                </c:pt>
                <c:pt idx="171">
                  <c:v>104.25112083478957</c:v>
                </c:pt>
                <c:pt idx="172">
                  <c:v>104.370919166786</c:v>
                </c:pt>
                <c:pt idx="173">
                  <c:v>104.23681283592026</c:v>
                </c:pt>
                <c:pt idx="174">
                  <c:v>104.18768205931499</c:v>
                </c:pt>
                <c:pt idx="175">
                  <c:v>104.0982695297954</c:v>
                </c:pt>
                <c:pt idx="176">
                  <c:v>104.00272500076038</c:v>
                </c:pt>
                <c:pt idx="177">
                  <c:v>104.09615074947503</c:v>
                </c:pt>
                <c:pt idx="178">
                  <c:v>104.11389865051152</c:v>
                </c:pt>
                <c:pt idx="179">
                  <c:v>104.28217966160345</c:v>
                </c:pt>
                <c:pt idx="180">
                  <c:v>104.35102755860183</c:v>
                </c:pt>
                <c:pt idx="181">
                  <c:v>104.34379877868527</c:v>
                </c:pt>
                <c:pt idx="182">
                  <c:v>104.3707696058222</c:v>
                </c:pt>
                <c:pt idx="183">
                  <c:v>104.23357234837145</c:v>
                </c:pt>
                <c:pt idx="184">
                  <c:v>104.15724640318355</c:v>
                </c:pt>
                <c:pt idx="185">
                  <c:v>103.93736685958379</c:v>
                </c:pt>
                <c:pt idx="186">
                  <c:v>104.05155665543806</c:v>
                </c:pt>
                <c:pt idx="187">
                  <c:v>104.15256015965143</c:v>
                </c:pt>
                <c:pt idx="188">
                  <c:v>104.21991244701186</c:v>
                </c:pt>
                <c:pt idx="189">
                  <c:v>104.2828526859405</c:v>
                </c:pt>
                <c:pt idx="190">
                  <c:v>104.31004785452313</c:v>
                </c:pt>
                <c:pt idx="191">
                  <c:v>104.18561313264919</c:v>
                </c:pt>
                <c:pt idx="192">
                  <c:v>104.1011111881074</c:v>
                </c:pt>
                <c:pt idx="193">
                  <c:v>104.15330796447039</c:v>
                </c:pt>
                <c:pt idx="194">
                  <c:v>104.10013904184275</c:v>
                </c:pt>
                <c:pt idx="195">
                  <c:v>103.8701641331871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4F-4A45-B91E-3B77B7AAC25A}"/>
            </c:ext>
          </c:extLst>
        </c:ser>
        <c:ser>
          <c:idx val="6"/>
          <c:order val="6"/>
          <c:tx>
            <c:strRef>
              <c:f>Hoja1!$AS$1</c:f>
              <c:strCache>
                <c:ptCount val="1"/>
                <c:pt idx="0">
                  <c:v>E plus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Hoja1!$AO$2:$AO$500</c:f>
              <c:numCache>
                <c:formatCode>m/d/yyyy</c:formatCode>
                <c:ptCount val="49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43281</c:v>
                </c:pt>
                <c:pt idx="180">
                  <c:v>43282</c:v>
                </c:pt>
                <c:pt idx="181">
                  <c:v>43283</c:v>
                </c:pt>
                <c:pt idx="182">
                  <c:v>43284</c:v>
                </c:pt>
                <c:pt idx="183">
                  <c:v>43285</c:v>
                </c:pt>
                <c:pt idx="184">
                  <c:v>43286</c:v>
                </c:pt>
                <c:pt idx="185">
                  <c:v>43287</c:v>
                </c:pt>
                <c:pt idx="186">
                  <c:v>43288</c:v>
                </c:pt>
                <c:pt idx="187">
                  <c:v>43289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43295</c:v>
                </c:pt>
                <c:pt idx="194">
                  <c:v>43296</c:v>
                </c:pt>
                <c:pt idx="195">
                  <c:v>43297</c:v>
                </c:pt>
                <c:pt idx="196">
                  <c:v>43298</c:v>
                </c:pt>
                <c:pt idx="197">
                  <c:v>43299</c:v>
                </c:pt>
                <c:pt idx="198">
                  <c:v>43300</c:v>
                </c:pt>
                <c:pt idx="199">
                  <c:v>43301</c:v>
                </c:pt>
                <c:pt idx="200">
                  <c:v>43302</c:v>
                </c:pt>
                <c:pt idx="201">
                  <c:v>43303</c:v>
                </c:pt>
                <c:pt idx="202">
                  <c:v>43304</c:v>
                </c:pt>
                <c:pt idx="203">
                  <c:v>43305</c:v>
                </c:pt>
                <c:pt idx="204">
                  <c:v>43306</c:v>
                </c:pt>
                <c:pt idx="205">
                  <c:v>43307</c:v>
                </c:pt>
                <c:pt idx="206">
                  <c:v>43308</c:v>
                </c:pt>
                <c:pt idx="207">
                  <c:v>43309</c:v>
                </c:pt>
                <c:pt idx="208">
                  <c:v>43310</c:v>
                </c:pt>
                <c:pt idx="209">
                  <c:v>43311</c:v>
                </c:pt>
                <c:pt idx="210">
                  <c:v>43312</c:v>
                </c:pt>
                <c:pt idx="211">
                  <c:v>43313</c:v>
                </c:pt>
                <c:pt idx="212">
                  <c:v>43314</c:v>
                </c:pt>
                <c:pt idx="213">
                  <c:v>43315</c:v>
                </c:pt>
                <c:pt idx="214">
                  <c:v>43316</c:v>
                </c:pt>
                <c:pt idx="215">
                  <c:v>43317</c:v>
                </c:pt>
                <c:pt idx="216">
                  <c:v>43318</c:v>
                </c:pt>
                <c:pt idx="217">
                  <c:v>43319</c:v>
                </c:pt>
                <c:pt idx="218">
                  <c:v>43320</c:v>
                </c:pt>
                <c:pt idx="219">
                  <c:v>43321</c:v>
                </c:pt>
                <c:pt idx="220">
                  <c:v>43322</c:v>
                </c:pt>
                <c:pt idx="221">
                  <c:v>43323</c:v>
                </c:pt>
                <c:pt idx="222">
                  <c:v>43324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43330</c:v>
                </c:pt>
                <c:pt idx="229">
                  <c:v>43331</c:v>
                </c:pt>
                <c:pt idx="230">
                  <c:v>43332</c:v>
                </c:pt>
                <c:pt idx="231">
                  <c:v>43333</c:v>
                </c:pt>
                <c:pt idx="232">
                  <c:v>43334</c:v>
                </c:pt>
                <c:pt idx="233">
                  <c:v>43335</c:v>
                </c:pt>
                <c:pt idx="234">
                  <c:v>43336</c:v>
                </c:pt>
                <c:pt idx="235">
                  <c:v>43337</c:v>
                </c:pt>
                <c:pt idx="236">
                  <c:v>43338</c:v>
                </c:pt>
                <c:pt idx="237">
                  <c:v>43339</c:v>
                </c:pt>
                <c:pt idx="238">
                  <c:v>43340</c:v>
                </c:pt>
                <c:pt idx="239">
                  <c:v>43341</c:v>
                </c:pt>
                <c:pt idx="240">
                  <c:v>43342</c:v>
                </c:pt>
                <c:pt idx="241">
                  <c:v>43343</c:v>
                </c:pt>
                <c:pt idx="242">
                  <c:v>43344</c:v>
                </c:pt>
                <c:pt idx="243">
                  <c:v>43345</c:v>
                </c:pt>
                <c:pt idx="244">
                  <c:v>43346</c:v>
                </c:pt>
                <c:pt idx="245">
                  <c:v>43347</c:v>
                </c:pt>
                <c:pt idx="246">
                  <c:v>43348</c:v>
                </c:pt>
                <c:pt idx="247">
                  <c:v>43349</c:v>
                </c:pt>
                <c:pt idx="248">
                  <c:v>43350</c:v>
                </c:pt>
                <c:pt idx="249">
                  <c:v>43351</c:v>
                </c:pt>
                <c:pt idx="250">
                  <c:v>43352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43358</c:v>
                </c:pt>
                <c:pt idx="257">
                  <c:v>43359</c:v>
                </c:pt>
                <c:pt idx="258">
                  <c:v>43360</c:v>
                </c:pt>
                <c:pt idx="259">
                  <c:v>43361</c:v>
                </c:pt>
                <c:pt idx="260">
                  <c:v>43362</c:v>
                </c:pt>
                <c:pt idx="261">
                  <c:v>43363</c:v>
                </c:pt>
                <c:pt idx="262">
                  <c:v>43364</c:v>
                </c:pt>
                <c:pt idx="263">
                  <c:v>43365</c:v>
                </c:pt>
                <c:pt idx="264">
                  <c:v>43366</c:v>
                </c:pt>
                <c:pt idx="265">
                  <c:v>43367</c:v>
                </c:pt>
                <c:pt idx="266">
                  <c:v>43368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</c:numCache>
            </c:numRef>
          </c:xVal>
          <c:yVal>
            <c:numRef>
              <c:f>Hoja1!$AS$2:$AS$500</c:f>
              <c:numCache>
                <c:formatCode>_-* #,##0.000_-;\-* #,##0.000_-;_-* "-"??_-;_-@_-</c:formatCode>
                <c:ptCount val="499"/>
                <c:pt idx="0">
                  <c:v>100</c:v>
                </c:pt>
                <c:pt idx="1">
                  <c:v>100.00983716868686</c:v>
                </c:pt>
                <c:pt idx="2">
                  <c:v>99.811888386330168</c:v>
                </c:pt>
                <c:pt idx="3">
                  <c:v>99.956853205434257</c:v>
                </c:pt>
                <c:pt idx="4">
                  <c:v>99.968047632950856</c:v>
                </c:pt>
                <c:pt idx="5">
                  <c:v>99.979242755888635</c:v>
                </c:pt>
                <c:pt idx="6">
                  <c:v>99.972780876567242</c:v>
                </c:pt>
                <c:pt idx="7">
                  <c:v>100.00299342334399</c:v>
                </c:pt>
                <c:pt idx="8">
                  <c:v>99.641993014318373</c:v>
                </c:pt>
                <c:pt idx="9">
                  <c:v>99.684421141175534</c:v>
                </c:pt>
                <c:pt idx="10">
                  <c:v>99.694927845261191</c:v>
                </c:pt>
                <c:pt idx="11">
                  <c:v>99.705435193900271</c:v>
                </c:pt>
                <c:pt idx="12">
                  <c:v>99.716622481265645</c:v>
                </c:pt>
                <c:pt idx="13">
                  <c:v>99.818839269927352</c:v>
                </c:pt>
                <c:pt idx="14">
                  <c:v>99.829351994574651</c:v>
                </c:pt>
                <c:pt idx="15">
                  <c:v>100.02397464642073</c:v>
                </c:pt>
                <c:pt idx="16">
                  <c:v>99.965876593828483</c:v>
                </c:pt>
                <c:pt idx="17">
                  <c:v>99.926797849394887</c:v>
                </c:pt>
                <c:pt idx="18">
                  <c:v>99.936636162965215</c:v>
                </c:pt>
                <c:pt idx="19">
                  <c:v>99.949872427357178</c:v>
                </c:pt>
                <c:pt idx="20">
                  <c:v>99.934570682273588</c:v>
                </c:pt>
                <c:pt idx="21">
                  <c:v>100.07691674343037</c:v>
                </c:pt>
                <c:pt idx="22">
                  <c:v>100.25460972100856</c:v>
                </c:pt>
                <c:pt idx="23">
                  <c:v>100.50910748044517</c:v>
                </c:pt>
                <c:pt idx="24">
                  <c:v>100.50265851125469</c:v>
                </c:pt>
                <c:pt idx="25">
                  <c:v>100.51387912153547</c:v>
                </c:pt>
                <c:pt idx="26">
                  <c:v>100.52442078004709</c:v>
                </c:pt>
                <c:pt idx="27">
                  <c:v>100.36980237402572</c:v>
                </c:pt>
                <c:pt idx="28">
                  <c:v>100.28790009745093</c:v>
                </c:pt>
                <c:pt idx="29">
                  <c:v>100.27600319046806</c:v>
                </c:pt>
                <c:pt idx="30">
                  <c:v>100.23283676915389</c:v>
                </c:pt>
                <c:pt idx="31">
                  <c:v>100.0822625270699</c:v>
                </c:pt>
                <c:pt idx="32">
                  <c:v>100.09414922506292</c:v>
                </c:pt>
                <c:pt idx="33">
                  <c:v>100.10535684410397</c:v>
                </c:pt>
                <c:pt idx="34">
                  <c:v>100.1104464993502</c:v>
                </c:pt>
                <c:pt idx="35">
                  <c:v>100.25083180708526</c:v>
                </c:pt>
                <c:pt idx="36">
                  <c:v>100.15802113332393</c:v>
                </c:pt>
                <c:pt idx="37">
                  <c:v>100.43440381522456</c:v>
                </c:pt>
                <c:pt idx="38">
                  <c:v>100.47350355156678</c:v>
                </c:pt>
                <c:pt idx="39">
                  <c:v>100.49628659717074</c:v>
                </c:pt>
                <c:pt idx="40">
                  <c:v>100.51907120095514</c:v>
                </c:pt>
                <c:pt idx="41">
                  <c:v>100.49153526479543</c:v>
                </c:pt>
                <c:pt idx="42">
                  <c:v>100.61292889704983</c:v>
                </c:pt>
                <c:pt idx="43">
                  <c:v>100.67516455715958</c:v>
                </c:pt>
                <c:pt idx="44">
                  <c:v>100.59050217786586</c:v>
                </c:pt>
                <c:pt idx="45">
                  <c:v>100.54596099899082</c:v>
                </c:pt>
                <c:pt idx="46">
                  <c:v>100.56671124533973</c:v>
                </c:pt>
                <c:pt idx="47">
                  <c:v>100.58882325909106</c:v>
                </c:pt>
                <c:pt idx="48">
                  <c:v>100.66535323924677</c:v>
                </c:pt>
                <c:pt idx="49">
                  <c:v>100.77794102679935</c:v>
                </c:pt>
                <c:pt idx="50">
                  <c:v>100.86060577986689</c:v>
                </c:pt>
                <c:pt idx="51">
                  <c:v>100.9255892267276</c:v>
                </c:pt>
                <c:pt idx="52">
                  <c:v>100.8735645651491</c:v>
                </c:pt>
                <c:pt idx="53">
                  <c:v>100.89501178407596</c:v>
                </c:pt>
                <c:pt idx="54">
                  <c:v>100.91714081884031</c:v>
                </c:pt>
                <c:pt idx="55">
                  <c:v>100.92294216841316</c:v>
                </c:pt>
                <c:pt idx="56">
                  <c:v>100.83484744595398</c:v>
                </c:pt>
                <c:pt idx="57">
                  <c:v>100.8869153806373</c:v>
                </c:pt>
                <c:pt idx="58">
                  <c:v>101.01111572480104</c:v>
                </c:pt>
                <c:pt idx="59">
                  <c:v>101.08633029670317</c:v>
                </c:pt>
                <c:pt idx="60">
                  <c:v>101.10847056603855</c:v>
                </c:pt>
                <c:pt idx="61">
                  <c:v>101.12993180964833</c:v>
                </c:pt>
                <c:pt idx="62">
                  <c:v>101.10988032049477</c:v>
                </c:pt>
                <c:pt idx="63">
                  <c:v>101.1061612576398</c:v>
                </c:pt>
                <c:pt idx="64">
                  <c:v>101.16437740028799</c:v>
                </c:pt>
                <c:pt idx="65">
                  <c:v>101.13275371011176</c:v>
                </c:pt>
                <c:pt idx="66">
                  <c:v>101.05824581905998</c:v>
                </c:pt>
                <c:pt idx="67">
                  <c:v>101.06745677570024</c:v>
                </c:pt>
                <c:pt idx="68">
                  <c:v>101.07530685303219</c:v>
                </c:pt>
                <c:pt idx="69">
                  <c:v>101.16484594259272</c:v>
                </c:pt>
                <c:pt idx="70">
                  <c:v>101.21354575726227</c:v>
                </c:pt>
                <c:pt idx="71">
                  <c:v>101.27041852499705</c:v>
                </c:pt>
                <c:pt idx="72">
                  <c:v>101.39129191600772</c:v>
                </c:pt>
                <c:pt idx="73">
                  <c:v>101.50128073771418</c:v>
                </c:pt>
                <c:pt idx="74">
                  <c:v>101.51119048637955</c:v>
                </c:pt>
                <c:pt idx="75">
                  <c:v>101.51973905227273</c:v>
                </c:pt>
                <c:pt idx="76">
                  <c:v>101.5643766373385</c:v>
                </c:pt>
                <c:pt idx="77">
                  <c:v>101.50142874657109</c:v>
                </c:pt>
                <c:pt idx="78">
                  <c:v>101.43847602225291</c:v>
                </c:pt>
                <c:pt idx="79">
                  <c:v>101.52056968958276</c:v>
                </c:pt>
                <c:pt idx="80">
                  <c:v>101.69188256154219</c:v>
                </c:pt>
                <c:pt idx="81">
                  <c:v>101.69975788308516</c:v>
                </c:pt>
                <c:pt idx="82">
                  <c:v>101.70831471804473</c:v>
                </c:pt>
                <c:pt idx="83">
                  <c:v>101.82789022585705</c:v>
                </c:pt>
                <c:pt idx="84">
                  <c:v>101.90728850951297</c:v>
                </c:pt>
                <c:pt idx="85">
                  <c:v>102.07251668725227</c:v>
                </c:pt>
                <c:pt idx="86">
                  <c:v>102.04430498691049</c:v>
                </c:pt>
                <c:pt idx="87">
                  <c:v>102.05287554747528</c:v>
                </c:pt>
                <c:pt idx="88">
                  <c:v>102.06076538512001</c:v>
                </c:pt>
                <c:pt idx="89">
                  <c:v>102.06865566903079</c:v>
                </c:pt>
                <c:pt idx="90">
                  <c:v>102.10515976810412</c:v>
                </c:pt>
                <c:pt idx="91">
                  <c:v>102.17504995250835</c:v>
                </c:pt>
                <c:pt idx="92">
                  <c:v>102.31989055939881</c:v>
                </c:pt>
                <c:pt idx="93">
                  <c:v>102.35913305931007</c:v>
                </c:pt>
                <c:pt idx="94">
                  <c:v>102.31116270432788</c:v>
                </c:pt>
                <c:pt idx="95">
                  <c:v>102.31770043653316</c:v>
                </c:pt>
                <c:pt idx="96">
                  <c:v>102.32491993684117</c:v>
                </c:pt>
                <c:pt idx="97">
                  <c:v>102.3927887354143</c:v>
                </c:pt>
                <c:pt idx="98">
                  <c:v>102.4497588686021</c:v>
                </c:pt>
                <c:pt idx="99">
                  <c:v>102.46311716200827</c:v>
                </c:pt>
                <c:pt idx="100">
                  <c:v>102.5078264349215</c:v>
                </c:pt>
                <c:pt idx="101">
                  <c:v>102.49597025764129</c:v>
                </c:pt>
                <c:pt idx="102">
                  <c:v>102.50933133931507</c:v>
                </c:pt>
                <c:pt idx="103">
                  <c:v>102.52201167367231</c:v>
                </c:pt>
                <c:pt idx="104">
                  <c:v>102.54968858383894</c:v>
                </c:pt>
                <c:pt idx="105">
                  <c:v>102.6291729239062</c:v>
                </c:pt>
                <c:pt idx="106">
                  <c:v>102.64254039057673</c:v>
                </c:pt>
                <c:pt idx="107">
                  <c:v>102.66272573311734</c:v>
                </c:pt>
                <c:pt idx="108">
                  <c:v>102.61883004101325</c:v>
                </c:pt>
                <c:pt idx="109">
                  <c:v>102.63219818919805</c:v>
                </c:pt>
                <c:pt idx="110">
                  <c:v>102.64488541264994</c:v>
                </c:pt>
                <c:pt idx="111">
                  <c:v>102.58052960579712</c:v>
                </c:pt>
                <c:pt idx="112">
                  <c:v>102.45684971372424</c:v>
                </c:pt>
                <c:pt idx="113">
                  <c:v>102.27452095312726</c:v>
                </c:pt>
                <c:pt idx="114">
                  <c:v>102.39902451532737</c:v>
                </c:pt>
                <c:pt idx="115">
                  <c:v>102.54535818499231</c:v>
                </c:pt>
                <c:pt idx="116">
                  <c:v>102.55872608564889</c:v>
                </c:pt>
                <c:pt idx="117">
                  <c:v>102.5707309274879</c:v>
                </c:pt>
                <c:pt idx="118">
                  <c:v>102.67684999728625</c:v>
                </c:pt>
                <c:pt idx="119">
                  <c:v>102.69022386416273</c:v>
                </c:pt>
                <c:pt idx="120">
                  <c:v>102.79976516805466</c:v>
                </c:pt>
                <c:pt idx="121">
                  <c:v>102.89567333060772</c:v>
                </c:pt>
                <c:pt idx="122">
                  <c:v>103.01614349260969</c:v>
                </c:pt>
                <c:pt idx="123">
                  <c:v>103.02884931500657</c:v>
                </c:pt>
                <c:pt idx="124">
                  <c:v>103.04155594119963</c:v>
                </c:pt>
                <c:pt idx="125">
                  <c:v>102.97103991291995</c:v>
                </c:pt>
                <c:pt idx="126">
                  <c:v>103.09494118978627</c:v>
                </c:pt>
                <c:pt idx="127">
                  <c:v>102.87228870964793</c:v>
                </c:pt>
                <c:pt idx="128">
                  <c:v>102.84337444118479</c:v>
                </c:pt>
                <c:pt idx="129">
                  <c:v>102.74691401376305</c:v>
                </c:pt>
                <c:pt idx="130">
                  <c:v>102.76234126529702</c:v>
                </c:pt>
                <c:pt idx="131">
                  <c:v>102.77708721169505</c:v>
                </c:pt>
                <c:pt idx="132">
                  <c:v>102.8812203278662</c:v>
                </c:pt>
                <c:pt idx="133">
                  <c:v>102.83046467770194</c:v>
                </c:pt>
                <c:pt idx="134">
                  <c:v>102.94893741116368</c:v>
                </c:pt>
                <c:pt idx="135">
                  <c:v>103.06400675703945</c:v>
                </c:pt>
                <c:pt idx="136">
                  <c:v>102.98936644867437</c:v>
                </c:pt>
                <c:pt idx="137">
                  <c:v>103.00480575872591</c:v>
                </c:pt>
                <c:pt idx="138">
                  <c:v>103.01956358627494</c:v>
                </c:pt>
                <c:pt idx="139">
                  <c:v>103.03568740142515</c:v>
                </c:pt>
                <c:pt idx="140">
                  <c:v>102.92554221384759</c:v>
                </c:pt>
                <c:pt idx="141">
                  <c:v>102.90821769148214</c:v>
                </c:pt>
                <c:pt idx="142">
                  <c:v>102.98781976623025</c:v>
                </c:pt>
                <c:pt idx="143">
                  <c:v>103.13841981514462</c:v>
                </c:pt>
                <c:pt idx="144">
                  <c:v>103.15386770482124</c:v>
                </c:pt>
                <c:pt idx="145">
                  <c:v>103.16999927045924</c:v>
                </c:pt>
                <c:pt idx="146">
                  <c:v>103.14858375531647</c:v>
                </c:pt>
                <c:pt idx="147">
                  <c:v>103.15925428872428</c:v>
                </c:pt>
                <c:pt idx="148">
                  <c:v>103.20064896885994</c:v>
                </c:pt>
                <c:pt idx="149">
                  <c:v>103.22770842509729</c:v>
                </c:pt>
                <c:pt idx="150">
                  <c:v>103.30256541784381</c:v>
                </c:pt>
                <c:pt idx="151">
                  <c:v>103.31870527082901</c:v>
                </c:pt>
                <c:pt idx="152">
                  <c:v>103.33279764492615</c:v>
                </c:pt>
                <c:pt idx="153">
                  <c:v>103.35303676918055</c:v>
                </c:pt>
                <c:pt idx="154">
                  <c:v>103.39239837231513</c:v>
                </c:pt>
                <c:pt idx="155">
                  <c:v>103.28220276526059</c:v>
                </c:pt>
                <c:pt idx="156">
                  <c:v>103.31951553289089</c:v>
                </c:pt>
                <c:pt idx="157">
                  <c:v>103.46747260941356</c:v>
                </c:pt>
                <c:pt idx="158">
                  <c:v>103.48293881363934</c:v>
                </c:pt>
                <c:pt idx="159">
                  <c:v>103.49567393014833</c:v>
                </c:pt>
                <c:pt idx="160">
                  <c:v>103.48177091796478</c:v>
                </c:pt>
                <c:pt idx="161">
                  <c:v>103.49928817800706</c:v>
                </c:pt>
                <c:pt idx="162">
                  <c:v>103.57691944314271</c:v>
                </c:pt>
                <c:pt idx="163">
                  <c:v>103.5042686436113</c:v>
                </c:pt>
                <c:pt idx="164">
                  <c:v>103.60923164824722</c:v>
                </c:pt>
                <c:pt idx="165">
                  <c:v>103.62607251637004</c:v>
                </c:pt>
                <c:pt idx="166">
                  <c:v>103.64154809101554</c:v>
                </c:pt>
                <c:pt idx="167">
                  <c:v>103.68845315082142</c:v>
                </c:pt>
                <c:pt idx="168">
                  <c:v>103.78660555011876</c:v>
                </c:pt>
                <c:pt idx="169">
                  <c:v>103.77817365236776</c:v>
                </c:pt>
                <c:pt idx="170">
                  <c:v>103.8387546941326</c:v>
                </c:pt>
                <c:pt idx="171">
                  <c:v>103.79479068779688</c:v>
                </c:pt>
                <c:pt idx="172">
                  <c:v>103.81095850010374</c:v>
                </c:pt>
                <c:pt idx="173">
                  <c:v>103.82644399263209</c:v>
                </c:pt>
                <c:pt idx="174">
                  <c:v>103.88635187960315</c:v>
                </c:pt>
                <c:pt idx="175">
                  <c:v>103.88202153712621</c:v>
                </c:pt>
                <c:pt idx="176">
                  <c:v>103.93783492912016</c:v>
                </c:pt>
                <c:pt idx="177">
                  <c:v>104.00458805176771</c:v>
                </c:pt>
                <c:pt idx="178">
                  <c:v>103.96950335010403</c:v>
                </c:pt>
                <c:pt idx="179">
                  <c:v>103.98499734695535</c:v>
                </c:pt>
                <c:pt idx="180">
                  <c:v>104.00117591271741</c:v>
                </c:pt>
                <c:pt idx="181">
                  <c:v>104.01598837139883</c:v>
                </c:pt>
                <c:pt idx="182">
                  <c:v>104.06498227029198</c:v>
                </c:pt>
                <c:pt idx="183">
                  <c:v>104.08731790711143</c:v>
                </c:pt>
                <c:pt idx="184">
                  <c:v>104.16298058627105</c:v>
                </c:pt>
                <c:pt idx="185">
                  <c:v>104.26257776751721</c:v>
                </c:pt>
                <c:pt idx="186">
                  <c:v>104.2780857144022</c:v>
                </c:pt>
                <c:pt idx="187">
                  <c:v>104.29359467214896</c:v>
                </c:pt>
                <c:pt idx="188">
                  <c:v>104.19354879569596</c:v>
                </c:pt>
                <c:pt idx="189">
                  <c:v>104.22546637975883</c:v>
                </c:pt>
                <c:pt idx="190">
                  <c:v>104.28952542583831</c:v>
                </c:pt>
                <c:pt idx="191">
                  <c:v>104.22571123742722</c:v>
                </c:pt>
                <c:pt idx="192">
                  <c:v>104.24258813828972</c:v>
                </c:pt>
                <c:pt idx="193">
                  <c:v>104.2553628132099</c:v>
                </c:pt>
                <c:pt idx="194">
                  <c:v>104.26608654948625</c:v>
                </c:pt>
                <c:pt idx="195">
                  <c:v>104.27681094014395</c:v>
                </c:pt>
                <c:pt idx="196">
                  <c:v>104.28958788397536</c:v>
                </c:pt>
                <c:pt idx="197">
                  <c:v>104.40017645331896</c:v>
                </c:pt>
                <c:pt idx="198">
                  <c:v>104.56412645614918</c:v>
                </c:pt>
                <c:pt idx="199">
                  <c:v>104.58580765286018</c:v>
                </c:pt>
                <c:pt idx="200">
                  <c:v>104.59586116184127</c:v>
                </c:pt>
                <c:pt idx="201">
                  <c:v>104.60591527480244</c:v>
                </c:pt>
                <c:pt idx="202">
                  <c:v>104.73774319177291</c:v>
                </c:pt>
                <c:pt idx="203">
                  <c:v>104.69991293059252</c:v>
                </c:pt>
                <c:pt idx="204">
                  <c:v>104.63950209220363</c:v>
                </c:pt>
                <c:pt idx="205">
                  <c:v>104.66324266025137</c:v>
                </c:pt>
                <c:pt idx="206">
                  <c:v>104.66372133605508</c:v>
                </c:pt>
                <c:pt idx="207">
                  <c:v>104.68267455916688</c:v>
                </c:pt>
                <c:pt idx="208">
                  <c:v>104.69410205679809</c:v>
                </c:pt>
                <c:pt idx="209">
                  <c:v>104.76780133675371</c:v>
                </c:pt>
                <c:pt idx="210">
                  <c:v>104.8230292402075</c:v>
                </c:pt>
                <c:pt idx="211">
                  <c:v>104.92342811423042</c:v>
                </c:pt>
                <c:pt idx="212">
                  <c:v>104.9574500450621</c:v>
                </c:pt>
                <c:pt idx="213">
                  <c:v>104.93056281210241</c:v>
                </c:pt>
                <c:pt idx="214">
                  <c:v>104.94063237845725</c:v>
                </c:pt>
                <c:pt idx="215">
                  <c:v>104.95070254951015</c:v>
                </c:pt>
                <c:pt idx="216">
                  <c:v>105.04222596732832</c:v>
                </c:pt>
                <c:pt idx="217">
                  <c:v>105.08652545593978</c:v>
                </c:pt>
                <c:pt idx="218">
                  <c:v>105.2273464008484</c:v>
                </c:pt>
                <c:pt idx="219">
                  <c:v>105.26891758444025</c:v>
                </c:pt>
                <c:pt idx="220">
                  <c:v>105.41044009725341</c:v>
                </c:pt>
                <c:pt idx="221">
                  <c:v>105.42942899404376</c:v>
                </c:pt>
                <c:pt idx="222">
                  <c:v>105.4456806438327</c:v>
                </c:pt>
                <c:pt idx="223">
                  <c:v>105.52492156459445</c:v>
                </c:pt>
                <c:pt idx="224">
                  <c:v>105.57267296623803</c:v>
                </c:pt>
                <c:pt idx="225">
                  <c:v>105.5903007411457</c:v>
                </c:pt>
                <c:pt idx="226">
                  <c:v>105.702422549795</c:v>
                </c:pt>
                <c:pt idx="227">
                  <c:v>105.89056052412406</c:v>
                </c:pt>
                <c:pt idx="228">
                  <c:v>105.90409298167623</c:v>
                </c:pt>
                <c:pt idx="229">
                  <c:v>105.92721360406719</c:v>
                </c:pt>
                <c:pt idx="230">
                  <c:v>106.06470289652142</c:v>
                </c:pt>
                <c:pt idx="231">
                  <c:v>106.09467951502869</c:v>
                </c:pt>
                <c:pt idx="232">
                  <c:v>106.09178379288997</c:v>
                </c:pt>
                <c:pt idx="233">
                  <c:v>106.16970701886261</c:v>
                </c:pt>
                <c:pt idx="234">
                  <c:v>106.10379956947635</c:v>
                </c:pt>
                <c:pt idx="235">
                  <c:v>106.12076727479814</c:v>
                </c:pt>
                <c:pt idx="236">
                  <c:v>106.13910606914736</c:v>
                </c:pt>
                <c:pt idx="237">
                  <c:v>106.13621072637021</c:v>
                </c:pt>
                <c:pt idx="238">
                  <c:v>106.02713428232549</c:v>
                </c:pt>
                <c:pt idx="239">
                  <c:v>105.92147487086302</c:v>
                </c:pt>
                <c:pt idx="240">
                  <c:v>105.92131100529154</c:v>
                </c:pt>
                <c:pt idx="241">
                  <c:v>105.99856482308957</c:v>
                </c:pt>
                <c:pt idx="242">
                  <c:v>106.0155320027251</c:v>
                </c:pt>
                <c:pt idx="243">
                  <c:v>106.03181513485693</c:v>
                </c:pt>
                <c:pt idx="244">
                  <c:v>106.1495074847541</c:v>
                </c:pt>
                <c:pt idx="245">
                  <c:v>106.3048953178014</c:v>
                </c:pt>
                <c:pt idx="246">
                  <c:v>106.16632609537145</c:v>
                </c:pt>
                <c:pt idx="247">
                  <c:v>106.12779534154036</c:v>
                </c:pt>
                <c:pt idx="248">
                  <c:v>106.06870279870925</c:v>
                </c:pt>
                <c:pt idx="249">
                  <c:v>106.08362003356635</c:v>
                </c:pt>
                <c:pt idx="250">
                  <c:v>106.10265029318258</c:v>
                </c:pt>
                <c:pt idx="251">
                  <c:v>106.04286439598852</c:v>
                </c:pt>
                <c:pt idx="252">
                  <c:v>106.12083818687388</c:v>
                </c:pt>
                <c:pt idx="253">
                  <c:v>106.15220907870625</c:v>
                </c:pt>
                <c:pt idx="254">
                  <c:v>106.25486849693469</c:v>
                </c:pt>
                <c:pt idx="255">
                  <c:v>106.30201225901706</c:v>
                </c:pt>
                <c:pt idx="256">
                  <c:v>106.31282806698917</c:v>
                </c:pt>
                <c:pt idx="257">
                  <c:v>106.32433005548999</c:v>
                </c:pt>
                <c:pt idx="258">
                  <c:v>106.3365183011765</c:v>
                </c:pt>
                <c:pt idx="259">
                  <c:v>106.34733616108113</c:v>
                </c:pt>
                <c:pt idx="260">
                  <c:v>106.35952587699802</c:v>
                </c:pt>
                <c:pt idx="261">
                  <c:v>106.31755203420215</c:v>
                </c:pt>
                <c:pt idx="262">
                  <c:v>106.32151345531905</c:v>
                </c:pt>
                <c:pt idx="263">
                  <c:v>106.33301745345776</c:v>
                </c:pt>
                <c:pt idx="264">
                  <c:v>106.3445221612516</c:v>
                </c:pt>
                <c:pt idx="265">
                  <c:v>106.23945407443718</c:v>
                </c:pt>
                <c:pt idx="266">
                  <c:v>106.15769357654467</c:v>
                </c:pt>
                <c:pt idx="267">
                  <c:v>105.96140196912481</c:v>
                </c:pt>
                <c:pt idx="268">
                  <c:v>106.0106131341601</c:v>
                </c:pt>
                <c:pt idx="269">
                  <c:v>106.09137594282335</c:v>
                </c:pt>
                <c:pt idx="270">
                  <c:v>106.10287333410938</c:v>
                </c:pt>
                <c:pt idx="271">
                  <c:v>106.11368555500144</c:v>
                </c:pt>
                <c:pt idx="272">
                  <c:v>106.18485811220172</c:v>
                </c:pt>
                <c:pt idx="273">
                  <c:v>106.27044037471532</c:v>
                </c:pt>
                <c:pt idx="274">
                  <c:v>106.29978043130312</c:v>
                </c:pt>
                <c:pt idx="275">
                  <c:v>106.21593548622349</c:v>
                </c:pt>
                <c:pt idx="276">
                  <c:v>106.18833676947068</c:v>
                </c:pt>
                <c:pt idx="277">
                  <c:v>106.19983974132462</c:v>
                </c:pt>
                <c:pt idx="278">
                  <c:v>106.21134342294209</c:v>
                </c:pt>
                <c:pt idx="279">
                  <c:v>106.26881546467096</c:v>
                </c:pt>
                <c:pt idx="280">
                  <c:v>106.17466135646428</c:v>
                </c:pt>
                <c:pt idx="281">
                  <c:v>106.01051426277515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4F-4A45-B91E-3B77B7AA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93967"/>
        <c:axId val="189682287"/>
      </c:scatterChart>
      <c:valAx>
        <c:axId val="3022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9682287"/>
        <c:crosses val="autoZero"/>
        <c:crossBetween val="midCat"/>
      </c:valAx>
      <c:valAx>
        <c:axId val="189682287"/>
        <c:scaling>
          <c:orientation val="minMax"/>
          <c:min val="9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229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9525</xdr:rowOff>
    </xdr:from>
    <xdr:to>
      <xdr:col>14</xdr:col>
      <xdr:colOff>571500</xdr:colOff>
      <xdr:row>43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379D5B-35DB-47A7-ABF2-210283EEA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0295-38DC-4C87-893A-FBDCB2F83490}">
  <dimension ref="B1:AS500"/>
  <sheetViews>
    <sheetView tabSelected="1" zoomScaleNormal="100" workbookViewId="0">
      <selection activeCell="N4" sqref="N4"/>
    </sheetView>
  </sheetViews>
  <sheetFormatPr baseColWidth="10" defaultRowHeight="14.25" x14ac:dyDescent="0.2"/>
  <cols>
    <col min="7" max="9" width="11" style="14"/>
    <col min="11" max="12" width="11" style="14"/>
    <col min="17" max="17" width="11" style="6"/>
    <col min="18" max="18" width="17.25" style="3" customWidth="1"/>
    <col min="19" max="19" width="9.625" style="4" customWidth="1"/>
    <col min="20" max="20" width="17.25" style="5" customWidth="1"/>
    <col min="21" max="21" width="11" style="6"/>
    <col min="22" max="22" width="17.25" style="3" customWidth="1"/>
    <col min="23" max="23" width="9.625" style="4" customWidth="1"/>
    <col min="24" max="24" width="17.25" style="5" customWidth="1"/>
    <col min="25" max="25" width="11" style="6"/>
    <col min="26" max="26" width="17.25" style="3" customWidth="1"/>
    <col min="27" max="27" width="9.625" style="4" customWidth="1"/>
    <col min="28" max="28" width="17.25" style="5" customWidth="1"/>
    <col min="29" max="29" width="11" style="6"/>
    <col min="30" max="30" width="17.25" style="3" customWidth="1"/>
    <col min="31" max="31" width="9.625" style="4" customWidth="1"/>
    <col min="32" max="32" width="17.25" style="5" customWidth="1"/>
    <col min="33" max="33" width="11" style="6"/>
    <col min="34" max="34" width="17.25" style="3" customWidth="1"/>
    <col min="35" max="35" width="9.625" style="4" customWidth="1"/>
    <col min="36" max="36" width="17.25" style="5" customWidth="1"/>
    <col min="37" max="37" width="11" style="6"/>
    <col min="38" max="38" width="17.25" style="3" customWidth="1"/>
    <col min="39" max="39" width="9.625" style="4" customWidth="1"/>
    <col min="40" max="40" width="17.25" style="5" customWidth="1"/>
    <col min="42" max="42" width="16.875" customWidth="1"/>
    <col min="43" max="44" width="11.875" customWidth="1"/>
  </cols>
  <sheetData>
    <row r="1" spans="2:45" x14ac:dyDescent="0.2">
      <c r="Q1" s="6" t="s">
        <v>13</v>
      </c>
      <c r="R1" s="3" t="s">
        <v>0</v>
      </c>
      <c r="S1" s="4" t="s">
        <v>6</v>
      </c>
      <c r="T1" s="5" t="s">
        <v>7</v>
      </c>
      <c r="U1" s="6" t="s">
        <v>13</v>
      </c>
      <c r="V1" s="3" t="s">
        <v>1</v>
      </c>
      <c r="W1" s="4" t="s">
        <v>6</v>
      </c>
      <c r="X1" s="5" t="s">
        <v>8</v>
      </c>
      <c r="Y1" s="6" t="s">
        <v>13</v>
      </c>
      <c r="Z1" s="3" t="s">
        <v>2</v>
      </c>
      <c r="AA1" s="4" t="s">
        <v>6</v>
      </c>
      <c r="AB1" s="5" t="s">
        <v>9</v>
      </c>
      <c r="AC1" s="6" t="s">
        <v>13</v>
      </c>
      <c r="AD1" s="3" t="s">
        <v>3</v>
      </c>
      <c r="AE1" s="4" t="s">
        <v>6</v>
      </c>
      <c r="AF1" s="5" t="s">
        <v>10</v>
      </c>
      <c r="AG1" s="6" t="s">
        <v>13</v>
      </c>
      <c r="AH1" s="3" t="s">
        <v>5</v>
      </c>
      <c r="AI1" s="4" t="s">
        <v>6</v>
      </c>
      <c r="AJ1" s="5" t="s">
        <v>11</v>
      </c>
      <c r="AK1" s="6" t="s">
        <v>13</v>
      </c>
      <c r="AL1" s="3" t="s">
        <v>4</v>
      </c>
      <c r="AM1" s="4" t="s">
        <v>6</v>
      </c>
      <c r="AN1" s="5" t="s">
        <v>12</v>
      </c>
      <c r="AO1" s="6"/>
      <c r="AP1" s="9" t="s">
        <v>14</v>
      </c>
      <c r="AQ1" s="9" t="s">
        <v>6</v>
      </c>
      <c r="AR1" s="9" t="s">
        <v>16</v>
      </c>
      <c r="AS1" s="9" t="s">
        <v>17</v>
      </c>
    </row>
    <row r="2" spans="2:45" ht="15" x14ac:dyDescent="0.25">
      <c r="B2" s="26" t="s">
        <v>24</v>
      </c>
      <c r="C2" s="26"/>
      <c r="H2" s="22" t="s">
        <v>23</v>
      </c>
      <c r="I2" s="22" t="s">
        <v>25</v>
      </c>
      <c r="Q2" s="7">
        <f>+_xll.BDH(R1,"TOT_RETURN_INDEX_GROSS_DVDS",$C$3,$C$4,"cols=2;rows=197")</f>
        <v>43102</v>
      </c>
      <c r="R2" s="3">
        <v>37790.160000000003</v>
      </c>
      <c r="T2" s="5">
        <v>100</v>
      </c>
      <c r="U2" s="7">
        <f>+_xll.BDH(V1,"TOT_RETURN_INDEX_GROSS_DVDS",$C$3,$C$4,"cols=2;rows=197")</f>
        <v>43102</v>
      </c>
      <c r="V2" s="3">
        <v>39776.46</v>
      </c>
      <c r="X2" s="5">
        <v>100</v>
      </c>
      <c r="Y2" s="7">
        <f>+_xll.BDH(Z1,"TOT_RETURN_INDEX_GROSS_DVDS",$C$3,$C$4,"cols=2;rows=197")</f>
        <v>43102</v>
      </c>
      <c r="Z2" s="3">
        <v>36193.06</v>
      </c>
      <c r="AB2" s="5">
        <v>100</v>
      </c>
      <c r="AC2" s="7">
        <f>+_xll.BDH(AD1,"TOT_RETURN_INDEX_GROSS_DVDS",$C$3,$C$4,"cols=2;rows=197")</f>
        <v>43102</v>
      </c>
      <c r="AD2" s="3">
        <v>36135.24</v>
      </c>
      <c r="AF2" s="5">
        <v>100</v>
      </c>
      <c r="AG2" s="7">
        <f>+_xll.BDH(AH1,"TOT_RETURN_INDEX_GROSS_DVDS",$C$3,$C$4,"cols=2;rows=197")</f>
        <v>43102</v>
      </c>
      <c r="AH2" s="3">
        <v>61943.46</v>
      </c>
      <c r="AJ2" s="5">
        <v>100</v>
      </c>
      <c r="AK2" s="7">
        <f>+_xll.BDH(AL1,"PX_LAST",$C$3,$C$4,"cols=2;rows=196")</f>
        <v>43102</v>
      </c>
      <c r="AL2" s="3">
        <v>40117.42</v>
      </c>
      <c r="AN2" s="5">
        <v>100</v>
      </c>
      <c r="AO2" s="7">
        <f>+_xll.BDH(AP1,"TOT_RETURN_INDEX_GROSS_DVDS",$C$3,$C$6,"cols=2;rows=282")</f>
        <v>43102</v>
      </c>
      <c r="AP2">
        <v>1472.72</v>
      </c>
      <c r="AR2" s="11"/>
      <c r="AS2" s="5">
        <v>100</v>
      </c>
    </row>
    <row r="3" spans="2:45" ht="15" x14ac:dyDescent="0.25">
      <c r="B3" s="12" t="s">
        <v>15</v>
      </c>
      <c r="C3" s="13">
        <v>43102</v>
      </c>
      <c r="G3" s="14" t="s">
        <v>20</v>
      </c>
      <c r="H3" s="23">
        <f>+VLOOKUP(C6,AO224:AS500,5,FALSE)/100-1</f>
        <v>6.0105142627751462E-2</v>
      </c>
      <c r="I3" s="23">
        <f>+AS283/AS273-1</f>
        <v>-9.7227131153421187E-4</v>
      </c>
      <c r="J3" s="2"/>
      <c r="K3" s="22" t="s">
        <v>21</v>
      </c>
      <c r="L3" s="25">
        <f>+AVERAGE(H4:H9)</f>
        <v>4.2366284380743933E-2</v>
      </c>
      <c r="Q3" s="8">
        <v>43103</v>
      </c>
      <c r="R3" s="3">
        <v>37793.08</v>
      </c>
      <c r="S3" s="2">
        <f>+IF(Q3&gt;0,R3/R2-1,"")</f>
        <v>7.7268791664142356E-5</v>
      </c>
      <c r="T3" s="5">
        <f>+IF(ISNUMBER(S3),T2*(1+S3),NA())</f>
        <v>100.00772687916641</v>
      </c>
      <c r="U3" s="8">
        <v>43103</v>
      </c>
      <c r="V3" s="3">
        <v>39762.339999999997</v>
      </c>
      <c r="W3" s="2">
        <f>+IF(U3&gt;0,V3/V2-1,"")</f>
        <v>-3.5498382711796062E-4</v>
      </c>
      <c r="X3" s="5">
        <f>+IF(ISNUMBER(W3),X2*(1+W3),NA())</f>
        <v>99.964501617288207</v>
      </c>
      <c r="Y3" s="8">
        <v>43103</v>
      </c>
      <c r="Z3" s="3">
        <v>36189.269999999997</v>
      </c>
      <c r="AA3" s="2">
        <f>+IF(Y3&gt;0,Z3/Z2-1,"")</f>
        <v>-1.0471620802443571E-4</v>
      </c>
      <c r="AB3" s="5">
        <f>+IF(ISNUMBER(AA3),AB2*(1+AA3),NA())</f>
        <v>99.989528379197552</v>
      </c>
      <c r="AC3" s="8">
        <v>43103</v>
      </c>
      <c r="AD3" s="3">
        <v>36127.31</v>
      </c>
      <c r="AE3" s="2">
        <f>+IF(AC3&gt;0,AD3/AD2-1,"")</f>
        <v>-2.1945336463791154E-4</v>
      </c>
      <c r="AF3" s="5">
        <f>+IF(ISNUMBER(AE3),AF2*(1+AE3),NA())</f>
        <v>99.978054663536213</v>
      </c>
      <c r="AG3" s="8">
        <v>43103</v>
      </c>
      <c r="AH3" s="3">
        <v>61948.72</v>
      </c>
      <c r="AI3" s="2">
        <f>+IF(AG3&gt;0,AH3/AH2-1,"")</f>
        <v>8.4916147725655478E-5</v>
      </c>
      <c r="AJ3" s="5">
        <f>+IF(ISNUMBER(AI3),AJ2*(1+AI3),NA())</f>
        <v>100.00849161477257</v>
      </c>
      <c r="AK3" s="8">
        <v>43103</v>
      </c>
      <c r="AL3" s="3">
        <v>40121.360000000001</v>
      </c>
      <c r="AM3" s="2">
        <f>+IF(AK3&gt;0,AL3/AL2-1,"")</f>
        <v>9.8211699556038923E-5</v>
      </c>
      <c r="AN3" s="5">
        <f>+IF(ISNUMBER(AM3),AN2*(1+AM3),NA())</f>
        <v>100.0098211699556</v>
      </c>
      <c r="AO3" s="1">
        <v>43103</v>
      </c>
      <c r="AP3">
        <v>1472.81</v>
      </c>
      <c r="AQ3" s="2">
        <f>+IF(AO3&gt;0,AP3/AP2-1,"")</f>
        <v>6.111141289588673E-5</v>
      </c>
      <c r="AR3" s="11">
        <f t="shared" ref="AR3:AR66" si="0">+$C$7/365</f>
        <v>3.7260273972602735E-5</v>
      </c>
      <c r="AS3" s="5">
        <f>+IF(ISNUMBER(AQ3),AS2*(1+AQ3+AR3),NA())</f>
        <v>100.00983716868686</v>
      </c>
    </row>
    <row r="4" spans="2:45" ht="15" x14ac:dyDescent="0.25">
      <c r="B4" s="12" t="s">
        <v>18</v>
      </c>
      <c r="C4" s="13">
        <v>43384</v>
      </c>
      <c r="G4" s="14" t="s">
        <v>7</v>
      </c>
      <c r="H4" s="23">
        <f>+VLOOKUP($C$4,$Q$2:$T$501,4,FALSE)/100-1</f>
        <v>4.4778587865199393E-2</v>
      </c>
      <c r="I4" s="23">
        <f>+$T$198/$T$189-1</f>
        <v>-1.6476384986058301E-3</v>
      </c>
      <c r="J4" s="2"/>
      <c r="K4" s="22" t="s">
        <v>22</v>
      </c>
      <c r="L4" s="25">
        <f>+H3-L3</f>
        <v>1.7738858247007529E-2</v>
      </c>
      <c r="Q4" s="8">
        <v>43104</v>
      </c>
      <c r="R4" s="3">
        <v>37810.269999999997</v>
      </c>
      <c r="S4" s="2">
        <f t="shared" ref="S4:S67" si="1">+IF(Q4&gt;0,R4/R3-1,"")</f>
        <v>4.5484517271399127E-4</v>
      </c>
      <c r="T4" s="5">
        <f t="shared" ref="T4:T67" si="2">+IF(ISNUMBER(S4),T3*(1+S4),NA())</f>
        <v>100.0532149109715</v>
      </c>
      <c r="U4" s="8">
        <v>43104</v>
      </c>
      <c r="V4" s="3">
        <v>39773.51</v>
      </c>
      <c r="W4" s="2">
        <f t="shared" ref="W4:W67" si="3">+IF(U4&gt;0,V4/V3-1,"")</f>
        <v>2.80919080718256E-4</v>
      </c>
      <c r="X4" s="5">
        <f t="shared" ref="X4:X67" si="4">+IF(ISNUMBER(W4),X3*(1+W4),NA())</f>
        <v>99.992583553186989</v>
      </c>
      <c r="Y4" s="8">
        <v>43104</v>
      </c>
      <c r="Z4" s="3">
        <v>36206.589999999997</v>
      </c>
      <c r="AA4" s="2">
        <f t="shared" ref="AA4:AA67" si="5">+IF(Y4&gt;0,Z4/Z3-1,"")</f>
        <v>4.7859489843249392E-4</v>
      </c>
      <c r="AB4" s="5">
        <f t="shared" ref="AB4:AB67" si="6">+IF(ISNUMBER(AA4),AB3*(1+AA4),NA())</f>
        <v>100.0373828573765</v>
      </c>
      <c r="AC4" s="8">
        <v>43104</v>
      </c>
      <c r="AD4" s="3">
        <v>36139.199999999997</v>
      </c>
      <c r="AE4" s="2">
        <f t="shared" ref="AE4:AE67" si="7">+IF(AC4&gt;0,AD4/AD3-1,"")</f>
        <v>3.2911390302792221E-4</v>
      </c>
      <c r="AF4" s="5">
        <f t="shared" ref="AF4:AF67" si="8">+IF(ISNUMBER(AE4),AF3*(1+AE4),NA())</f>
        <v>100.01095883132366</v>
      </c>
      <c r="AG4" s="8">
        <v>43104</v>
      </c>
      <c r="AH4" s="3">
        <v>61972.86</v>
      </c>
      <c r="AI4" s="2">
        <f t="shared" ref="AI4:AI67" si="9">+IF(AG4&gt;0,AH4/AH3-1,"")</f>
        <v>3.896771394147347E-4</v>
      </c>
      <c r="AJ4" s="5">
        <f t="shared" ref="AJ4:AJ67" si="10">+IF(ISNUMBER(AI4),AJ3*(1+AI4),NA())</f>
        <v>100.0474626377022</v>
      </c>
      <c r="AK4" s="8">
        <v>43104</v>
      </c>
      <c r="AL4" s="3">
        <v>40124.61</v>
      </c>
      <c r="AM4" s="2">
        <f t="shared" ref="AM4:AM67" si="11">+IF(AK4&gt;0,AL4/AL3-1,"")</f>
        <v>8.1004233156711791E-5</v>
      </c>
      <c r="AN4" s="5">
        <f t="shared" ref="AN4:AN67" si="12">+IF(ISNUMBER(AM4),AN3*(1+AM4),NA())</f>
        <v>100.01792238882761</v>
      </c>
      <c r="AO4" s="1">
        <v>43104</v>
      </c>
      <c r="AP4">
        <v>1469.84</v>
      </c>
      <c r="AQ4" s="2">
        <f t="shared" ref="AQ4:AQ67" si="13">+IF(AO4&gt;0,AP4/AP3-1,"")</f>
        <v>-2.0165533911367106E-3</v>
      </c>
      <c r="AR4" s="11">
        <f t="shared" si="0"/>
        <v>3.7260273972602735E-5</v>
      </c>
      <c r="AS4" s="5">
        <f t="shared" ref="AS4:AS67" si="14">+IF(ISNUMBER(AQ4),AS3*(1+AQ4+AR4),NA())</f>
        <v>99.811888386330168</v>
      </c>
    </row>
    <row r="5" spans="2:45" x14ac:dyDescent="0.2">
      <c r="G5" s="14" t="s">
        <v>8</v>
      </c>
      <c r="H5" s="23">
        <f>+VLOOKUP($C$4,$U$2:$X$501,4,FALSE)/100-1</f>
        <v>4.1613305960361613E-2</v>
      </c>
      <c r="I5" s="23">
        <f>+$X$198/$X$189-1</f>
        <v>-1.409009126262406E-3</v>
      </c>
      <c r="J5" s="2"/>
      <c r="Q5" s="8">
        <v>43105</v>
      </c>
      <c r="R5" s="3">
        <v>37791.629999999997</v>
      </c>
      <c r="S5" s="2">
        <f t="shared" si="1"/>
        <v>-4.9298775174044795E-4</v>
      </c>
      <c r="T5" s="5">
        <f t="shared" si="2"/>
        <v>100.00388990149814</v>
      </c>
      <c r="U5" s="8">
        <v>43105</v>
      </c>
      <c r="V5" s="3">
        <v>39761.57</v>
      </c>
      <c r="W5" s="2">
        <f t="shared" si="3"/>
        <v>-3.0019980635354049E-4</v>
      </c>
      <c r="X5" s="5">
        <f t="shared" si="4"/>
        <v>99.962565798967532</v>
      </c>
      <c r="Y5" s="8">
        <v>43105</v>
      </c>
      <c r="Z5" s="3">
        <v>36190.53</v>
      </c>
      <c r="AA5" s="2">
        <f t="shared" si="5"/>
        <v>-4.4356566028447286E-4</v>
      </c>
      <c r="AB5" s="5">
        <f t="shared" si="6"/>
        <v>99.993009709596237</v>
      </c>
      <c r="AC5" s="8">
        <v>43105</v>
      </c>
      <c r="AD5" s="3">
        <v>36119.730000000003</v>
      </c>
      <c r="AE5" s="2">
        <f t="shared" si="7"/>
        <v>-5.3875016602455972E-4</v>
      </c>
      <c r="AF5" s="5">
        <f t="shared" si="8"/>
        <v>99.957077910649005</v>
      </c>
      <c r="AG5" s="8">
        <v>43105</v>
      </c>
      <c r="AH5" s="3">
        <v>61938.83</v>
      </c>
      <c r="AI5" s="2">
        <f t="shared" si="9"/>
        <v>-5.4911133680124458E-4</v>
      </c>
      <c r="AJ5" s="5">
        <f t="shared" si="10"/>
        <v>99.992525441749635</v>
      </c>
      <c r="AK5" s="8">
        <v>43105</v>
      </c>
      <c r="AL5" s="3">
        <v>40102.68</v>
      </c>
      <c r="AM5" s="2">
        <f t="shared" si="11"/>
        <v>-5.4654736831083461E-4</v>
      </c>
      <c r="AN5" s="5">
        <f t="shared" si="12"/>
        <v>99.96325785656208</v>
      </c>
      <c r="AO5" s="1">
        <v>43105</v>
      </c>
      <c r="AP5">
        <v>1471.92</v>
      </c>
      <c r="AQ5" s="2">
        <f t="shared" si="13"/>
        <v>1.415120013062765E-3</v>
      </c>
      <c r="AR5" s="11">
        <f t="shared" si="0"/>
        <v>3.7260273972602735E-5</v>
      </c>
      <c r="AS5" s="5">
        <f t="shared" si="14"/>
        <v>99.956853205434257</v>
      </c>
    </row>
    <row r="6" spans="2:45" x14ac:dyDescent="0.2">
      <c r="B6" t="s">
        <v>19</v>
      </c>
      <c r="C6" s="1">
        <f>+IF(WEEKDAY(C4)=2,C4-3,C4-1)</f>
        <v>43383</v>
      </c>
      <c r="G6" s="14" t="s">
        <v>9</v>
      </c>
      <c r="H6" s="23">
        <f>+VLOOKUP($C$4,$Y$2:$AB$501,4,FALSE)/100-1</f>
        <v>4.4855008114815353E-2</v>
      </c>
      <c r="I6" s="23">
        <f>+$AB$198/$AB$189-1</f>
        <v>-1.0584688470192116E-3</v>
      </c>
      <c r="J6" s="2"/>
      <c r="Q6" s="8">
        <v>43108</v>
      </c>
      <c r="R6" s="3">
        <v>37841.89</v>
      </c>
      <c r="S6" s="2">
        <f t="shared" si="1"/>
        <v>1.3299241128261752E-3</v>
      </c>
      <c r="T6" s="5">
        <f t="shared" si="2"/>
        <v>100.13688748605456</v>
      </c>
      <c r="U6" s="8">
        <v>43108</v>
      </c>
      <c r="V6" s="3">
        <v>39804.21</v>
      </c>
      <c r="W6" s="2">
        <f t="shared" si="3"/>
        <v>1.0723922621767024E-3</v>
      </c>
      <c r="X6" s="5">
        <f t="shared" si="4"/>
        <v>100.06976488103767</v>
      </c>
      <c r="Y6" s="8">
        <v>43108</v>
      </c>
      <c r="Z6" s="3">
        <v>36235.879999999997</v>
      </c>
      <c r="AA6" s="2">
        <f t="shared" si="5"/>
        <v>1.2530902421157286E-3</v>
      </c>
      <c r="AB6" s="5">
        <f t="shared" si="6"/>
        <v>100.11830997434312</v>
      </c>
      <c r="AC6" s="8">
        <v>43108</v>
      </c>
      <c r="AD6" s="3">
        <v>36155.71</v>
      </c>
      <c r="AE6" s="2">
        <f t="shared" si="7"/>
        <v>9.9613147717314554E-4</v>
      </c>
      <c r="AF6" s="5">
        <f t="shared" si="8"/>
        <v>100.05664830232205</v>
      </c>
      <c r="AG6" s="8">
        <v>43108</v>
      </c>
      <c r="AH6" s="3">
        <v>62024.41</v>
      </c>
      <c r="AI6" s="2">
        <f t="shared" si="9"/>
        <v>1.3816857696538065E-3</v>
      </c>
      <c r="AJ6" s="5">
        <f t="shared" si="10"/>
        <v>100.13068369122425</v>
      </c>
      <c r="AK6" s="8">
        <v>43108</v>
      </c>
      <c r="AL6" s="3">
        <v>40143.85</v>
      </c>
      <c r="AM6" s="2">
        <f t="shared" si="11"/>
        <v>1.0266146801161113E-3</v>
      </c>
      <c r="AN6" s="5">
        <f t="shared" si="12"/>
        <v>100.06588160454986</v>
      </c>
      <c r="AO6" s="1">
        <v>43106</v>
      </c>
      <c r="AP6">
        <v>1472.03</v>
      </c>
      <c r="AQ6" s="2">
        <f t="shared" si="13"/>
        <v>7.4732322408843643E-5</v>
      </c>
      <c r="AR6" s="11">
        <f t="shared" si="0"/>
        <v>3.7260273972602735E-5</v>
      </c>
      <c r="AS6" s="5">
        <f t="shared" si="14"/>
        <v>99.968047632950856</v>
      </c>
    </row>
    <row r="7" spans="2:45" x14ac:dyDescent="0.2">
      <c r="B7" t="s">
        <v>16</v>
      </c>
      <c r="C7" s="10">
        <v>1.3599999999999999E-2</v>
      </c>
      <c r="G7" s="14" t="s">
        <v>10</v>
      </c>
      <c r="H7" s="23">
        <f>+VLOOKUP($C$4,$AC$2:$AF$501,4,FALSE)/100-1</f>
        <v>4.1124674971025676E-2</v>
      </c>
      <c r="I7" s="23">
        <f>+$AF$198/$AF$189-1</f>
        <v>-1.6105841572020552E-3</v>
      </c>
      <c r="J7" s="2"/>
      <c r="Q7" s="8">
        <v>43109</v>
      </c>
      <c r="R7" s="3">
        <v>37843.64</v>
      </c>
      <c r="S7" s="2">
        <f t="shared" si="1"/>
        <v>4.6245047485626856E-5</v>
      </c>
      <c r="T7" s="5">
        <f t="shared" si="2"/>
        <v>100.14151832117142</v>
      </c>
      <c r="U7" s="8">
        <v>43109</v>
      </c>
      <c r="V7" s="3">
        <v>39806.82</v>
      </c>
      <c r="W7" s="2">
        <f t="shared" si="3"/>
        <v>6.557095342429875E-5</v>
      </c>
      <c r="X7" s="5">
        <f t="shared" si="4"/>
        <v>100.07632655092986</v>
      </c>
      <c r="Y7" s="8">
        <v>43109</v>
      </c>
      <c r="Z7" s="3">
        <v>36238.559999999998</v>
      </c>
      <c r="AA7" s="2">
        <f t="shared" si="5"/>
        <v>7.3959843116755408E-5</v>
      </c>
      <c r="AB7" s="5">
        <f t="shared" si="6"/>
        <v>100.12571470884194</v>
      </c>
      <c r="AC7" s="8">
        <v>43109</v>
      </c>
      <c r="AD7" s="3">
        <v>36156.720000000001</v>
      </c>
      <c r="AE7" s="2">
        <f t="shared" si="7"/>
        <v>2.7934730088441384E-5</v>
      </c>
      <c r="AF7" s="5">
        <f t="shared" si="8"/>
        <v>100.05944335778592</v>
      </c>
      <c r="AG7" s="8">
        <v>43109</v>
      </c>
      <c r="AH7" s="3">
        <v>62012.87</v>
      </c>
      <c r="AI7" s="2">
        <f t="shared" si="9"/>
        <v>-1.8605578029684544E-4</v>
      </c>
      <c r="AJ7" s="5">
        <f t="shared" si="10"/>
        <v>100.11205379873842</v>
      </c>
      <c r="AK7" s="8">
        <v>43109</v>
      </c>
      <c r="AL7" s="3">
        <v>40145.300000000003</v>
      </c>
      <c r="AM7" s="2">
        <f t="shared" si="11"/>
        <v>3.6120103079406718E-5</v>
      </c>
      <c r="AN7" s="5">
        <f t="shared" si="12"/>
        <v>100.06949599450815</v>
      </c>
      <c r="AO7" s="1">
        <v>43107</v>
      </c>
      <c r="AP7">
        <v>1472.14</v>
      </c>
      <c r="AQ7" s="2">
        <f t="shared" si="13"/>
        <v>7.4726737906205543E-5</v>
      </c>
      <c r="AR7" s="11">
        <f t="shared" si="0"/>
        <v>3.7260273972602735E-5</v>
      </c>
      <c r="AS7" s="5">
        <f t="shared" si="14"/>
        <v>99.979242755888635</v>
      </c>
    </row>
    <row r="8" spans="2:45" x14ac:dyDescent="0.2">
      <c r="G8" s="14" t="s">
        <v>11</v>
      </c>
      <c r="H8" s="23">
        <f>+VLOOKUP($C$4,$AG$2:$AJ$501,4,FALSE)/100-1</f>
        <v>4.3124488041190512E-2</v>
      </c>
      <c r="I8" s="23">
        <f>+$AJ$198/$AJ$189-1</f>
        <v>-1.3880013074817343E-3</v>
      </c>
      <c r="J8" s="2"/>
      <c r="Q8" s="8">
        <v>43110</v>
      </c>
      <c r="R8" s="3">
        <v>37846.300000000003</v>
      </c>
      <c r="S8" s="2">
        <f t="shared" si="1"/>
        <v>7.0289221649977307E-5</v>
      </c>
      <c r="T8" s="5">
        <f t="shared" si="2"/>
        <v>100.14855719054906</v>
      </c>
      <c r="U8" s="8">
        <v>43110</v>
      </c>
      <c r="V8" s="3">
        <v>39819.58</v>
      </c>
      <c r="W8" s="2">
        <f t="shared" si="3"/>
        <v>3.2054808698611659E-4</v>
      </c>
      <c r="X8" s="5">
        <f t="shared" si="4"/>
        <v>100.10840582595836</v>
      </c>
      <c r="Y8" s="8">
        <v>43110</v>
      </c>
      <c r="Z8" s="3">
        <v>36247.230000000003</v>
      </c>
      <c r="AA8" s="2">
        <f t="shared" si="5"/>
        <v>2.3924791713603177E-4</v>
      </c>
      <c r="AB8" s="5">
        <f t="shared" si="6"/>
        <v>100.14966957753779</v>
      </c>
      <c r="AC8" s="8">
        <v>43110</v>
      </c>
      <c r="AD8" s="3">
        <v>36162.76</v>
      </c>
      <c r="AE8" s="2">
        <f t="shared" si="7"/>
        <v>1.6705055104559996E-4</v>
      </c>
      <c r="AF8" s="5">
        <f t="shared" si="8"/>
        <v>100.07615834293615</v>
      </c>
      <c r="AG8" s="8">
        <v>43110</v>
      </c>
      <c r="AH8" s="3">
        <v>62021.91</v>
      </c>
      <c r="AI8" s="2">
        <f t="shared" si="9"/>
        <v>1.4577619129707564E-4</v>
      </c>
      <c r="AJ8" s="5">
        <f t="shared" si="10"/>
        <v>100.12664775264412</v>
      </c>
      <c r="AK8" s="8">
        <v>43110</v>
      </c>
      <c r="AL8" s="3">
        <v>40161.69</v>
      </c>
      <c r="AM8" s="2">
        <f t="shared" si="11"/>
        <v>4.0826697023055303E-4</v>
      </c>
      <c r="AN8" s="5">
        <f t="shared" si="12"/>
        <v>100.11035106445033</v>
      </c>
      <c r="AO8" s="1">
        <v>43108</v>
      </c>
      <c r="AP8">
        <v>1471.99</v>
      </c>
      <c r="AQ8" s="2">
        <f t="shared" si="13"/>
        <v>-1.0189248305192411E-4</v>
      </c>
      <c r="AR8" s="11">
        <f t="shared" si="0"/>
        <v>3.7260273972602735E-5</v>
      </c>
      <c r="AS8" s="5">
        <f t="shared" si="14"/>
        <v>99.972780876567242</v>
      </c>
    </row>
    <row r="9" spans="2:45" x14ac:dyDescent="0.2">
      <c r="G9" s="14" t="s">
        <v>12</v>
      </c>
      <c r="H9" s="23">
        <f>+VLOOKUP($C$4,$AK$2:$AN$501,4,FALSE)/100-1</f>
        <v>3.8701641331871039E-2</v>
      </c>
      <c r="I9" s="23">
        <f>+$AN$197/$AN$188-1</f>
        <v>-1.7432946520120618E-3</v>
      </c>
      <c r="J9" s="2"/>
      <c r="Q9" s="8">
        <v>43111</v>
      </c>
      <c r="R9" s="3">
        <v>37752.17</v>
      </c>
      <c r="S9" s="2">
        <f t="shared" si="1"/>
        <v>-2.4871651918418891E-3</v>
      </c>
      <c r="T9" s="5">
        <f t="shared" si="2"/>
        <v>99.899471185091542</v>
      </c>
      <c r="U9" s="8">
        <v>43111</v>
      </c>
      <c r="V9" s="3">
        <v>39724.080000000002</v>
      </c>
      <c r="W9" s="2">
        <f t="shared" si="3"/>
        <v>-2.3983176115870419E-3</v>
      </c>
      <c r="X9" s="5">
        <f t="shared" si="4"/>
        <v>99.868314073198064</v>
      </c>
      <c r="Y9" s="8">
        <v>43111</v>
      </c>
      <c r="Z9" s="3">
        <v>36151.699999999997</v>
      </c>
      <c r="AA9" s="2">
        <f t="shared" si="5"/>
        <v>-2.6355117342761192E-3</v>
      </c>
      <c r="AB9" s="5">
        <f t="shared" si="6"/>
        <v>99.885723948182317</v>
      </c>
      <c r="AC9" s="8">
        <v>43111</v>
      </c>
      <c r="AD9" s="3">
        <v>36061.589999999997</v>
      </c>
      <c r="AE9" s="2">
        <f t="shared" si="7"/>
        <v>-2.7976293844830247E-3</v>
      </c>
      <c r="AF9" s="5">
        <f t="shared" si="8"/>
        <v>99.796182341669777</v>
      </c>
      <c r="AG9" s="8">
        <v>43111</v>
      </c>
      <c r="AH9" s="3">
        <v>61871.839999999997</v>
      </c>
      <c r="AI9" s="2">
        <f t="shared" si="9"/>
        <v>-2.4196288053690562E-3</v>
      </c>
      <c r="AJ9" s="5">
        <f t="shared" si="10"/>
        <v>99.884378431556783</v>
      </c>
      <c r="AK9" s="8">
        <v>43111</v>
      </c>
      <c r="AL9" s="3">
        <v>40054.959999999999</v>
      </c>
      <c r="AM9" s="2">
        <f t="shared" si="11"/>
        <v>-2.6575076895419825E-3</v>
      </c>
      <c r="AN9" s="5">
        <f t="shared" si="12"/>
        <v>99.844307036693806</v>
      </c>
      <c r="AO9" s="1">
        <v>43109</v>
      </c>
      <c r="AP9">
        <v>1472.38</v>
      </c>
      <c r="AQ9" s="2">
        <f t="shared" si="13"/>
        <v>2.649474520888262E-4</v>
      </c>
      <c r="AR9" s="11">
        <f t="shared" si="0"/>
        <v>3.7260273972602735E-5</v>
      </c>
      <c r="AS9" s="5">
        <f t="shared" si="14"/>
        <v>100.00299342334399</v>
      </c>
    </row>
    <row r="10" spans="2:45" x14ac:dyDescent="0.2">
      <c r="Q10" s="8">
        <v>43112</v>
      </c>
      <c r="R10" s="3">
        <v>37751.440000000002</v>
      </c>
      <c r="S10" s="2">
        <f t="shared" si="1"/>
        <v>-1.9336636807754104E-5</v>
      </c>
      <c r="T10" s="5">
        <f t="shared" si="2"/>
        <v>99.897539465299943</v>
      </c>
      <c r="U10" s="8">
        <v>43112</v>
      </c>
      <c r="V10" s="3">
        <v>39721.71</v>
      </c>
      <c r="W10" s="2">
        <f t="shared" si="3"/>
        <v>-5.9661545339873001E-5</v>
      </c>
      <c r="X10" s="5">
        <f t="shared" si="4"/>
        <v>99.862355775249966</v>
      </c>
      <c r="Y10" s="8">
        <v>43112</v>
      </c>
      <c r="Z10" s="3">
        <v>36158.239999999998</v>
      </c>
      <c r="AA10" s="2">
        <f t="shared" si="5"/>
        <v>1.8090435581186171E-4</v>
      </c>
      <c r="AB10" s="5">
        <f t="shared" si="6"/>
        <v>99.903793710727967</v>
      </c>
      <c r="AC10" s="8">
        <v>43112</v>
      </c>
      <c r="AD10" s="3">
        <v>36064.19</v>
      </c>
      <c r="AE10" s="2">
        <f t="shared" si="7"/>
        <v>7.2098873067139024E-5</v>
      </c>
      <c r="AF10" s="5">
        <f t="shared" si="8"/>
        <v>99.803377533953011</v>
      </c>
      <c r="AG10" s="8">
        <v>43112</v>
      </c>
      <c r="AH10" s="3">
        <v>61877.49</v>
      </c>
      <c r="AI10" s="2">
        <f t="shared" si="9"/>
        <v>9.1317794977507916E-5</v>
      </c>
      <c r="AJ10" s="5">
        <f t="shared" si="10"/>
        <v>99.893499652747849</v>
      </c>
      <c r="AK10" s="8">
        <v>43112</v>
      </c>
      <c r="AL10" s="3">
        <v>40062.58</v>
      </c>
      <c r="AM10" s="2">
        <f t="shared" si="11"/>
        <v>1.902386121470645E-4</v>
      </c>
      <c r="AN10" s="5">
        <f t="shared" si="12"/>
        <v>99.863301279095253</v>
      </c>
      <c r="AO10" s="1">
        <v>43110</v>
      </c>
      <c r="AP10">
        <v>1467.01</v>
      </c>
      <c r="AQ10" s="2">
        <f t="shared" si="13"/>
        <v>-3.6471563047583144E-3</v>
      </c>
      <c r="AR10" s="11">
        <f t="shared" si="0"/>
        <v>3.7260273972602735E-5</v>
      </c>
      <c r="AS10" s="5">
        <f t="shared" si="14"/>
        <v>99.641993014318373</v>
      </c>
    </row>
    <row r="11" spans="2:45" x14ac:dyDescent="0.2">
      <c r="Q11" s="8">
        <v>43116</v>
      </c>
      <c r="R11" s="3">
        <v>37775.21</v>
      </c>
      <c r="S11" s="2">
        <f t="shared" si="1"/>
        <v>6.2964485593131059E-4</v>
      </c>
      <c r="T11" s="5">
        <f t="shared" si="2"/>
        <v>99.960439437144458</v>
      </c>
      <c r="U11" s="8">
        <v>43116</v>
      </c>
      <c r="V11" s="3">
        <v>39731.760000000002</v>
      </c>
      <c r="W11" s="2">
        <f t="shared" si="3"/>
        <v>2.5301025560087176E-4</v>
      </c>
      <c r="X11" s="5">
        <f t="shared" si="4"/>
        <v>99.887621975409573</v>
      </c>
      <c r="Y11" s="8">
        <v>43116</v>
      </c>
      <c r="Z11" s="3">
        <v>36173.81</v>
      </c>
      <c r="AA11" s="2">
        <f t="shared" si="5"/>
        <v>4.306072419453244E-4</v>
      </c>
      <c r="AB11" s="5">
        <f t="shared" si="6"/>
        <v>99.946813007797616</v>
      </c>
      <c r="AC11" s="8">
        <v>43116</v>
      </c>
      <c r="AD11" s="3">
        <v>36078.65</v>
      </c>
      <c r="AE11" s="2">
        <f t="shared" si="7"/>
        <v>4.009517474259372E-4</v>
      </c>
      <c r="AF11" s="5">
        <f t="shared" si="8"/>
        <v>99.843393872574254</v>
      </c>
      <c r="AG11" s="8">
        <v>43116</v>
      </c>
      <c r="AH11" s="3">
        <v>61906.95</v>
      </c>
      <c r="AI11" s="2">
        <f t="shared" si="9"/>
        <v>4.7610205262049732E-4</v>
      </c>
      <c r="AJ11" s="5">
        <f t="shared" si="10"/>
        <v>99.941059152975967</v>
      </c>
      <c r="AK11" s="8">
        <v>43116</v>
      </c>
      <c r="AL11" s="3">
        <v>40092.04</v>
      </c>
      <c r="AM11" s="2">
        <f t="shared" si="11"/>
        <v>7.3534954563592159E-4</v>
      </c>
      <c r="AN11" s="5">
        <f t="shared" si="12"/>
        <v>99.936735712316533</v>
      </c>
      <c r="AO11" s="1">
        <v>43111</v>
      </c>
      <c r="AP11">
        <v>1467.58</v>
      </c>
      <c r="AQ11" s="2">
        <f t="shared" si="13"/>
        <v>3.8854540868826781E-4</v>
      </c>
      <c r="AR11" s="11">
        <f t="shared" si="0"/>
        <v>3.7260273972602735E-5</v>
      </c>
      <c r="AS11" s="5">
        <f t="shared" si="14"/>
        <v>99.684421141175534</v>
      </c>
    </row>
    <row r="12" spans="2:45" x14ac:dyDescent="0.2">
      <c r="Q12" s="8">
        <v>43117</v>
      </c>
      <c r="R12" s="3">
        <v>37793.730000000003</v>
      </c>
      <c r="S12" s="2">
        <f t="shared" si="1"/>
        <v>4.9026861796419574E-4</v>
      </c>
      <c r="T12" s="5">
        <f t="shared" si="2"/>
        <v>100.00944690363841</v>
      </c>
      <c r="U12" s="8">
        <v>43117</v>
      </c>
      <c r="V12" s="3">
        <v>39748.559999999998</v>
      </c>
      <c r="W12" s="2">
        <f t="shared" si="3"/>
        <v>4.228355350983648E-4</v>
      </c>
      <c r="X12" s="5">
        <f t="shared" si="4"/>
        <v>99.929858011497245</v>
      </c>
      <c r="Y12" s="8">
        <v>43117</v>
      </c>
      <c r="Z12" s="3">
        <v>36192.58</v>
      </c>
      <c r="AA12" s="2">
        <f t="shared" si="5"/>
        <v>5.1888368960861797E-4</v>
      </c>
      <c r="AB12" s="5">
        <f t="shared" si="6"/>
        <v>99.998673778895721</v>
      </c>
      <c r="AC12" s="8">
        <v>43117</v>
      </c>
      <c r="AD12" s="3">
        <v>36094.07</v>
      </c>
      <c r="AE12" s="2">
        <f t="shared" si="7"/>
        <v>4.2739958396453837E-4</v>
      </c>
      <c r="AF12" s="5">
        <f t="shared" si="8"/>
        <v>99.886066897576995</v>
      </c>
      <c r="AG12" s="8">
        <v>43117</v>
      </c>
      <c r="AH12" s="3">
        <v>61939.13</v>
      </c>
      <c r="AI12" s="2">
        <f t="shared" si="9"/>
        <v>5.1981239586185168E-4</v>
      </c>
      <c r="AJ12" s="5">
        <f t="shared" si="10"/>
        <v>99.993009754379244</v>
      </c>
      <c r="AK12" s="8">
        <v>43117</v>
      </c>
      <c r="AL12" s="3">
        <v>40108.57</v>
      </c>
      <c r="AM12" s="2">
        <f t="shared" si="11"/>
        <v>4.1230129472080712E-4</v>
      </c>
      <c r="AN12" s="5">
        <f t="shared" si="12"/>
        <v>99.977939757840886</v>
      </c>
      <c r="AO12" s="1">
        <v>43112</v>
      </c>
      <c r="AP12">
        <v>1467.68</v>
      </c>
      <c r="AQ12" s="2">
        <f t="shared" si="13"/>
        <v>6.8139385927867835E-5</v>
      </c>
      <c r="AR12" s="11">
        <f t="shared" si="0"/>
        <v>3.7260273972602735E-5</v>
      </c>
      <c r="AS12" s="5">
        <f t="shared" si="14"/>
        <v>99.694927845261191</v>
      </c>
    </row>
    <row r="13" spans="2:45" x14ac:dyDescent="0.2">
      <c r="Q13" s="8">
        <v>43118</v>
      </c>
      <c r="R13" s="3">
        <v>37884.410000000003</v>
      </c>
      <c r="S13" s="2">
        <f t="shared" si="1"/>
        <v>2.3993397846679976E-3</v>
      </c>
      <c r="T13" s="5">
        <f t="shared" si="2"/>
        <v>100.24940354843694</v>
      </c>
      <c r="U13" s="8">
        <v>43118</v>
      </c>
      <c r="V13" s="3">
        <v>39841.230000000003</v>
      </c>
      <c r="W13" s="2">
        <f t="shared" si="3"/>
        <v>2.3314052131702123E-3</v>
      </c>
      <c r="X13" s="5">
        <f t="shared" si="4"/>
        <v>100.1628350034166</v>
      </c>
      <c r="Y13" s="8">
        <v>43118</v>
      </c>
      <c r="Z13" s="3">
        <v>36283.11</v>
      </c>
      <c r="AA13" s="2">
        <f t="shared" si="5"/>
        <v>2.5013414351782171E-3</v>
      </c>
      <c r="AB13" s="5">
        <f t="shared" si="6"/>
        <v>100.24880460508174</v>
      </c>
      <c r="AC13" s="8">
        <v>43118</v>
      </c>
      <c r="AD13" s="3">
        <v>36182.01</v>
      </c>
      <c r="AE13" s="2">
        <f t="shared" si="7"/>
        <v>2.4364112996955178E-3</v>
      </c>
      <c r="AF13" s="5">
        <f t="shared" si="8"/>
        <v>100.12943043964839</v>
      </c>
      <c r="AG13" s="8">
        <v>43118</v>
      </c>
      <c r="AH13" s="3">
        <v>62087.14</v>
      </c>
      <c r="AI13" s="2">
        <f t="shared" si="9"/>
        <v>2.3896041161701742E-3</v>
      </c>
      <c r="AJ13" s="5">
        <f t="shared" si="10"/>
        <v>100.23195346207655</v>
      </c>
      <c r="AK13" s="8">
        <v>43118</v>
      </c>
      <c r="AL13" s="3">
        <v>40209.14</v>
      </c>
      <c r="AM13" s="2">
        <f t="shared" si="11"/>
        <v>2.5074441696624206E-3</v>
      </c>
      <c r="AN13" s="5">
        <f t="shared" si="12"/>
        <v>100.22862885998154</v>
      </c>
      <c r="AO13" s="1">
        <v>43113</v>
      </c>
      <c r="AP13">
        <v>1467.78</v>
      </c>
      <c r="AQ13" s="2">
        <f t="shared" si="13"/>
        <v>6.8134743268277731E-5</v>
      </c>
      <c r="AR13" s="11">
        <f t="shared" si="0"/>
        <v>3.7260273972602735E-5</v>
      </c>
      <c r="AS13" s="5">
        <f t="shared" si="14"/>
        <v>99.705435193900271</v>
      </c>
    </row>
    <row r="14" spans="2:45" x14ac:dyDescent="0.2">
      <c r="Q14" s="8">
        <v>43119</v>
      </c>
      <c r="R14" s="3">
        <v>37890.120000000003</v>
      </c>
      <c r="S14" s="2">
        <f t="shared" si="1"/>
        <v>1.5072162929286037E-4</v>
      </c>
      <c r="T14" s="5">
        <f t="shared" si="2"/>
        <v>100.2645133018754</v>
      </c>
      <c r="U14" s="8">
        <v>43119</v>
      </c>
      <c r="V14" s="3">
        <v>39841.19</v>
      </c>
      <c r="W14" s="2">
        <f t="shared" si="3"/>
        <v>-1.0039850677490136E-6</v>
      </c>
      <c r="X14" s="5">
        <f t="shared" si="4"/>
        <v>100.16273444142591</v>
      </c>
      <c r="Y14" s="8">
        <v>43119</v>
      </c>
      <c r="Z14" s="3">
        <v>36283.040000000001</v>
      </c>
      <c r="AA14" s="2">
        <f t="shared" si="5"/>
        <v>-1.9292723253405697E-6</v>
      </c>
      <c r="AB14" s="5">
        <f t="shared" si="6"/>
        <v>100.24861119783738</v>
      </c>
      <c r="AC14" s="8">
        <v>43119</v>
      </c>
      <c r="AD14" s="3">
        <v>36180.53</v>
      </c>
      <c r="AE14" s="2">
        <f t="shared" si="7"/>
        <v>-4.0904305758648896E-5</v>
      </c>
      <c r="AF14" s="5">
        <f t="shared" si="8"/>
        <v>100.12533471481025</v>
      </c>
      <c r="AG14" s="8">
        <v>43119</v>
      </c>
      <c r="AH14" s="3">
        <v>62085.74</v>
      </c>
      <c r="AI14" s="2">
        <f t="shared" si="9"/>
        <v>-2.2548952971601643E-5</v>
      </c>
      <c r="AJ14" s="5">
        <f t="shared" si="10"/>
        <v>100.22969333647168</v>
      </c>
      <c r="AK14" s="8">
        <v>43119</v>
      </c>
      <c r="AL14" s="3">
        <v>40199.39</v>
      </c>
      <c r="AM14" s="2">
        <f t="shared" si="11"/>
        <v>-2.4248218191191828E-4</v>
      </c>
      <c r="AN14" s="5">
        <f t="shared" si="12"/>
        <v>100.20432520336553</v>
      </c>
      <c r="AO14" s="1">
        <v>43114</v>
      </c>
      <c r="AP14">
        <v>1467.89</v>
      </c>
      <c r="AQ14" s="2">
        <f t="shared" si="13"/>
        <v>7.4943111365577408E-5</v>
      </c>
      <c r="AR14" s="11">
        <f t="shared" si="0"/>
        <v>3.7260273972602735E-5</v>
      </c>
      <c r="AS14" s="5">
        <f t="shared" si="14"/>
        <v>99.716622481265645</v>
      </c>
    </row>
    <row r="15" spans="2:45" x14ac:dyDescent="0.2">
      <c r="Q15" s="8">
        <v>43122</v>
      </c>
      <c r="R15" s="3">
        <v>37903.17</v>
      </c>
      <c r="S15" s="2">
        <f t="shared" si="1"/>
        <v>3.4441696146636502E-4</v>
      </c>
      <c r="T15" s="5">
        <f t="shared" si="2"/>
        <v>100.29904610088973</v>
      </c>
      <c r="U15" s="8">
        <v>43122</v>
      </c>
      <c r="V15" s="3">
        <v>39857.589999999997</v>
      </c>
      <c r="W15" s="2">
        <f t="shared" si="3"/>
        <v>4.1163429104384974E-4</v>
      </c>
      <c r="X15" s="5">
        <f t="shared" si="4"/>
        <v>100.20396485760672</v>
      </c>
      <c r="Y15" s="8">
        <v>43122</v>
      </c>
      <c r="Z15" s="3">
        <v>36300.54</v>
      </c>
      <c r="AA15" s="2">
        <f t="shared" si="5"/>
        <v>4.8231901185791237E-4</v>
      </c>
      <c r="AB15" s="5">
        <f t="shared" si="6"/>
        <v>100.29696300893045</v>
      </c>
      <c r="AC15" s="8">
        <v>43122</v>
      </c>
      <c r="AD15" s="3">
        <v>36191.47</v>
      </c>
      <c r="AE15" s="2">
        <f t="shared" si="7"/>
        <v>3.0237257442067289E-4</v>
      </c>
      <c r="AF15" s="5">
        <f t="shared" si="8"/>
        <v>100.15560987003271</v>
      </c>
      <c r="AG15" s="8">
        <v>43122</v>
      </c>
      <c r="AH15" s="3">
        <v>62106.99</v>
      </c>
      <c r="AI15" s="2">
        <f t="shared" si="9"/>
        <v>3.4226861111741336E-4</v>
      </c>
      <c r="AJ15" s="5">
        <f t="shared" si="10"/>
        <v>100.26399881440268</v>
      </c>
      <c r="AK15" s="8">
        <v>43122</v>
      </c>
      <c r="AL15" s="3">
        <v>40213.64</v>
      </c>
      <c r="AM15" s="2">
        <f t="shared" si="11"/>
        <v>3.5448299091100921E-4</v>
      </c>
      <c r="AN15" s="5">
        <f t="shared" si="12"/>
        <v>100.23984593226584</v>
      </c>
      <c r="AO15" s="1">
        <v>43115</v>
      </c>
      <c r="AP15">
        <v>1469.34</v>
      </c>
      <c r="AQ15" s="2">
        <f t="shared" si="13"/>
        <v>9.8781243826162601E-4</v>
      </c>
      <c r="AR15" s="11">
        <f t="shared" si="0"/>
        <v>3.7260273972602735E-5</v>
      </c>
      <c r="AS15" s="5">
        <f t="shared" si="14"/>
        <v>99.818839269927352</v>
      </c>
    </row>
    <row r="16" spans="2:45" x14ac:dyDescent="0.2">
      <c r="Q16" s="8">
        <v>43123</v>
      </c>
      <c r="R16" s="3">
        <v>37908.31</v>
      </c>
      <c r="S16" s="2">
        <f t="shared" si="1"/>
        <v>1.3560871030038335E-4</v>
      </c>
      <c r="T16" s="5">
        <f t="shared" si="2"/>
        <v>100.31264752517582</v>
      </c>
      <c r="U16" s="8">
        <v>43123</v>
      </c>
      <c r="V16" s="3">
        <v>39852.49</v>
      </c>
      <c r="W16" s="2">
        <f t="shared" si="3"/>
        <v>-1.2795555376021728E-4</v>
      </c>
      <c r="X16" s="5">
        <f t="shared" si="4"/>
        <v>100.1911432037944</v>
      </c>
      <c r="Y16" s="8">
        <v>43123</v>
      </c>
      <c r="Z16" s="3">
        <v>36308.199999999997</v>
      </c>
      <c r="AA16" s="2">
        <f t="shared" si="5"/>
        <v>2.1101614466334517E-4</v>
      </c>
      <c r="AB16" s="5">
        <f t="shared" si="6"/>
        <v>100.31812728738603</v>
      </c>
      <c r="AC16" s="8">
        <v>43123</v>
      </c>
      <c r="AD16" s="3">
        <v>36191.51</v>
      </c>
      <c r="AE16" s="2">
        <f t="shared" si="7"/>
        <v>1.1052328077187923E-6</v>
      </c>
      <c r="AF16" s="5">
        <f t="shared" si="8"/>
        <v>100.15572056529861</v>
      </c>
      <c r="AG16" s="8">
        <v>43123</v>
      </c>
      <c r="AH16" s="3">
        <v>62117.15</v>
      </c>
      <c r="AI16" s="2">
        <f t="shared" si="9"/>
        <v>1.6358867174215419E-4</v>
      </c>
      <c r="AJ16" s="5">
        <f t="shared" si="10"/>
        <v>100.28040086879228</v>
      </c>
      <c r="AK16" s="8">
        <v>43123</v>
      </c>
      <c r="AL16" s="3">
        <v>40218.46</v>
      </c>
      <c r="AM16" s="2">
        <f t="shared" si="11"/>
        <v>1.1985982865514444E-4</v>
      </c>
      <c r="AN16" s="5">
        <f t="shared" si="12"/>
        <v>100.25186066302369</v>
      </c>
      <c r="AO16" s="1">
        <v>43116</v>
      </c>
      <c r="AP16">
        <v>1469.44</v>
      </c>
      <c r="AQ16" s="2">
        <f t="shared" si="13"/>
        <v>6.8057767433016281E-5</v>
      </c>
      <c r="AR16" s="11">
        <f t="shared" si="0"/>
        <v>3.7260273972602735E-5</v>
      </c>
      <c r="AS16" s="5">
        <f t="shared" si="14"/>
        <v>99.829351994574651</v>
      </c>
    </row>
    <row r="17" spans="17:45" x14ac:dyDescent="0.2">
      <c r="Q17" s="8">
        <v>43124</v>
      </c>
      <c r="R17" s="3">
        <v>37945.26</v>
      </c>
      <c r="S17" s="2">
        <f t="shared" si="1"/>
        <v>9.7472031857925856E-4</v>
      </c>
      <c r="T17" s="5">
        <f t="shared" si="2"/>
        <v>100.41042430092909</v>
      </c>
      <c r="U17" s="8">
        <v>43124</v>
      </c>
      <c r="V17" s="3">
        <v>39891.14</v>
      </c>
      <c r="W17" s="2">
        <f t="shared" si="3"/>
        <v>9.698264775928056E-4</v>
      </c>
      <c r="X17" s="5">
        <f t="shared" si="4"/>
        <v>100.28831122729373</v>
      </c>
      <c r="Y17" s="8">
        <v>43124</v>
      </c>
      <c r="Z17" s="3">
        <v>36339.629999999997</v>
      </c>
      <c r="AA17" s="2">
        <f t="shared" si="5"/>
        <v>8.6564467530747535E-4</v>
      </c>
      <c r="AB17" s="5">
        <f t="shared" si="6"/>
        <v>100.40496714010918</v>
      </c>
      <c r="AC17" s="8">
        <v>43124</v>
      </c>
      <c r="AD17" s="3">
        <v>36228.36</v>
      </c>
      <c r="AE17" s="2">
        <f t="shared" si="7"/>
        <v>1.0181945986780239E-3</v>
      </c>
      <c r="AF17" s="5">
        <f t="shared" si="8"/>
        <v>100.2576985790049</v>
      </c>
      <c r="AG17" s="8">
        <v>43124</v>
      </c>
      <c r="AH17" s="3">
        <v>62186.63</v>
      </c>
      <c r="AI17" s="2">
        <f t="shared" si="9"/>
        <v>1.1185316776445298E-3</v>
      </c>
      <c r="AJ17" s="5">
        <f t="shared" si="10"/>
        <v>100.39256767381092</v>
      </c>
      <c r="AK17" s="8">
        <v>43124</v>
      </c>
      <c r="AL17" s="3">
        <v>40262.49</v>
      </c>
      <c r="AM17" s="2">
        <f t="shared" si="11"/>
        <v>1.0947709086821522E-3</v>
      </c>
      <c r="AN17" s="5">
        <f t="shared" si="12"/>
        <v>100.36161348361883</v>
      </c>
      <c r="AO17" s="1">
        <v>43117</v>
      </c>
      <c r="AP17">
        <v>1472.25</v>
      </c>
      <c r="AQ17" s="2">
        <f t="shared" si="13"/>
        <v>1.9122931184669678E-3</v>
      </c>
      <c r="AR17" s="11">
        <f t="shared" si="0"/>
        <v>3.7260273972602735E-5</v>
      </c>
      <c r="AS17" s="5">
        <f t="shared" si="14"/>
        <v>100.02397464642073</v>
      </c>
    </row>
    <row r="18" spans="17:45" x14ac:dyDescent="0.2">
      <c r="Q18" s="8">
        <v>43125</v>
      </c>
      <c r="R18" s="3">
        <v>37959.919999999998</v>
      </c>
      <c r="S18" s="2">
        <f t="shared" si="1"/>
        <v>3.8634601528619861E-4</v>
      </c>
      <c r="T18" s="5">
        <f t="shared" si="2"/>
        <v>100.44921746825095</v>
      </c>
      <c r="U18" s="8">
        <v>43125</v>
      </c>
      <c r="V18" s="3">
        <v>39900.1</v>
      </c>
      <c r="W18" s="2">
        <f t="shared" si="3"/>
        <v>2.2461127959738647E-4</v>
      </c>
      <c r="X18" s="5">
        <f t="shared" si="4"/>
        <v>100.31083711320716</v>
      </c>
      <c r="Y18" s="8">
        <v>43125</v>
      </c>
      <c r="Z18" s="3">
        <v>36360.32</v>
      </c>
      <c r="AA18" s="2">
        <f t="shared" si="5"/>
        <v>5.6935087121146033E-4</v>
      </c>
      <c r="AB18" s="5">
        <f t="shared" si="6"/>
        <v>100.46213279562436</v>
      </c>
      <c r="AC18" s="8">
        <v>43125</v>
      </c>
      <c r="AD18" s="3">
        <v>36248.5</v>
      </c>
      <c r="AE18" s="2">
        <f t="shared" si="7"/>
        <v>5.5591807081523115E-4</v>
      </c>
      <c r="AF18" s="5">
        <f t="shared" si="8"/>
        <v>100.31343364538331</v>
      </c>
      <c r="AG18" s="8">
        <v>43125</v>
      </c>
      <c r="AH18" s="3">
        <v>62205.63</v>
      </c>
      <c r="AI18" s="2">
        <f t="shared" si="9"/>
        <v>3.0553191256710299E-4</v>
      </c>
      <c r="AJ18" s="5">
        <f t="shared" si="10"/>
        <v>100.42324080701982</v>
      </c>
      <c r="AK18" s="8">
        <v>43125</v>
      </c>
      <c r="AL18" s="3">
        <v>40280.480000000003</v>
      </c>
      <c r="AM18" s="2">
        <f t="shared" si="11"/>
        <v>4.4681786943634449E-4</v>
      </c>
      <c r="AN18" s="5">
        <f t="shared" si="12"/>
        <v>100.40645684592877</v>
      </c>
      <c r="AO18" s="1">
        <v>43118</v>
      </c>
      <c r="AP18">
        <v>1471.34</v>
      </c>
      <c r="AQ18" s="2">
        <f t="shared" si="13"/>
        <v>-6.1810154525387961E-4</v>
      </c>
      <c r="AR18" s="11">
        <f t="shared" si="0"/>
        <v>3.7260273972602735E-5</v>
      </c>
      <c r="AS18" s="5">
        <f t="shared" si="14"/>
        <v>99.965876593828483</v>
      </c>
    </row>
    <row r="19" spans="17:45" x14ac:dyDescent="0.2">
      <c r="Q19" s="8">
        <v>43126</v>
      </c>
      <c r="R19" s="3">
        <v>38010.49</v>
      </c>
      <c r="S19" s="2">
        <f t="shared" si="1"/>
        <v>1.3321945883975062E-3</v>
      </c>
      <c r="T19" s="5">
        <f t="shared" si="2"/>
        <v>100.58303537217091</v>
      </c>
      <c r="U19" s="8">
        <v>43126</v>
      </c>
      <c r="V19" s="3">
        <v>39942.1</v>
      </c>
      <c r="W19" s="2">
        <f t="shared" si="3"/>
        <v>1.0526289407795097E-3</v>
      </c>
      <c r="X19" s="5">
        <f t="shared" si="4"/>
        <v>100.41642720342634</v>
      </c>
      <c r="Y19" s="8">
        <v>43126</v>
      </c>
      <c r="Z19" s="3">
        <v>36402.339999999997</v>
      </c>
      <c r="AA19" s="2">
        <f t="shared" si="5"/>
        <v>1.155655395772115E-3</v>
      </c>
      <c r="AB19" s="5">
        <f t="shared" si="6"/>
        <v>100.5782324014604</v>
      </c>
      <c r="AC19" s="8">
        <v>43126</v>
      </c>
      <c r="AD19" s="3">
        <v>36294.769999999997</v>
      </c>
      <c r="AE19" s="2">
        <f t="shared" si="7"/>
        <v>1.276466612411431E-3</v>
      </c>
      <c r="AF19" s="5">
        <f t="shared" si="8"/>
        <v>100.441480394208</v>
      </c>
      <c r="AG19" s="8">
        <v>43126</v>
      </c>
      <c r="AH19" s="3">
        <v>62285.91</v>
      </c>
      <c r="AI19" s="2">
        <f t="shared" si="9"/>
        <v>1.2905584269462533E-3</v>
      </c>
      <c r="AJ19" s="5">
        <f t="shared" si="10"/>
        <v>100.55284286670458</v>
      </c>
      <c r="AK19" s="8">
        <v>43126</v>
      </c>
      <c r="AL19" s="3">
        <v>40340.730000000003</v>
      </c>
      <c r="AM19" s="2">
        <f t="shared" si="11"/>
        <v>1.4957617188275929E-3</v>
      </c>
      <c r="AN19" s="5">
        <f t="shared" si="12"/>
        <v>100.55664098040202</v>
      </c>
      <c r="AO19" s="1">
        <v>43119</v>
      </c>
      <c r="AP19">
        <v>1470.71</v>
      </c>
      <c r="AQ19" s="2">
        <f t="shared" si="13"/>
        <v>-4.2818111381448531E-4</v>
      </c>
      <c r="AR19" s="11">
        <f t="shared" si="0"/>
        <v>3.7260273972602735E-5</v>
      </c>
      <c r="AS19" s="5">
        <f t="shared" si="14"/>
        <v>99.926797849394887</v>
      </c>
    </row>
    <row r="20" spans="17:45" x14ac:dyDescent="0.2">
      <c r="Q20" s="8">
        <v>43129</v>
      </c>
      <c r="R20" s="3">
        <v>38026.959999999999</v>
      </c>
      <c r="S20" s="2">
        <f t="shared" si="1"/>
        <v>4.333014386292966E-4</v>
      </c>
      <c r="T20" s="5">
        <f t="shared" si="2"/>
        <v>100.62661814609937</v>
      </c>
      <c r="U20" s="8">
        <v>43129</v>
      </c>
      <c r="V20" s="3">
        <v>39953.97</v>
      </c>
      <c r="W20" s="2">
        <f t="shared" si="3"/>
        <v>2.9718016829360927E-4</v>
      </c>
      <c r="X20" s="5">
        <f t="shared" si="4"/>
        <v>100.44626897416209</v>
      </c>
      <c r="Y20" s="8">
        <v>43129</v>
      </c>
      <c r="Z20" s="3">
        <v>36427.22</v>
      </c>
      <c r="AA20" s="2">
        <f t="shared" si="5"/>
        <v>6.8347254599587792E-4</v>
      </c>
      <c r="AB20" s="5">
        <f t="shared" si="6"/>
        <v>100.64697486203158</v>
      </c>
      <c r="AC20" s="8">
        <v>43129</v>
      </c>
      <c r="AD20" s="3">
        <v>36319.65</v>
      </c>
      <c r="AE20" s="2">
        <f t="shared" si="7"/>
        <v>6.8549821365460062E-4</v>
      </c>
      <c r="AF20" s="5">
        <f t="shared" si="8"/>
        <v>100.51033284959506</v>
      </c>
      <c r="AG20" s="8">
        <v>43129</v>
      </c>
      <c r="AH20" s="3">
        <v>62325.75</v>
      </c>
      <c r="AI20" s="2">
        <f t="shared" si="9"/>
        <v>6.3963101767305908E-4</v>
      </c>
      <c r="AJ20" s="5">
        <f t="shared" si="10"/>
        <v>100.61715958391733</v>
      </c>
      <c r="AK20" s="8">
        <v>43129</v>
      </c>
      <c r="AL20" s="3">
        <v>40354.129999999997</v>
      </c>
      <c r="AM20" s="2">
        <f t="shared" si="11"/>
        <v>3.3217048873424027E-4</v>
      </c>
      <c r="AN20" s="5">
        <f t="shared" si="12"/>
        <v>100.59004292898196</v>
      </c>
      <c r="AO20" s="1">
        <v>43120</v>
      </c>
      <c r="AP20">
        <v>1470.8</v>
      </c>
      <c r="AQ20" s="2">
        <f t="shared" si="13"/>
        <v>6.1194933059560697E-5</v>
      </c>
      <c r="AR20" s="11">
        <f t="shared" si="0"/>
        <v>3.7260273972602735E-5</v>
      </c>
      <c r="AS20" s="5">
        <f t="shared" si="14"/>
        <v>99.936636162965215</v>
      </c>
    </row>
    <row r="21" spans="17:45" x14ac:dyDescent="0.2">
      <c r="Q21" s="8">
        <v>43130</v>
      </c>
      <c r="R21" s="3">
        <v>37994.35</v>
      </c>
      <c r="S21" s="2">
        <f t="shared" si="1"/>
        <v>-8.5754948594363167E-4</v>
      </c>
      <c r="T21" s="5">
        <f t="shared" si="2"/>
        <v>100.54032584143594</v>
      </c>
      <c r="U21" s="8">
        <v>43130</v>
      </c>
      <c r="V21" s="3">
        <v>39935.4</v>
      </c>
      <c r="W21" s="2">
        <f t="shared" si="3"/>
        <v>-4.6478485116752122E-4</v>
      </c>
      <c r="X21" s="5">
        <f t="shared" si="4"/>
        <v>100.3995830699866</v>
      </c>
      <c r="Y21" s="8">
        <v>43130</v>
      </c>
      <c r="Z21" s="3">
        <v>36387.800000000003</v>
      </c>
      <c r="AA21" s="2">
        <f t="shared" si="5"/>
        <v>-1.0821577929910342E-3</v>
      </c>
      <c r="AB21" s="5">
        <f t="shared" si="6"/>
        <v>100.53805895384366</v>
      </c>
      <c r="AC21" s="8">
        <v>43130</v>
      </c>
      <c r="AD21" s="3">
        <v>36286.26</v>
      </c>
      <c r="AE21" s="2">
        <f t="shared" si="7"/>
        <v>-9.1933705308278046E-4</v>
      </c>
      <c r="AF21" s="5">
        <f t="shared" si="8"/>
        <v>100.41792997638875</v>
      </c>
      <c r="AG21" s="8">
        <v>43130</v>
      </c>
      <c r="AH21" s="3">
        <v>62272.6</v>
      </c>
      <c r="AI21" s="2">
        <f t="shared" si="9"/>
        <v>-8.527775437920937E-4</v>
      </c>
      <c r="AJ21" s="5">
        <f t="shared" si="10"/>
        <v>100.53135552970402</v>
      </c>
      <c r="AK21" s="8">
        <v>43130</v>
      </c>
      <c r="AL21" s="3">
        <v>40315.67</v>
      </c>
      <c r="AM21" s="2">
        <f t="shared" si="11"/>
        <v>-9.5306230118208379E-4</v>
      </c>
      <c r="AN21" s="5">
        <f t="shared" si="12"/>
        <v>100.49417435119206</v>
      </c>
      <c r="AO21" s="1">
        <v>43121</v>
      </c>
      <c r="AP21">
        <v>1470.94</v>
      </c>
      <c r="AQ21" s="2">
        <f t="shared" si="13"/>
        <v>9.5186293173954439E-5</v>
      </c>
      <c r="AR21" s="11">
        <f t="shared" si="0"/>
        <v>3.7260273972602735E-5</v>
      </c>
      <c r="AS21" s="5">
        <f t="shared" si="14"/>
        <v>99.949872427357178</v>
      </c>
    </row>
    <row r="22" spans="17:45" x14ac:dyDescent="0.2">
      <c r="Q22" s="8">
        <v>43131</v>
      </c>
      <c r="R22" s="3">
        <v>37963.65</v>
      </c>
      <c r="S22" s="2">
        <f t="shared" si="1"/>
        <v>-8.0801487589599041E-4</v>
      </c>
      <c r="T22" s="5">
        <f t="shared" si="2"/>
        <v>100.45908776252864</v>
      </c>
      <c r="U22" s="8">
        <v>43131</v>
      </c>
      <c r="V22" s="3">
        <v>39911.620000000003</v>
      </c>
      <c r="W22" s="2">
        <f t="shared" si="3"/>
        <v>-5.9546167059798538E-4</v>
      </c>
      <c r="X22" s="5">
        <f t="shared" si="4"/>
        <v>100.33979896652441</v>
      </c>
      <c r="Y22" s="8">
        <v>43131</v>
      </c>
      <c r="Z22" s="3">
        <v>36365.03</v>
      </c>
      <c r="AA22" s="2">
        <f t="shared" si="5"/>
        <v>-6.2575918302298916E-4</v>
      </c>
      <c r="AB22" s="5">
        <f t="shared" si="6"/>
        <v>100.47514634020999</v>
      </c>
      <c r="AC22" s="8">
        <v>43131</v>
      </c>
      <c r="AD22" s="3">
        <v>36257.620000000003</v>
      </c>
      <c r="AE22" s="2">
        <f t="shared" si="7"/>
        <v>-7.8927946831663931E-4</v>
      </c>
      <c r="AF22" s="5">
        <f t="shared" si="8"/>
        <v>100.33867216600753</v>
      </c>
      <c r="AG22" s="8">
        <v>43131</v>
      </c>
      <c r="AH22" s="3">
        <v>62231.69</v>
      </c>
      <c r="AI22" s="2">
        <f t="shared" si="9"/>
        <v>-6.569502477814515E-4</v>
      </c>
      <c r="AJ22" s="5">
        <f t="shared" si="10"/>
        <v>100.46531143077897</v>
      </c>
      <c r="AK22" s="8">
        <v>43131</v>
      </c>
      <c r="AL22" s="3">
        <v>40286.61</v>
      </c>
      <c r="AM22" s="2">
        <f t="shared" si="11"/>
        <v>-7.2081153556413646E-4</v>
      </c>
      <c r="AN22" s="5">
        <f t="shared" si="12"/>
        <v>100.42173699106273</v>
      </c>
      <c r="AO22" s="1">
        <v>43122</v>
      </c>
      <c r="AP22">
        <v>1470.66</v>
      </c>
      <c r="AQ22" s="2">
        <f t="shared" si="13"/>
        <v>-1.9035446721138438E-4</v>
      </c>
      <c r="AR22" s="11">
        <f t="shared" si="0"/>
        <v>3.7260273972602735E-5</v>
      </c>
      <c r="AS22" s="5">
        <f t="shared" si="14"/>
        <v>99.934570682273588</v>
      </c>
    </row>
    <row r="23" spans="17:45" x14ac:dyDescent="0.2">
      <c r="Q23" s="8">
        <v>43132</v>
      </c>
      <c r="R23" s="3">
        <v>37952.559999999998</v>
      </c>
      <c r="S23" s="2">
        <f t="shared" si="1"/>
        <v>-2.9212154258095868E-4</v>
      </c>
      <c r="T23" s="5">
        <f t="shared" si="2"/>
        <v>100.42974149884517</v>
      </c>
      <c r="U23" s="8">
        <v>43132</v>
      </c>
      <c r="V23" s="3">
        <v>39898.120000000003</v>
      </c>
      <c r="W23" s="2">
        <f t="shared" si="3"/>
        <v>-3.3824735753651414E-4</v>
      </c>
      <c r="X23" s="5">
        <f t="shared" si="4"/>
        <v>100.30585929466824</v>
      </c>
      <c r="Y23" s="8">
        <v>43132</v>
      </c>
      <c r="Z23" s="3">
        <v>36356.36</v>
      </c>
      <c r="AA23" s="2">
        <f t="shared" si="5"/>
        <v>-2.3841586271200477E-4</v>
      </c>
      <c r="AB23" s="5">
        <f t="shared" si="6"/>
        <v>100.45119147151418</v>
      </c>
      <c r="AC23" s="8">
        <v>43132</v>
      </c>
      <c r="AD23" s="3">
        <v>36242.25</v>
      </c>
      <c r="AE23" s="2">
        <f t="shared" si="7"/>
        <v>-4.2391089100723978E-4</v>
      </c>
      <c r="AF23" s="5">
        <f t="shared" si="8"/>
        <v>100.29613751008715</v>
      </c>
      <c r="AG23" s="8">
        <v>43132</v>
      </c>
      <c r="AH23" s="3">
        <v>62210.1</v>
      </c>
      <c r="AI23" s="2">
        <f t="shared" si="9"/>
        <v>-3.4692935383895396E-4</v>
      </c>
      <c r="AJ23" s="5">
        <f t="shared" si="10"/>
        <v>100.43045706520105</v>
      </c>
      <c r="AK23" s="8">
        <v>43132</v>
      </c>
      <c r="AL23" s="3">
        <v>40271.769999999997</v>
      </c>
      <c r="AM23" s="2">
        <f t="shared" si="11"/>
        <v>-3.6836060418099503E-4</v>
      </c>
      <c r="AN23" s="5">
        <f t="shared" si="12"/>
        <v>100.3847455793518</v>
      </c>
      <c r="AO23" s="1">
        <v>43123</v>
      </c>
      <c r="AP23">
        <v>1472.7</v>
      </c>
      <c r="AQ23" s="2">
        <f t="shared" si="13"/>
        <v>1.3871323079432951E-3</v>
      </c>
      <c r="AR23" s="11">
        <f t="shared" si="0"/>
        <v>3.7260273972602735E-5</v>
      </c>
      <c r="AS23" s="5">
        <f t="shared" si="14"/>
        <v>100.07691674343037</v>
      </c>
    </row>
    <row r="24" spans="17:45" x14ac:dyDescent="0.2">
      <c r="Q24" s="8">
        <v>43133</v>
      </c>
      <c r="R24" s="3">
        <v>37942.050000000003</v>
      </c>
      <c r="S24" s="2">
        <f t="shared" si="1"/>
        <v>-2.769246659511948E-4</v>
      </c>
      <c r="T24" s="5">
        <f t="shared" si="2"/>
        <v>100.40193002622904</v>
      </c>
      <c r="U24" s="8">
        <v>43133</v>
      </c>
      <c r="V24" s="3">
        <v>39867.9</v>
      </c>
      <c r="W24" s="2">
        <f t="shared" si="3"/>
        <v>-7.5742917210142036E-4</v>
      </c>
      <c r="X24" s="5">
        <f t="shared" si="4"/>
        <v>100.22988471070576</v>
      </c>
      <c r="Y24" s="8">
        <v>43133</v>
      </c>
      <c r="Z24" s="3">
        <v>36333.230000000003</v>
      </c>
      <c r="AA24" s="2">
        <f t="shared" si="5"/>
        <v>-6.3620230408101275E-4</v>
      </c>
      <c r="AB24" s="5">
        <f t="shared" si="6"/>
        <v>100.38728419205232</v>
      </c>
      <c r="AC24" s="8">
        <v>43133</v>
      </c>
      <c r="AD24" s="3">
        <v>36219.81</v>
      </c>
      <c r="AE24" s="2">
        <f t="shared" si="7"/>
        <v>-6.1916685636242974E-4</v>
      </c>
      <c r="AF24" s="5">
        <f t="shared" si="8"/>
        <v>100.23403746591974</v>
      </c>
      <c r="AG24" s="8">
        <v>43133</v>
      </c>
      <c r="AH24" s="3">
        <v>62172.74</v>
      </c>
      <c r="AI24" s="2">
        <f t="shared" si="9"/>
        <v>-6.0054557057453994E-4</v>
      </c>
      <c r="AJ24" s="5">
        <f t="shared" si="10"/>
        <v>100.37014399905978</v>
      </c>
      <c r="AK24" s="8">
        <v>43133</v>
      </c>
      <c r="AL24" s="3">
        <v>40250.769999999997</v>
      </c>
      <c r="AM24" s="2">
        <f t="shared" si="11"/>
        <v>-5.2145709016515607E-4</v>
      </c>
      <c r="AN24" s="5">
        <f t="shared" si="12"/>
        <v>100.33239924202502</v>
      </c>
      <c r="AO24" s="1">
        <v>43124</v>
      </c>
      <c r="AP24">
        <v>1475.26</v>
      </c>
      <c r="AQ24" s="2">
        <f t="shared" si="13"/>
        <v>1.7383037957492409E-3</v>
      </c>
      <c r="AR24" s="11">
        <f t="shared" si="0"/>
        <v>3.7260273972602735E-5</v>
      </c>
      <c r="AS24" s="5">
        <f t="shared" si="14"/>
        <v>100.25460972100856</v>
      </c>
    </row>
    <row r="25" spans="17:45" x14ac:dyDescent="0.2">
      <c r="Q25" s="8">
        <v>43136</v>
      </c>
      <c r="R25" s="3">
        <v>37877.18</v>
      </c>
      <c r="S25" s="2">
        <f t="shared" si="1"/>
        <v>-1.7097125748345432E-3</v>
      </c>
      <c r="T25" s="5">
        <f t="shared" si="2"/>
        <v>100.23027158392554</v>
      </c>
      <c r="U25" s="8">
        <v>43136</v>
      </c>
      <c r="V25" s="3">
        <v>39817.32</v>
      </c>
      <c r="W25" s="2">
        <f t="shared" si="3"/>
        <v>-1.268689848223814E-3</v>
      </c>
      <c r="X25" s="5">
        <f t="shared" si="4"/>
        <v>100.10272407348465</v>
      </c>
      <c r="Y25" s="8">
        <v>43136</v>
      </c>
      <c r="Z25" s="3">
        <v>36264.269999999997</v>
      </c>
      <c r="AA25" s="2">
        <f t="shared" si="5"/>
        <v>-1.8979870493210926E-3</v>
      </c>
      <c r="AB25" s="5">
        <f t="shared" si="6"/>
        <v>100.19675042673929</v>
      </c>
      <c r="AC25" s="8">
        <v>43136</v>
      </c>
      <c r="AD25" s="3">
        <v>36152.71</v>
      </c>
      <c r="AE25" s="2">
        <f t="shared" si="7"/>
        <v>-1.8525773602897644E-3</v>
      </c>
      <c r="AF25" s="5">
        <f t="shared" si="8"/>
        <v>100.04834615737994</v>
      </c>
      <c r="AG25" s="8">
        <v>43136</v>
      </c>
      <c r="AH25" s="3">
        <v>62060.58</v>
      </c>
      <c r="AI25" s="2">
        <f t="shared" si="9"/>
        <v>-1.8040060643941258E-3</v>
      </c>
      <c r="AJ25" s="5">
        <f t="shared" si="10"/>
        <v>100.18907565060137</v>
      </c>
      <c r="AK25" s="8">
        <v>43136</v>
      </c>
      <c r="AL25" s="3">
        <v>40196.26</v>
      </c>
      <c r="AM25" s="2">
        <f t="shared" si="11"/>
        <v>-1.3542598067066702E-3</v>
      </c>
      <c r="AN25" s="5">
        <f t="shared" si="12"/>
        <v>100.1965231064211</v>
      </c>
      <c r="AO25" s="1">
        <v>43125</v>
      </c>
      <c r="AP25">
        <v>1478.95</v>
      </c>
      <c r="AQ25" s="2">
        <f t="shared" si="13"/>
        <v>2.5012540162412389E-3</v>
      </c>
      <c r="AR25" s="11">
        <f t="shared" si="0"/>
        <v>3.7260273972602735E-5</v>
      </c>
      <c r="AS25" s="5">
        <f t="shared" si="14"/>
        <v>100.50910748044517</v>
      </c>
    </row>
    <row r="26" spans="17:45" x14ac:dyDescent="0.2">
      <c r="Q26" s="8">
        <v>43137</v>
      </c>
      <c r="R26" s="3">
        <v>37820.720000000001</v>
      </c>
      <c r="S26" s="2">
        <f t="shared" si="1"/>
        <v>-1.4906072732975284E-3</v>
      </c>
      <c r="T26" s="5">
        <f t="shared" si="2"/>
        <v>100.08086761209796</v>
      </c>
      <c r="U26" s="8">
        <v>43137</v>
      </c>
      <c r="V26" s="3">
        <v>39777.629999999997</v>
      </c>
      <c r="W26" s="2">
        <f t="shared" si="3"/>
        <v>-9.9680239654509339E-4</v>
      </c>
      <c r="X26" s="5">
        <f t="shared" si="4"/>
        <v>100.00294143822751</v>
      </c>
      <c r="Y26" s="8">
        <v>43137</v>
      </c>
      <c r="Z26" s="3">
        <v>36209.199999999997</v>
      </c>
      <c r="AA26" s="2">
        <f t="shared" si="5"/>
        <v>-1.5185746190395921E-3</v>
      </c>
      <c r="AB26" s="5">
        <f t="shared" si="6"/>
        <v>100.04459418463099</v>
      </c>
      <c r="AC26" s="8">
        <v>43137</v>
      </c>
      <c r="AD26" s="3">
        <v>36105.339999999997</v>
      </c>
      <c r="AE26" s="2">
        <f t="shared" si="7"/>
        <v>-1.3102752186490152E-3</v>
      </c>
      <c r="AF26" s="5">
        <f t="shared" si="8"/>
        <v>99.917255288743107</v>
      </c>
      <c r="AG26" s="8">
        <v>43137</v>
      </c>
      <c r="AH26" s="3">
        <v>61969.54</v>
      </c>
      <c r="AI26" s="2">
        <f t="shared" si="9"/>
        <v>-1.4669537410060274E-3</v>
      </c>
      <c r="AJ26" s="5">
        <f t="shared" si="10"/>
        <v>100.04210291126778</v>
      </c>
      <c r="AK26" s="8">
        <v>43137</v>
      </c>
      <c r="AL26" s="3">
        <v>40149.589999999997</v>
      </c>
      <c r="AM26" s="2">
        <f t="shared" si="11"/>
        <v>-1.1610532920228733E-3</v>
      </c>
      <c r="AN26" s="5">
        <f t="shared" si="12"/>
        <v>100.08018960341914</v>
      </c>
      <c r="AO26" s="1">
        <v>43126</v>
      </c>
      <c r="AP26">
        <v>1478.8</v>
      </c>
      <c r="AQ26" s="2">
        <f t="shared" si="13"/>
        <v>-1.0142330707607616E-4</v>
      </c>
      <c r="AR26" s="11">
        <f t="shared" si="0"/>
        <v>3.7260273972602735E-5</v>
      </c>
      <c r="AS26" s="5">
        <f t="shared" si="14"/>
        <v>100.50265851125469</v>
      </c>
    </row>
    <row r="27" spans="17:45" x14ac:dyDescent="0.2">
      <c r="Q27" s="8">
        <v>43138</v>
      </c>
      <c r="R27" s="3">
        <v>37865.78</v>
      </c>
      <c r="S27" s="2">
        <f t="shared" si="1"/>
        <v>1.1914104226464772E-3</v>
      </c>
      <c r="T27" s="5">
        <f t="shared" si="2"/>
        <v>100.20010500087852</v>
      </c>
      <c r="U27" s="8">
        <v>43138</v>
      </c>
      <c r="V27" s="3">
        <v>39823.18</v>
      </c>
      <c r="W27" s="2">
        <f t="shared" si="3"/>
        <v>1.1451159860453863E-3</v>
      </c>
      <c r="X27" s="5">
        <f t="shared" si="4"/>
        <v>100.11745640511998</v>
      </c>
      <c r="Y27" s="8">
        <v>43138</v>
      </c>
      <c r="Z27" s="3">
        <v>36255.64</v>
      </c>
      <c r="AA27" s="2">
        <f t="shared" si="5"/>
        <v>1.2825469770114672E-3</v>
      </c>
      <c r="AB27" s="5">
        <f t="shared" si="6"/>
        <v>100.17290607646883</v>
      </c>
      <c r="AC27" s="8">
        <v>43138</v>
      </c>
      <c r="AD27" s="3">
        <v>36155.839999999997</v>
      </c>
      <c r="AE27" s="2">
        <f t="shared" si="7"/>
        <v>1.3986850698539666E-3</v>
      </c>
      <c r="AF27" s="5">
        <f t="shared" si="8"/>
        <v>100.05700806193626</v>
      </c>
      <c r="AG27" s="8">
        <v>43138</v>
      </c>
      <c r="AH27" s="3">
        <v>62041.39</v>
      </c>
      <c r="AI27" s="2">
        <f t="shared" si="9"/>
        <v>1.1594405896833138E-3</v>
      </c>
      <c r="AJ27" s="5">
        <f t="shared" si="10"/>
        <v>100.15809578606037</v>
      </c>
      <c r="AK27" s="8">
        <v>43138</v>
      </c>
      <c r="AL27" s="3">
        <v>40186.26</v>
      </c>
      <c r="AM27" s="2">
        <f t="shared" si="11"/>
        <v>9.1333435783536032E-4</v>
      </c>
      <c r="AN27" s="5">
        <f t="shared" si="12"/>
        <v>100.17159627912262</v>
      </c>
      <c r="AO27" s="1">
        <v>43127</v>
      </c>
      <c r="AP27">
        <v>1478.91</v>
      </c>
      <c r="AQ27" s="2">
        <f t="shared" si="13"/>
        <v>7.4384636191693332E-5</v>
      </c>
      <c r="AR27" s="11">
        <f t="shared" si="0"/>
        <v>3.7260273972602735E-5</v>
      </c>
      <c r="AS27" s="5">
        <f t="shared" si="14"/>
        <v>100.51387912153547</v>
      </c>
    </row>
    <row r="28" spans="17:45" x14ac:dyDescent="0.2">
      <c r="Q28" s="8">
        <v>43139</v>
      </c>
      <c r="R28" s="3">
        <v>37826.51</v>
      </c>
      <c r="S28" s="2">
        <f t="shared" si="1"/>
        <v>-1.0370841429913069E-3</v>
      </c>
      <c r="T28" s="5">
        <f t="shared" si="2"/>
        <v>100.09618906085605</v>
      </c>
      <c r="U28" s="8">
        <v>43139</v>
      </c>
      <c r="V28" s="3">
        <v>39777.31</v>
      </c>
      <c r="W28" s="2">
        <f t="shared" si="3"/>
        <v>-1.1518417163070005E-3</v>
      </c>
      <c r="X28" s="5">
        <f t="shared" si="4"/>
        <v>100.00213694230202</v>
      </c>
      <c r="Y28" s="8">
        <v>43139</v>
      </c>
      <c r="Z28" s="3">
        <v>36214.129999999997</v>
      </c>
      <c r="AA28" s="2">
        <f t="shared" si="5"/>
        <v>-1.1449253136891491E-3</v>
      </c>
      <c r="AB28" s="5">
        <f t="shared" si="6"/>
        <v>100.05821558055608</v>
      </c>
      <c r="AC28" s="8">
        <v>43139</v>
      </c>
      <c r="AD28" s="3">
        <v>36120.15</v>
      </c>
      <c r="AE28" s="2">
        <f t="shared" si="7"/>
        <v>-9.8711577438104214E-4</v>
      </c>
      <c r="AF28" s="5">
        <f t="shared" si="8"/>
        <v>99.958240210940957</v>
      </c>
      <c r="AG28" s="8">
        <v>43139</v>
      </c>
      <c r="AH28" s="3">
        <v>61969.19</v>
      </c>
      <c r="AI28" s="2">
        <f t="shared" si="9"/>
        <v>-1.1637392392400692E-3</v>
      </c>
      <c r="AJ28" s="5">
        <f t="shared" si="10"/>
        <v>100.04153787986657</v>
      </c>
      <c r="AK28" s="8">
        <v>43139</v>
      </c>
      <c r="AL28" s="3">
        <v>40153.26</v>
      </c>
      <c r="AM28" s="2">
        <f t="shared" si="11"/>
        <v>-8.2117619305699385E-4</v>
      </c>
      <c r="AN28" s="5">
        <f t="shared" si="12"/>
        <v>100.0893377490377</v>
      </c>
      <c r="AO28" s="1">
        <v>43128</v>
      </c>
      <c r="AP28">
        <v>1479.01</v>
      </c>
      <c r="AQ28" s="2">
        <f t="shared" si="13"/>
        <v>6.7617366844352489E-5</v>
      </c>
      <c r="AR28" s="11">
        <f t="shared" si="0"/>
        <v>3.7260273972602735E-5</v>
      </c>
      <c r="AS28" s="5">
        <f t="shared" si="14"/>
        <v>100.52442078004709</v>
      </c>
    </row>
    <row r="29" spans="17:45" x14ac:dyDescent="0.2">
      <c r="Q29" s="8">
        <v>43140</v>
      </c>
      <c r="R29" s="3">
        <v>37878.160000000003</v>
      </c>
      <c r="S29" s="2">
        <f t="shared" si="1"/>
        <v>1.3654444991093584E-3</v>
      </c>
      <c r="T29" s="5">
        <f t="shared" si="2"/>
        <v>100.232864851591</v>
      </c>
      <c r="U29" s="8">
        <v>43140</v>
      </c>
      <c r="V29" s="3">
        <v>39836.22</v>
      </c>
      <c r="W29" s="2">
        <f t="shared" si="3"/>
        <v>1.4809950698024821E-3</v>
      </c>
      <c r="X29" s="5">
        <f t="shared" si="4"/>
        <v>100.15023961408328</v>
      </c>
      <c r="Y29" s="8">
        <v>43140</v>
      </c>
      <c r="Z29" s="3">
        <v>36266.230000000003</v>
      </c>
      <c r="AA29" s="2">
        <f t="shared" si="5"/>
        <v>1.4386649630959703E-3</v>
      </c>
      <c r="AB29" s="5">
        <f t="shared" si="6"/>
        <v>100.20216582958173</v>
      </c>
      <c r="AC29" s="8">
        <v>43140</v>
      </c>
      <c r="AD29" s="3">
        <v>36155.32</v>
      </c>
      <c r="AE29" s="2">
        <f t="shared" si="7"/>
        <v>9.736947382554817E-4</v>
      </c>
      <c r="AF29" s="5">
        <f t="shared" si="8"/>
        <v>100.05556902347963</v>
      </c>
      <c r="AG29" s="8">
        <v>43140</v>
      </c>
      <c r="AH29" s="3">
        <v>62057.69</v>
      </c>
      <c r="AI29" s="2">
        <f t="shared" si="9"/>
        <v>1.4281290428357352E-3</v>
      </c>
      <c r="AJ29" s="5">
        <f t="shared" si="10"/>
        <v>100.18441010560275</v>
      </c>
      <c r="AK29" s="8">
        <v>43140</v>
      </c>
      <c r="AL29" s="3">
        <v>40186.92</v>
      </c>
      <c r="AM29" s="2">
        <f t="shared" si="11"/>
        <v>8.3828809914798796E-4</v>
      </c>
      <c r="AN29" s="5">
        <f t="shared" si="12"/>
        <v>100.17324144972432</v>
      </c>
      <c r="AO29" s="1">
        <v>43129</v>
      </c>
      <c r="AP29">
        <v>1476.68</v>
      </c>
      <c r="AQ29" s="2">
        <f t="shared" si="13"/>
        <v>-1.5753781245562148E-3</v>
      </c>
      <c r="AR29" s="11">
        <f t="shared" si="0"/>
        <v>3.7260273972602735E-5</v>
      </c>
      <c r="AS29" s="5">
        <f t="shared" si="14"/>
        <v>100.36980237402572</v>
      </c>
    </row>
    <row r="30" spans="17:45" x14ac:dyDescent="0.2">
      <c r="Q30" s="8">
        <v>43143</v>
      </c>
      <c r="R30" s="3">
        <v>37903.51</v>
      </c>
      <c r="S30" s="2">
        <f t="shared" si="1"/>
        <v>6.6925109350601808E-4</v>
      </c>
      <c r="T30" s="5">
        <f t="shared" si="2"/>
        <v>100.29994580599818</v>
      </c>
      <c r="U30" s="8">
        <v>43143</v>
      </c>
      <c r="V30" s="3">
        <v>39860.65</v>
      </c>
      <c r="W30" s="2">
        <f t="shared" si="3"/>
        <v>6.1326099715275362E-4</v>
      </c>
      <c r="X30" s="5">
        <f t="shared" si="4"/>
        <v>100.2116578498941</v>
      </c>
      <c r="Y30" s="8">
        <v>43143</v>
      </c>
      <c r="Z30" s="3">
        <v>36299.56</v>
      </c>
      <c r="AA30" s="2">
        <f t="shared" si="5"/>
        <v>9.1903680090243967E-4</v>
      </c>
      <c r="AB30" s="5">
        <f t="shared" si="6"/>
        <v>100.29425530750925</v>
      </c>
      <c r="AC30" s="8">
        <v>43143</v>
      </c>
      <c r="AD30" s="3">
        <v>36186.83</v>
      </c>
      <c r="AE30" s="2">
        <f t="shared" si="7"/>
        <v>8.7151766323745328E-4</v>
      </c>
      <c r="AF30" s="5">
        <f t="shared" si="8"/>
        <v>100.14276921918888</v>
      </c>
      <c r="AG30" s="8">
        <v>43143</v>
      </c>
      <c r="AH30" s="3">
        <v>62110.82</v>
      </c>
      <c r="AI30" s="2">
        <f t="shared" si="9"/>
        <v>8.5613886046997933E-4</v>
      </c>
      <c r="AJ30" s="5">
        <f t="shared" si="10"/>
        <v>100.27018187230742</v>
      </c>
      <c r="AK30" s="8">
        <v>43143</v>
      </c>
      <c r="AL30" s="3">
        <v>40210.47</v>
      </c>
      <c r="AM30" s="2">
        <f t="shared" si="11"/>
        <v>5.8601156794302334E-4</v>
      </c>
      <c r="AN30" s="5">
        <f t="shared" si="12"/>
        <v>100.2319441280122</v>
      </c>
      <c r="AO30" s="1">
        <v>43130</v>
      </c>
      <c r="AP30">
        <v>1475.42</v>
      </c>
      <c r="AQ30" s="2">
        <f t="shared" si="13"/>
        <v>-8.5326543326924575E-4</v>
      </c>
      <c r="AR30" s="11">
        <f t="shared" si="0"/>
        <v>3.7260273972602735E-5</v>
      </c>
      <c r="AS30" s="5">
        <f t="shared" si="14"/>
        <v>100.28790009745093</v>
      </c>
    </row>
    <row r="31" spans="17:45" x14ac:dyDescent="0.2">
      <c r="Q31" s="8">
        <v>43144</v>
      </c>
      <c r="R31" s="3">
        <v>37902.21</v>
      </c>
      <c r="S31" s="2">
        <f t="shared" si="1"/>
        <v>-3.4297615181366758E-5</v>
      </c>
      <c r="T31" s="5">
        <f t="shared" si="2"/>
        <v>100.29650575705421</v>
      </c>
      <c r="U31" s="8">
        <v>43144</v>
      </c>
      <c r="V31" s="3">
        <v>39849.919999999998</v>
      </c>
      <c r="W31" s="2">
        <f t="shared" si="3"/>
        <v>-2.6918778293893997E-4</v>
      </c>
      <c r="X31" s="5">
        <f t="shared" si="4"/>
        <v>100.18468209589285</v>
      </c>
      <c r="Y31" s="8">
        <v>43144</v>
      </c>
      <c r="Z31" s="3">
        <v>36301.85</v>
      </c>
      <c r="AA31" s="2">
        <f t="shared" si="5"/>
        <v>6.3086164129755318E-5</v>
      </c>
      <c r="AB31" s="5">
        <f t="shared" si="6"/>
        <v>100.30058248736084</v>
      </c>
      <c r="AC31" s="8">
        <v>43144</v>
      </c>
      <c r="AD31" s="3">
        <v>36184.769999999997</v>
      </c>
      <c r="AE31" s="2">
        <f t="shared" si="7"/>
        <v>-5.6926788005617901E-5</v>
      </c>
      <c r="AF31" s="5">
        <f t="shared" si="8"/>
        <v>100.13706841299525</v>
      </c>
      <c r="AG31" s="8">
        <v>43144</v>
      </c>
      <c r="AH31" s="3">
        <v>62111.75</v>
      </c>
      <c r="AI31" s="2">
        <f t="shared" si="9"/>
        <v>1.4973236547088931E-5</v>
      </c>
      <c r="AJ31" s="5">
        <f t="shared" si="10"/>
        <v>100.27168324145921</v>
      </c>
      <c r="AK31" s="8">
        <v>43144</v>
      </c>
      <c r="AL31" s="3">
        <v>40206.620000000003</v>
      </c>
      <c r="AM31" s="2">
        <f t="shared" si="11"/>
        <v>-9.5746207393165861E-5</v>
      </c>
      <c r="AN31" s="5">
        <f t="shared" si="12"/>
        <v>100.2223472995023</v>
      </c>
      <c r="AO31" s="1">
        <v>43131</v>
      </c>
      <c r="AP31">
        <v>1475.19</v>
      </c>
      <c r="AQ31" s="2">
        <f t="shared" si="13"/>
        <v>-1.5588781499509263E-4</v>
      </c>
      <c r="AR31" s="11">
        <f t="shared" si="0"/>
        <v>3.7260273972602735E-5</v>
      </c>
      <c r="AS31" s="5">
        <f t="shared" si="14"/>
        <v>100.27600319046806</v>
      </c>
    </row>
    <row r="32" spans="17:45" x14ac:dyDescent="0.2">
      <c r="Q32" s="8">
        <v>43145</v>
      </c>
      <c r="R32" s="3">
        <v>37918.93</v>
      </c>
      <c r="S32" s="2">
        <f t="shared" si="1"/>
        <v>4.4113522667932337E-4</v>
      </c>
      <c r="T32" s="5">
        <f t="shared" si="2"/>
        <v>100.34075007885649</v>
      </c>
      <c r="U32" s="8">
        <v>43145</v>
      </c>
      <c r="V32" s="3">
        <v>39858.080000000002</v>
      </c>
      <c r="W32" s="2">
        <f t="shared" si="3"/>
        <v>2.0476829062654467E-4</v>
      </c>
      <c r="X32" s="5">
        <f t="shared" si="4"/>
        <v>100.20519674199259</v>
      </c>
      <c r="Y32" s="8">
        <v>43145</v>
      </c>
      <c r="Z32" s="3">
        <v>36305.61</v>
      </c>
      <c r="AA32" s="2">
        <f t="shared" si="5"/>
        <v>1.0357598855170735E-4</v>
      </c>
      <c r="AB32" s="5">
        <f t="shared" si="6"/>
        <v>100.31097121934428</v>
      </c>
      <c r="AC32" s="8">
        <v>43145</v>
      </c>
      <c r="AD32" s="3">
        <v>36192.99</v>
      </c>
      <c r="AE32" s="2">
        <f t="shared" si="7"/>
        <v>2.2716739667005825E-4</v>
      </c>
      <c r="AF32" s="5">
        <f t="shared" si="8"/>
        <v>100.1598162901368</v>
      </c>
      <c r="AG32" s="8">
        <v>43145</v>
      </c>
      <c r="AH32" s="3">
        <v>62137.88</v>
      </c>
      <c r="AI32" s="2">
        <f t="shared" si="9"/>
        <v>4.2069334707206529E-4</v>
      </c>
      <c r="AJ32" s="5">
        <f t="shared" si="10"/>
        <v>100.31386687149862</v>
      </c>
      <c r="AK32" s="8">
        <v>43145</v>
      </c>
      <c r="AL32" s="3">
        <v>40217.230000000003</v>
      </c>
      <c r="AM32" s="2">
        <f t="shared" si="11"/>
        <v>2.6388689225798068E-4</v>
      </c>
      <c r="AN32" s="5">
        <f t="shared" si="12"/>
        <v>100.24879466326597</v>
      </c>
      <c r="AO32" s="1">
        <v>43132</v>
      </c>
      <c r="AP32">
        <v>1474.5</v>
      </c>
      <c r="AQ32" s="2">
        <f t="shared" si="13"/>
        <v>-4.6773635938424096E-4</v>
      </c>
      <c r="AR32" s="11">
        <f t="shared" si="0"/>
        <v>3.7260273972602735E-5</v>
      </c>
      <c r="AS32" s="5">
        <f t="shared" si="14"/>
        <v>100.23283676915389</v>
      </c>
    </row>
    <row r="33" spans="17:45" x14ac:dyDescent="0.2">
      <c r="Q33" s="8">
        <v>43146</v>
      </c>
      <c r="R33" s="3">
        <v>37968.04</v>
      </c>
      <c r="S33" s="2">
        <f t="shared" si="1"/>
        <v>1.2951314818219206E-3</v>
      </c>
      <c r="T33" s="5">
        <f t="shared" si="2"/>
        <v>100.47070454319324</v>
      </c>
      <c r="U33" s="8">
        <v>43146</v>
      </c>
      <c r="V33" s="3">
        <v>39901</v>
      </c>
      <c r="W33" s="2">
        <f t="shared" si="3"/>
        <v>1.076820559344549E-3</v>
      </c>
      <c r="X33" s="5">
        <f t="shared" si="4"/>
        <v>100.31309975799753</v>
      </c>
      <c r="Y33" s="8">
        <v>43146</v>
      </c>
      <c r="Z33" s="3">
        <v>36347.040000000001</v>
      </c>
      <c r="AA33" s="2">
        <f t="shared" si="5"/>
        <v>1.1411459551291525E-3</v>
      </c>
      <c r="AB33" s="5">
        <f t="shared" si="6"/>
        <v>100.42544067840632</v>
      </c>
      <c r="AC33" s="8">
        <v>43146</v>
      </c>
      <c r="AD33" s="3">
        <v>36236.9</v>
      </c>
      <c r="AE33" s="2">
        <f t="shared" si="7"/>
        <v>1.2132183607931335E-3</v>
      </c>
      <c r="AF33" s="5">
        <f t="shared" si="8"/>
        <v>100.28133201827366</v>
      </c>
      <c r="AG33" s="8">
        <v>43146</v>
      </c>
      <c r="AH33" s="3">
        <v>62210.05</v>
      </c>
      <c r="AI33" s="2">
        <f t="shared" si="9"/>
        <v>1.1614493445866181E-3</v>
      </c>
      <c r="AJ33" s="5">
        <f t="shared" si="10"/>
        <v>100.43037634642947</v>
      </c>
      <c r="AK33" s="8">
        <v>43146</v>
      </c>
      <c r="AL33" s="3">
        <v>40258.589999999997</v>
      </c>
      <c r="AM33" s="2">
        <f t="shared" si="11"/>
        <v>1.0284149355883621E-3</v>
      </c>
      <c r="AN33" s="5">
        <f t="shared" si="12"/>
        <v>100.3518920209724</v>
      </c>
      <c r="AO33" s="1">
        <v>43133</v>
      </c>
      <c r="AP33">
        <v>1472.23</v>
      </c>
      <c r="AQ33" s="2">
        <f t="shared" si="13"/>
        <v>-1.5395049169210084E-3</v>
      </c>
      <c r="AR33" s="11">
        <f t="shared" si="0"/>
        <v>3.7260273972602735E-5</v>
      </c>
      <c r="AS33" s="5">
        <f t="shared" si="14"/>
        <v>100.0822625270699</v>
      </c>
    </row>
    <row r="34" spans="17:45" x14ac:dyDescent="0.2">
      <c r="Q34" s="8">
        <v>43147</v>
      </c>
      <c r="R34" s="3">
        <v>37964.71</v>
      </c>
      <c r="S34" s="2">
        <f t="shared" si="1"/>
        <v>-8.7705343757571441E-5</v>
      </c>
      <c r="T34" s="5">
        <f t="shared" si="2"/>
        <v>100.46189272551371</v>
      </c>
      <c r="U34" s="8">
        <v>43147</v>
      </c>
      <c r="V34" s="3">
        <v>39894.160000000003</v>
      </c>
      <c r="W34" s="2">
        <f t="shared" si="3"/>
        <v>-1.7142427508076707E-4</v>
      </c>
      <c r="X34" s="5">
        <f t="shared" si="4"/>
        <v>100.29590365759042</v>
      </c>
      <c r="Y34" s="8">
        <v>43147</v>
      </c>
      <c r="Z34" s="3">
        <v>36340.339999999997</v>
      </c>
      <c r="AA34" s="2">
        <f t="shared" si="5"/>
        <v>-1.8433413009710797E-4</v>
      </c>
      <c r="AB34" s="5">
        <f t="shared" si="6"/>
        <v>100.40692884215925</v>
      </c>
      <c r="AC34" s="8">
        <v>43147</v>
      </c>
      <c r="AD34" s="3">
        <v>36230.019999999997</v>
      </c>
      <c r="AE34" s="2">
        <f t="shared" si="7"/>
        <v>-1.8986171554424836E-4</v>
      </c>
      <c r="AF34" s="5">
        <f t="shared" si="8"/>
        <v>100.26229243253961</v>
      </c>
      <c r="AG34" s="8">
        <v>43147</v>
      </c>
      <c r="AH34" s="3">
        <v>62199.89</v>
      </c>
      <c r="AI34" s="2">
        <f t="shared" si="9"/>
        <v>-1.6331766330368591E-4</v>
      </c>
      <c r="AJ34" s="5">
        <f t="shared" si="10"/>
        <v>100.41397429203985</v>
      </c>
      <c r="AK34" s="8">
        <v>43147</v>
      </c>
      <c r="AL34" s="3">
        <v>40243.800000000003</v>
      </c>
      <c r="AM34" s="2">
        <f t="shared" si="11"/>
        <v>-3.6737501238848225E-4</v>
      </c>
      <c r="AN34" s="5">
        <f t="shared" si="12"/>
        <v>100.31502524339798</v>
      </c>
      <c r="AO34" s="1">
        <v>43134</v>
      </c>
      <c r="AP34">
        <v>1472.35</v>
      </c>
      <c r="AQ34" s="2">
        <f t="shared" si="13"/>
        <v>8.1509003348578801E-5</v>
      </c>
      <c r="AR34" s="11">
        <f t="shared" si="0"/>
        <v>3.7260273972602735E-5</v>
      </c>
      <c r="AS34" s="5">
        <f t="shared" si="14"/>
        <v>100.09414922506292</v>
      </c>
    </row>
    <row r="35" spans="17:45" x14ac:dyDescent="0.2">
      <c r="Q35" s="8">
        <v>43150</v>
      </c>
      <c r="R35" s="3">
        <v>37989.72</v>
      </c>
      <c r="S35" s="2">
        <f t="shared" si="1"/>
        <v>6.5876968374056766E-4</v>
      </c>
      <c r="T35" s="5">
        <f t="shared" si="2"/>
        <v>100.52807397481247</v>
      </c>
      <c r="U35" s="8">
        <v>43150</v>
      </c>
      <c r="V35" s="3">
        <v>39916.949999999997</v>
      </c>
      <c r="W35" s="2">
        <f t="shared" si="3"/>
        <v>5.7126155808262524E-4</v>
      </c>
      <c r="X35" s="5">
        <f t="shared" si="4"/>
        <v>100.35319885178315</v>
      </c>
      <c r="Y35" s="8">
        <v>43150</v>
      </c>
      <c r="Z35" s="3">
        <v>36365.71</v>
      </c>
      <c r="AA35" s="2">
        <f t="shared" si="5"/>
        <v>6.9812225202081635E-4</v>
      </c>
      <c r="AB35" s="5">
        <f t="shared" si="6"/>
        <v>100.47702515344103</v>
      </c>
      <c r="AC35" s="8">
        <v>43150</v>
      </c>
      <c r="AD35" s="3">
        <v>36254.51</v>
      </c>
      <c r="AE35" s="2">
        <f t="shared" si="7"/>
        <v>6.7595877672732563E-4</v>
      </c>
      <c r="AF35" s="5">
        <f t="shared" si="8"/>
        <v>100.33006560908419</v>
      </c>
      <c r="AG35" s="8">
        <v>43150</v>
      </c>
      <c r="AH35" s="3">
        <v>62235.45</v>
      </c>
      <c r="AI35" s="2">
        <f t="shared" si="9"/>
        <v>5.7170519111848783E-4</v>
      </c>
      <c r="AJ35" s="5">
        <f t="shared" si="10"/>
        <v>100.47138148240344</v>
      </c>
      <c r="AK35" s="8">
        <v>43150</v>
      </c>
      <c r="AL35" s="3">
        <v>40264</v>
      </c>
      <c r="AM35" s="2">
        <f t="shared" si="11"/>
        <v>5.0194067160647116E-4</v>
      </c>
      <c r="AN35" s="5">
        <f t="shared" si="12"/>
        <v>100.36537743454087</v>
      </c>
      <c r="AO35" s="1">
        <v>43135</v>
      </c>
      <c r="AP35">
        <v>1472.46</v>
      </c>
      <c r="AQ35" s="2">
        <f t="shared" si="13"/>
        <v>7.4710496824836881E-5</v>
      </c>
      <c r="AR35" s="11">
        <f t="shared" si="0"/>
        <v>3.7260273972602735E-5</v>
      </c>
      <c r="AS35" s="5">
        <f t="shared" si="14"/>
        <v>100.10535684410397</v>
      </c>
    </row>
    <row r="36" spans="17:45" x14ac:dyDescent="0.2">
      <c r="Q36" s="8">
        <v>43151</v>
      </c>
      <c r="R36" s="3">
        <v>38022.629999999997</v>
      </c>
      <c r="S36" s="2">
        <f t="shared" si="1"/>
        <v>8.6628698500534895E-4</v>
      </c>
      <c r="T36" s="5">
        <f t="shared" si="2"/>
        <v>100.6151601369245</v>
      </c>
      <c r="U36" s="8">
        <v>43151</v>
      </c>
      <c r="V36" s="3">
        <v>39957.86</v>
      </c>
      <c r="W36" s="2">
        <f t="shared" si="3"/>
        <v>1.0248779027457466E-3</v>
      </c>
      <c r="X36" s="5">
        <f t="shared" si="4"/>
        <v>100.45604862775619</v>
      </c>
      <c r="Y36" s="8">
        <v>43151</v>
      </c>
      <c r="Z36" s="3">
        <v>36400.21</v>
      </c>
      <c r="AA36" s="2">
        <f t="shared" si="5"/>
        <v>9.4869590061619213E-4</v>
      </c>
      <c r="AB36" s="5">
        <f t="shared" si="6"/>
        <v>100.57234729531021</v>
      </c>
      <c r="AC36" s="8">
        <v>43151</v>
      </c>
      <c r="AD36" s="3">
        <v>36287.33</v>
      </c>
      <c r="AE36" s="2">
        <f t="shared" si="7"/>
        <v>9.0526668268298138E-4</v>
      </c>
      <c r="AF36" s="5">
        <f t="shared" si="8"/>
        <v>100.42089107475149</v>
      </c>
      <c r="AG36" s="8">
        <v>43151</v>
      </c>
      <c r="AH36" s="3">
        <v>62289.75</v>
      </c>
      <c r="AI36" s="2">
        <f t="shared" si="9"/>
        <v>8.7249308874604026E-4</v>
      </c>
      <c r="AJ36" s="5">
        <f t="shared" si="10"/>
        <v>100.55904206836361</v>
      </c>
      <c r="AK36" s="8">
        <v>43151</v>
      </c>
      <c r="AL36" s="3">
        <v>40293.07</v>
      </c>
      <c r="AM36" s="2">
        <f t="shared" si="11"/>
        <v>7.2198489966224244E-4</v>
      </c>
      <c r="AN36" s="5">
        <f t="shared" si="12"/>
        <v>100.43783972149751</v>
      </c>
      <c r="AO36" s="1">
        <v>43136</v>
      </c>
      <c r="AP36">
        <v>1472.48</v>
      </c>
      <c r="AQ36" s="2">
        <f t="shared" si="13"/>
        <v>1.3582711924309265E-5</v>
      </c>
      <c r="AR36" s="11">
        <f t="shared" si="0"/>
        <v>3.7260273972602735E-5</v>
      </c>
      <c r="AS36" s="5">
        <f t="shared" si="14"/>
        <v>100.1104464993502</v>
      </c>
    </row>
    <row r="37" spans="17:45" x14ac:dyDescent="0.2">
      <c r="Q37" s="8">
        <v>43152</v>
      </c>
      <c r="R37" s="3">
        <v>38048.050000000003</v>
      </c>
      <c r="S37" s="2">
        <f t="shared" si="1"/>
        <v>6.6854922976156139E-4</v>
      </c>
      <c r="T37" s="5">
        <f t="shared" si="2"/>
        <v>100.68242632473638</v>
      </c>
      <c r="U37" s="8">
        <v>43152</v>
      </c>
      <c r="V37" s="3">
        <v>39984.76</v>
      </c>
      <c r="W37" s="2">
        <f t="shared" si="3"/>
        <v>6.7320922591962429E-4</v>
      </c>
      <c r="X37" s="5">
        <f t="shared" si="4"/>
        <v>100.52367656649183</v>
      </c>
      <c r="Y37" s="8">
        <v>43152</v>
      </c>
      <c r="Z37" s="3">
        <v>36429.67</v>
      </c>
      <c r="AA37" s="2">
        <f t="shared" si="5"/>
        <v>8.0933599009447299E-4</v>
      </c>
      <c r="AB37" s="5">
        <f t="shared" si="6"/>
        <v>100.65374411558459</v>
      </c>
      <c r="AC37" s="8">
        <v>43152</v>
      </c>
      <c r="AD37" s="3">
        <v>36315.39</v>
      </c>
      <c r="AE37" s="2">
        <f t="shared" si="7"/>
        <v>7.7327265467030948E-4</v>
      </c>
      <c r="AF37" s="5">
        <f t="shared" si="8"/>
        <v>100.49854380377722</v>
      </c>
      <c r="AG37" s="8">
        <v>43152</v>
      </c>
      <c r="AH37" s="3">
        <v>62329.5</v>
      </c>
      <c r="AI37" s="2">
        <f t="shared" si="9"/>
        <v>6.3814672558493157E-4</v>
      </c>
      <c r="AJ37" s="5">
        <f t="shared" si="10"/>
        <v>100.6232134917875</v>
      </c>
      <c r="AK37" s="8">
        <v>43152</v>
      </c>
      <c r="AL37" s="3">
        <v>40313.14</v>
      </c>
      <c r="AM37" s="2">
        <f t="shared" si="11"/>
        <v>4.9810054185495112E-4</v>
      </c>
      <c r="AN37" s="5">
        <f t="shared" si="12"/>
        <v>100.48786786388553</v>
      </c>
      <c r="AO37" s="1">
        <v>43137</v>
      </c>
      <c r="AP37">
        <v>1474.49</v>
      </c>
      <c r="AQ37" s="2">
        <f t="shared" si="13"/>
        <v>1.3650440073889047E-3</v>
      </c>
      <c r="AR37" s="11">
        <f t="shared" si="0"/>
        <v>3.7260273972602735E-5</v>
      </c>
      <c r="AS37" s="5">
        <f t="shared" si="14"/>
        <v>100.25083180708526</v>
      </c>
    </row>
    <row r="38" spans="17:45" x14ac:dyDescent="0.2">
      <c r="Q38" s="8">
        <v>43153</v>
      </c>
      <c r="R38" s="3">
        <v>38085.33</v>
      </c>
      <c r="S38" s="2">
        <f t="shared" si="1"/>
        <v>9.7981368296129467E-4</v>
      </c>
      <c r="T38" s="5">
        <f t="shared" si="2"/>
        <v>100.7810763436831</v>
      </c>
      <c r="U38" s="8">
        <v>43153</v>
      </c>
      <c r="V38" s="3">
        <v>40029.74</v>
      </c>
      <c r="W38" s="2">
        <f t="shared" si="3"/>
        <v>1.1249285977956713E-3</v>
      </c>
      <c r="X38" s="5">
        <f t="shared" si="4"/>
        <v>100.63675852501704</v>
      </c>
      <c r="Y38" s="8">
        <v>43153</v>
      </c>
      <c r="Z38" s="3">
        <v>36466.82</v>
      </c>
      <c r="AA38" s="2">
        <f t="shared" si="5"/>
        <v>1.0197731684091771E-3</v>
      </c>
      <c r="AB38" s="5">
        <f t="shared" si="6"/>
        <v>100.75638810313359</v>
      </c>
      <c r="AC38" s="8">
        <v>43153</v>
      </c>
      <c r="AD38" s="3">
        <v>36355.49</v>
      </c>
      <c r="AE38" s="2">
        <f t="shared" si="7"/>
        <v>1.1042150449160903E-3</v>
      </c>
      <c r="AF38" s="5">
        <f t="shared" si="8"/>
        <v>100.60951580783751</v>
      </c>
      <c r="AG38" s="8">
        <v>43153</v>
      </c>
      <c r="AH38" s="3">
        <v>62381.4</v>
      </c>
      <c r="AI38" s="2">
        <f t="shared" si="9"/>
        <v>8.3267152792831922E-4</v>
      </c>
      <c r="AJ38" s="5">
        <f t="shared" si="10"/>
        <v>100.70699957671076</v>
      </c>
      <c r="AK38" s="8">
        <v>43153</v>
      </c>
      <c r="AL38" s="3">
        <v>40336</v>
      </c>
      <c r="AM38" s="2">
        <f t="shared" si="11"/>
        <v>5.6706076480272927E-4</v>
      </c>
      <c r="AN38" s="5">
        <f t="shared" si="12"/>
        <v>100.54485059108981</v>
      </c>
      <c r="AO38" s="1">
        <v>43138</v>
      </c>
      <c r="AP38">
        <v>1473.07</v>
      </c>
      <c r="AQ38" s="2">
        <f t="shared" si="13"/>
        <v>-9.6304484940556989E-4</v>
      </c>
      <c r="AR38" s="11">
        <f t="shared" si="0"/>
        <v>3.7260273972602735E-5</v>
      </c>
      <c r="AS38" s="5">
        <f t="shared" si="14"/>
        <v>100.15802113332393</v>
      </c>
    </row>
    <row r="39" spans="17:45" x14ac:dyDescent="0.2">
      <c r="Q39" s="8">
        <v>43154</v>
      </c>
      <c r="R39" s="3">
        <v>38097.65</v>
      </c>
      <c r="S39" s="2">
        <f t="shared" si="1"/>
        <v>3.2348413417970789E-4</v>
      </c>
      <c r="T39" s="5">
        <f t="shared" si="2"/>
        <v>100.81367742290583</v>
      </c>
      <c r="U39" s="8">
        <v>43154</v>
      </c>
      <c r="V39" s="3">
        <v>40034.25</v>
      </c>
      <c r="W39" s="2">
        <f t="shared" si="3"/>
        <v>1.1266623265604458E-4</v>
      </c>
      <c r="X39" s="5">
        <f t="shared" si="4"/>
        <v>100.64809688946677</v>
      </c>
      <c r="Y39" s="8">
        <v>43154</v>
      </c>
      <c r="Z39" s="3">
        <v>36482.67</v>
      </c>
      <c r="AA39" s="2">
        <f t="shared" si="5"/>
        <v>4.346416824938526E-4</v>
      </c>
      <c r="AB39" s="5">
        <f t="shared" si="6"/>
        <v>100.80018102918073</v>
      </c>
      <c r="AC39" s="8">
        <v>43154</v>
      </c>
      <c r="AD39" s="3">
        <v>36361.83</v>
      </c>
      <c r="AE39" s="2">
        <f t="shared" si="7"/>
        <v>1.7438906751099381E-4</v>
      </c>
      <c r="AF39" s="5">
        <f t="shared" si="8"/>
        <v>100.62706100748197</v>
      </c>
      <c r="AG39" s="8">
        <v>43154</v>
      </c>
      <c r="AH39" s="3">
        <v>62396.26</v>
      </c>
      <c r="AI39" s="2">
        <f t="shared" si="9"/>
        <v>2.3821203115037548E-4</v>
      </c>
      <c r="AJ39" s="5">
        <f t="shared" si="10"/>
        <v>100.73098919563098</v>
      </c>
      <c r="AK39" s="8">
        <v>43154</v>
      </c>
      <c r="AL39" s="3">
        <v>40342.58</v>
      </c>
      <c r="AM39" s="2">
        <f t="shared" si="11"/>
        <v>1.6312971043230817E-4</v>
      </c>
      <c r="AN39" s="5">
        <f t="shared" si="12"/>
        <v>100.56125244345219</v>
      </c>
      <c r="AO39" s="1">
        <v>43139</v>
      </c>
      <c r="AP39">
        <v>1477.08</v>
      </c>
      <c r="AQ39" s="2">
        <f t="shared" si="13"/>
        <v>2.722206005145722E-3</v>
      </c>
      <c r="AR39" s="11">
        <f t="shared" si="0"/>
        <v>3.7260273972602735E-5</v>
      </c>
      <c r="AS39" s="5">
        <f t="shared" si="14"/>
        <v>100.43440381522456</v>
      </c>
    </row>
    <row r="40" spans="17:45" x14ac:dyDescent="0.2">
      <c r="Q40" s="8">
        <v>43157</v>
      </c>
      <c r="R40" s="3">
        <v>38117.699999999997</v>
      </c>
      <c r="S40" s="2">
        <f t="shared" si="1"/>
        <v>5.2627917994940709E-4</v>
      </c>
      <c r="T40" s="5">
        <f t="shared" si="2"/>
        <v>100.86673356238764</v>
      </c>
      <c r="U40" s="8">
        <v>43157</v>
      </c>
      <c r="V40" s="3">
        <v>40045.75</v>
      </c>
      <c r="W40" s="2">
        <f t="shared" si="3"/>
        <v>2.872540387293121E-4</v>
      </c>
      <c r="X40" s="5">
        <f t="shared" si="4"/>
        <v>100.67700846178869</v>
      </c>
      <c r="Y40" s="8">
        <v>43157</v>
      </c>
      <c r="Z40" s="3">
        <v>36497.040000000001</v>
      </c>
      <c r="AA40" s="2">
        <f t="shared" si="5"/>
        <v>3.9388564488307409E-4</v>
      </c>
      <c r="AB40" s="5">
        <f t="shared" si="6"/>
        <v>100.83988477348974</v>
      </c>
      <c r="AC40" s="8">
        <v>43157</v>
      </c>
      <c r="AD40" s="3">
        <v>36378.11</v>
      </c>
      <c r="AE40" s="2">
        <f t="shared" si="7"/>
        <v>4.4772224060229959E-4</v>
      </c>
      <c r="AF40" s="5">
        <f t="shared" si="8"/>
        <v>100.67211398070147</v>
      </c>
      <c r="AG40" s="8">
        <v>43157</v>
      </c>
      <c r="AH40" s="3">
        <v>62422.89</v>
      </c>
      <c r="AI40" s="2">
        <f t="shared" si="9"/>
        <v>4.2678840045851096E-4</v>
      </c>
      <c r="AJ40" s="5">
        <f t="shared" si="10"/>
        <v>100.77398001338639</v>
      </c>
      <c r="AK40" s="8">
        <v>43157</v>
      </c>
      <c r="AL40" s="3">
        <v>40363.480000000003</v>
      </c>
      <c r="AM40" s="2">
        <f t="shared" si="11"/>
        <v>5.1806304901669264E-4</v>
      </c>
      <c r="AN40" s="5">
        <f t="shared" si="12"/>
        <v>100.61334951250598</v>
      </c>
      <c r="AO40" s="1">
        <v>43140</v>
      </c>
      <c r="AP40">
        <v>1477.6</v>
      </c>
      <c r="AQ40" s="2">
        <f t="shared" si="13"/>
        <v>3.5204592845339278E-4</v>
      </c>
      <c r="AR40" s="11">
        <f t="shared" si="0"/>
        <v>3.7260273972602735E-5</v>
      </c>
      <c r="AS40" s="5">
        <f t="shared" si="14"/>
        <v>100.47350355156678</v>
      </c>
    </row>
    <row r="41" spans="17:45" x14ac:dyDescent="0.2">
      <c r="Q41" s="8">
        <v>43158</v>
      </c>
      <c r="R41" s="3">
        <v>38127.17</v>
      </c>
      <c r="S41" s="2">
        <f t="shared" si="1"/>
        <v>2.4844101296772614E-4</v>
      </c>
      <c r="T41" s="5">
        <f t="shared" si="2"/>
        <v>100.89179299584862</v>
      </c>
      <c r="U41" s="8">
        <v>43158</v>
      </c>
      <c r="V41" s="3">
        <v>40050.61</v>
      </c>
      <c r="W41" s="2">
        <f t="shared" si="3"/>
        <v>1.2136119313543858E-4</v>
      </c>
      <c r="X41" s="5">
        <f t="shared" si="4"/>
        <v>100.68922674365692</v>
      </c>
      <c r="Y41" s="8">
        <v>43158</v>
      </c>
      <c r="Z41" s="3">
        <v>36492.99</v>
      </c>
      <c r="AA41" s="2">
        <f t="shared" si="5"/>
        <v>-1.109679031505717E-4</v>
      </c>
      <c r="AB41" s="5">
        <f t="shared" si="6"/>
        <v>100.82869478292248</v>
      </c>
      <c r="AC41" s="8">
        <v>43158</v>
      </c>
      <c r="AD41" s="3">
        <v>36387.040000000001</v>
      </c>
      <c r="AE41" s="2">
        <f t="shared" si="7"/>
        <v>2.4547729390000939E-4</v>
      </c>
      <c r="AF41" s="5">
        <f t="shared" si="8"/>
        <v>100.69682669881264</v>
      </c>
      <c r="AG41" s="8">
        <v>43158</v>
      </c>
      <c r="AH41" s="3">
        <v>62427.76</v>
      </c>
      <c r="AI41" s="2">
        <f t="shared" si="9"/>
        <v>7.8016253332702235E-5</v>
      </c>
      <c r="AJ41" s="5">
        <f t="shared" si="10"/>
        <v>100.78184202174046</v>
      </c>
      <c r="AK41" s="8">
        <v>43158</v>
      </c>
      <c r="AL41" s="3">
        <v>40375.54</v>
      </c>
      <c r="AM41" s="2">
        <f t="shared" si="11"/>
        <v>2.987849412388055E-4</v>
      </c>
      <c r="AN41" s="5">
        <f t="shared" si="12"/>
        <v>100.64341126622791</v>
      </c>
      <c r="AO41" s="1">
        <v>43141</v>
      </c>
      <c r="AP41">
        <v>1477.88</v>
      </c>
      <c r="AQ41" s="2">
        <f t="shared" si="13"/>
        <v>1.8949648077981607E-4</v>
      </c>
      <c r="AR41" s="11">
        <f t="shared" si="0"/>
        <v>3.7260273972602735E-5</v>
      </c>
      <c r="AS41" s="5">
        <f t="shared" si="14"/>
        <v>100.49628659717074</v>
      </c>
    </row>
    <row r="42" spans="17:45" x14ac:dyDescent="0.2">
      <c r="Q42" s="8">
        <v>43159</v>
      </c>
      <c r="R42" s="3">
        <v>38079.9</v>
      </c>
      <c r="S42" s="2">
        <f t="shared" si="1"/>
        <v>-1.2397982855795187E-3</v>
      </c>
      <c r="T42" s="5">
        <f t="shared" si="2"/>
        <v>100.76670752386332</v>
      </c>
      <c r="U42" s="8">
        <v>43159</v>
      </c>
      <c r="V42" s="3">
        <v>40013.980000000003</v>
      </c>
      <c r="W42" s="2">
        <f t="shared" si="3"/>
        <v>-9.1459281144523619E-4</v>
      </c>
      <c r="X42" s="5">
        <f t="shared" si="4"/>
        <v>100.59713710068719</v>
      </c>
      <c r="Y42" s="8">
        <v>43159</v>
      </c>
      <c r="Z42" s="3">
        <v>36447.54</v>
      </c>
      <c r="AA42" s="2">
        <f t="shared" si="5"/>
        <v>-1.2454446730727486E-3</v>
      </c>
      <c r="AB42" s="5">
        <f t="shared" si="6"/>
        <v>100.70311822211221</v>
      </c>
      <c r="AC42" s="8">
        <v>43159</v>
      </c>
      <c r="AD42" s="3">
        <v>36339.58</v>
      </c>
      <c r="AE42" s="2">
        <f t="shared" si="7"/>
        <v>-1.3043105457327675E-3</v>
      </c>
      <c r="AF42" s="5">
        <f t="shared" si="8"/>
        <v>100.56548676582756</v>
      </c>
      <c r="AG42" s="8">
        <v>43159</v>
      </c>
      <c r="AH42" s="3">
        <v>62350.68</v>
      </c>
      <c r="AI42" s="2">
        <f t="shared" si="9"/>
        <v>-1.2347071238820728E-3</v>
      </c>
      <c r="AJ42" s="5">
        <f t="shared" si="10"/>
        <v>100.65740596343826</v>
      </c>
      <c r="AK42" s="8">
        <v>43159</v>
      </c>
      <c r="AL42" s="3">
        <v>40333.06</v>
      </c>
      <c r="AM42" s="2">
        <f t="shared" si="11"/>
        <v>-1.0521221511836654E-3</v>
      </c>
      <c r="AN42" s="5">
        <f t="shared" si="12"/>
        <v>100.53752210386403</v>
      </c>
      <c r="AO42" s="1">
        <v>43142</v>
      </c>
      <c r="AP42">
        <v>1478.16</v>
      </c>
      <c r="AQ42" s="2">
        <f t="shared" si="13"/>
        <v>1.8946057866675581E-4</v>
      </c>
      <c r="AR42" s="11">
        <f t="shared" si="0"/>
        <v>3.7260273972602735E-5</v>
      </c>
      <c r="AS42" s="5">
        <f t="shared" si="14"/>
        <v>100.51907120095514</v>
      </c>
    </row>
    <row r="43" spans="17:45" x14ac:dyDescent="0.2">
      <c r="Q43" s="8">
        <v>43160</v>
      </c>
      <c r="R43" s="3">
        <v>38084.47</v>
      </c>
      <c r="S43" s="2">
        <f t="shared" si="1"/>
        <v>1.2001081935619773E-4</v>
      </c>
      <c r="T43" s="5">
        <f t="shared" si="2"/>
        <v>100.77880061899708</v>
      </c>
      <c r="U43" s="8">
        <v>43160</v>
      </c>
      <c r="V43" s="3">
        <v>40015.08</v>
      </c>
      <c r="W43" s="2">
        <f t="shared" si="3"/>
        <v>2.7490392108031614E-5</v>
      </c>
      <c r="X43" s="5">
        <f t="shared" si="4"/>
        <v>100.59990255543103</v>
      </c>
      <c r="Y43" s="8">
        <v>43160</v>
      </c>
      <c r="Z43" s="3">
        <v>36452.39</v>
      </c>
      <c r="AA43" s="2">
        <f t="shared" si="5"/>
        <v>1.3306796562950751E-4</v>
      </c>
      <c r="AB43" s="5">
        <f t="shared" si="6"/>
        <v>100.71651858118658</v>
      </c>
      <c r="AC43" s="8">
        <v>43160</v>
      </c>
      <c r="AD43" s="3">
        <v>36343.01</v>
      </c>
      <c r="AE43" s="2">
        <f t="shared" si="7"/>
        <v>9.4387442012289213E-5</v>
      </c>
      <c r="AF43" s="5">
        <f t="shared" si="8"/>
        <v>100.57497888487811</v>
      </c>
      <c r="AG43" s="8">
        <v>43160</v>
      </c>
      <c r="AH43" s="3">
        <v>62360.97</v>
      </c>
      <c r="AI43" s="2">
        <f t="shared" si="9"/>
        <v>1.6503428671499343E-4</v>
      </c>
      <c r="AJ43" s="5">
        <f t="shared" si="10"/>
        <v>100.67401788663402</v>
      </c>
      <c r="AK43" s="8">
        <v>43160</v>
      </c>
      <c r="AL43" s="3">
        <v>40332.15</v>
      </c>
      <c r="AM43" s="2">
        <f t="shared" si="11"/>
        <v>-2.2562136371417907E-5</v>
      </c>
      <c r="AN43" s="5">
        <f t="shared" si="12"/>
        <v>100.53525376257988</v>
      </c>
      <c r="AO43" s="1">
        <v>43143</v>
      </c>
      <c r="AP43">
        <v>1477.7</v>
      </c>
      <c r="AQ43" s="2">
        <f t="shared" si="13"/>
        <v>-3.1119770525522839E-4</v>
      </c>
      <c r="AR43" s="11">
        <f t="shared" si="0"/>
        <v>3.7260273972602735E-5</v>
      </c>
      <c r="AS43" s="5">
        <f t="shared" si="14"/>
        <v>100.49153526479543</v>
      </c>
    </row>
    <row r="44" spans="17:45" x14ac:dyDescent="0.2">
      <c r="Q44" s="8">
        <v>43161</v>
      </c>
      <c r="R44" s="3">
        <v>38096.6</v>
      </c>
      <c r="S44" s="2">
        <f t="shared" si="1"/>
        <v>3.1850252872089868E-4</v>
      </c>
      <c r="T44" s="5">
        <f t="shared" si="2"/>
        <v>100.81089892183569</v>
      </c>
      <c r="U44" s="8">
        <v>43161</v>
      </c>
      <c r="V44" s="3">
        <v>40023.980000000003</v>
      </c>
      <c r="W44" s="2">
        <f t="shared" si="3"/>
        <v>2.2241614911178154E-4</v>
      </c>
      <c r="X44" s="5">
        <f t="shared" si="4"/>
        <v>100.62227759835842</v>
      </c>
      <c r="Y44" s="8">
        <v>43161</v>
      </c>
      <c r="Z44" s="3">
        <v>36473.370000000003</v>
      </c>
      <c r="AA44" s="2">
        <f t="shared" si="5"/>
        <v>5.7554525231418019E-4</v>
      </c>
      <c r="AB44" s="5">
        <f t="shared" si="6"/>
        <v>100.77448549528559</v>
      </c>
      <c r="AC44" s="8">
        <v>43161</v>
      </c>
      <c r="AD44" s="3">
        <v>36354.53</v>
      </c>
      <c r="AE44" s="2">
        <f t="shared" si="7"/>
        <v>3.1697979886624594E-4</v>
      </c>
      <c r="AF44" s="5">
        <f t="shared" si="8"/>
        <v>100.60685912145601</v>
      </c>
      <c r="AG44" s="8">
        <v>43161</v>
      </c>
      <c r="AH44" s="3">
        <v>62384.63</v>
      </c>
      <c r="AI44" s="2">
        <f t="shared" si="9"/>
        <v>3.7940397655766844E-4</v>
      </c>
      <c r="AJ44" s="5">
        <f t="shared" si="10"/>
        <v>100.71221400935625</v>
      </c>
      <c r="AK44" s="8">
        <v>43161</v>
      </c>
      <c r="AL44" s="3">
        <v>40348.57</v>
      </c>
      <c r="AM44" s="2">
        <f t="shared" si="11"/>
        <v>4.0711938242821155E-4</v>
      </c>
      <c r="AN44" s="5">
        <f t="shared" si="12"/>
        <v>100.57618361300396</v>
      </c>
      <c r="AO44" s="1">
        <v>43144</v>
      </c>
      <c r="AP44">
        <v>1479.43</v>
      </c>
      <c r="AQ44" s="2">
        <f t="shared" si="13"/>
        <v>1.1707383095351798E-3</v>
      </c>
      <c r="AR44" s="11">
        <f t="shared" si="0"/>
        <v>3.7260273972602735E-5</v>
      </c>
      <c r="AS44" s="5">
        <f t="shared" si="14"/>
        <v>100.61292889704983</v>
      </c>
    </row>
    <row r="45" spans="17:45" x14ac:dyDescent="0.2">
      <c r="Q45" s="8">
        <v>43164</v>
      </c>
      <c r="R45" s="3">
        <v>38127.519999999997</v>
      </c>
      <c r="S45" s="2">
        <f t="shared" si="1"/>
        <v>8.116209845496769E-4</v>
      </c>
      <c r="T45" s="5">
        <f t="shared" si="2"/>
        <v>100.89271916287197</v>
      </c>
      <c r="U45" s="8">
        <v>43164</v>
      </c>
      <c r="V45" s="3">
        <v>40049</v>
      </c>
      <c r="W45" s="2">
        <f t="shared" si="3"/>
        <v>6.2512523742008774E-4</v>
      </c>
      <c r="X45" s="5">
        <f t="shared" si="4"/>
        <v>100.68517912353185</v>
      </c>
      <c r="Y45" s="8">
        <v>43164</v>
      </c>
      <c r="Z45" s="3">
        <v>36501.629999999997</v>
      </c>
      <c r="AA45" s="2">
        <f t="shared" si="5"/>
        <v>7.7481186959138526E-4</v>
      </c>
      <c r="AB45" s="5">
        <f t="shared" si="6"/>
        <v>100.8525667627993</v>
      </c>
      <c r="AC45" s="8">
        <v>43164</v>
      </c>
      <c r="AD45" s="3">
        <v>36381.440000000002</v>
      </c>
      <c r="AE45" s="2">
        <f t="shared" si="7"/>
        <v>7.4021036718119326E-4</v>
      </c>
      <c r="AF45" s="5">
        <f t="shared" si="8"/>
        <v>100.68132936158725</v>
      </c>
      <c r="AG45" s="8">
        <v>43164</v>
      </c>
      <c r="AH45" s="3">
        <v>62436.61</v>
      </c>
      <c r="AI45" s="2">
        <f t="shared" si="9"/>
        <v>8.3321805387015502E-4</v>
      </c>
      <c r="AJ45" s="5">
        <f t="shared" si="10"/>
        <v>100.79612924431407</v>
      </c>
      <c r="AK45" s="8">
        <v>43164</v>
      </c>
      <c r="AL45" s="3">
        <v>40382</v>
      </c>
      <c r="AM45" s="2">
        <f t="shared" si="11"/>
        <v>8.2852998259919097E-4</v>
      </c>
      <c r="AN45" s="5">
        <f t="shared" si="12"/>
        <v>100.65951399666274</v>
      </c>
      <c r="AO45" s="1">
        <v>43145</v>
      </c>
      <c r="AP45">
        <v>1480.29</v>
      </c>
      <c r="AQ45" s="2">
        <f t="shared" si="13"/>
        <v>5.8130496204622517E-4</v>
      </c>
      <c r="AR45" s="11">
        <f t="shared" si="0"/>
        <v>3.7260273972602735E-5</v>
      </c>
      <c r="AS45" s="5">
        <f t="shared" si="14"/>
        <v>100.67516455715958</v>
      </c>
    </row>
    <row r="46" spans="17:45" x14ac:dyDescent="0.2">
      <c r="Q46" s="8">
        <v>43165</v>
      </c>
      <c r="R46" s="3">
        <v>38146.550000000003</v>
      </c>
      <c r="S46" s="2">
        <f t="shared" si="1"/>
        <v>4.9911455033013752E-4</v>
      </c>
      <c r="T46" s="5">
        <f t="shared" si="2"/>
        <v>100.94307618702854</v>
      </c>
      <c r="U46" s="8">
        <v>43165</v>
      </c>
      <c r="V46" s="3">
        <v>40076.769999999997</v>
      </c>
      <c r="W46" s="2">
        <f t="shared" si="3"/>
        <v>6.9340058428424278E-4</v>
      </c>
      <c r="X46" s="5">
        <f t="shared" si="4"/>
        <v>100.75499428556488</v>
      </c>
      <c r="Y46" s="8">
        <v>43165</v>
      </c>
      <c r="Z46" s="3">
        <v>36515.03</v>
      </c>
      <c r="AA46" s="2">
        <f t="shared" si="5"/>
        <v>3.6710689358265824E-4</v>
      </c>
      <c r="AB46" s="5">
        <f t="shared" si="6"/>
        <v>100.88959043529343</v>
      </c>
      <c r="AC46" s="8">
        <v>43165</v>
      </c>
      <c r="AD46" s="3">
        <v>36395.46</v>
      </c>
      <c r="AE46" s="2">
        <f t="shared" si="7"/>
        <v>3.8536132709410253E-4</v>
      </c>
      <c r="AF46" s="5">
        <f t="shared" si="8"/>
        <v>100.72012805228363</v>
      </c>
      <c r="AG46" s="8">
        <v>43165</v>
      </c>
      <c r="AH46" s="3">
        <v>62459.98</v>
      </c>
      <c r="AI46" s="2">
        <f t="shared" si="9"/>
        <v>3.7429962965651598E-4</v>
      </c>
      <c r="AJ46" s="5">
        <f t="shared" si="10"/>
        <v>100.83385719816103</v>
      </c>
      <c r="AK46" s="8">
        <v>43165</v>
      </c>
      <c r="AL46" s="3">
        <v>40399.599999999999</v>
      </c>
      <c r="AM46" s="2">
        <f t="shared" si="11"/>
        <v>4.3583774949240706E-4</v>
      </c>
      <c r="AN46" s="5">
        <f t="shared" si="12"/>
        <v>100.70338521270804</v>
      </c>
      <c r="AO46" s="1">
        <v>43146</v>
      </c>
      <c r="AP46">
        <v>1478.99</v>
      </c>
      <c r="AQ46" s="2">
        <f t="shared" si="13"/>
        <v>-8.7820629741464096E-4</v>
      </c>
      <c r="AR46" s="11">
        <f t="shared" si="0"/>
        <v>3.7260273972602735E-5</v>
      </c>
      <c r="AS46" s="5">
        <f t="shared" si="14"/>
        <v>100.59050217786586</v>
      </c>
    </row>
    <row r="47" spans="17:45" x14ac:dyDescent="0.2">
      <c r="Q47" s="8">
        <v>43166</v>
      </c>
      <c r="R47" s="3">
        <v>38141.660000000003</v>
      </c>
      <c r="S47" s="2">
        <f t="shared" si="1"/>
        <v>-1.2818983630236147E-4</v>
      </c>
      <c r="T47" s="5">
        <f t="shared" si="2"/>
        <v>100.93013631061626</v>
      </c>
      <c r="U47" s="8">
        <v>43166</v>
      </c>
      <c r="V47" s="3">
        <v>40069.230000000003</v>
      </c>
      <c r="W47" s="2">
        <f t="shared" si="3"/>
        <v>-1.8813891438840269E-4</v>
      </c>
      <c r="X47" s="5">
        <f t="shared" si="4"/>
        <v>100.73603835032078</v>
      </c>
      <c r="Y47" s="8">
        <v>43166</v>
      </c>
      <c r="Z47" s="3">
        <v>36497.15</v>
      </c>
      <c r="AA47" s="2">
        <f t="shared" si="5"/>
        <v>-4.8966138053285757E-4</v>
      </c>
      <c r="AB47" s="5">
        <f t="shared" si="6"/>
        <v>100.84018869915948</v>
      </c>
      <c r="AC47" s="8">
        <v>43166</v>
      </c>
      <c r="AD47" s="3">
        <v>36382.92</v>
      </c>
      <c r="AE47" s="2">
        <f t="shared" si="7"/>
        <v>-3.4454846840792364E-4</v>
      </c>
      <c r="AF47" s="5">
        <f t="shared" si="8"/>
        <v>100.68542508642537</v>
      </c>
      <c r="AG47" s="8">
        <v>43166</v>
      </c>
      <c r="AH47" s="3">
        <v>62440.6</v>
      </c>
      <c r="AI47" s="2">
        <f t="shared" si="9"/>
        <v>-3.1027867764299444E-4</v>
      </c>
      <c r="AJ47" s="5">
        <f t="shared" si="10"/>
        <v>100.80257060228794</v>
      </c>
      <c r="AK47" s="8">
        <v>43166</v>
      </c>
      <c r="AL47" s="3">
        <v>40378.519999999997</v>
      </c>
      <c r="AM47" s="2">
        <f t="shared" si="11"/>
        <v>-5.2178734442920316E-4</v>
      </c>
      <c r="AN47" s="5">
        <f t="shared" si="12"/>
        <v>100.65083946076287</v>
      </c>
      <c r="AO47" s="1">
        <v>43147</v>
      </c>
      <c r="AP47">
        <v>1478.28</v>
      </c>
      <c r="AQ47" s="2">
        <f t="shared" si="13"/>
        <v>-4.8005733642553228E-4</v>
      </c>
      <c r="AR47" s="11">
        <f t="shared" si="0"/>
        <v>3.7260273972602735E-5</v>
      </c>
      <c r="AS47" s="5">
        <f t="shared" si="14"/>
        <v>100.54596099899082</v>
      </c>
    </row>
    <row r="48" spans="17:45" x14ac:dyDescent="0.2">
      <c r="Q48" s="8">
        <v>43167</v>
      </c>
      <c r="R48" s="3">
        <v>38153.99</v>
      </c>
      <c r="S48" s="2">
        <f t="shared" si="1"/>
        <v>3.2326857299858069E-4</v>
      </c>
      <c r="T48" s="5">
        <f t="shared" si="2"/>
        <v>100.96276385175395</v>
      </c>
      <c r="U48" s="8">
        <v>43167</v>
      </c>
      <c r="V48" s="3">
        <v>40089.89</v>
      </c>
      <c r="W48" s="2">
        <f t="shared" si="3"/>
        <v>5.1560761212532391E-4</v>
      </c>
      <c r="X48" s="5">
        <f t="shared" si="4"/>
        <v>100.78797861850956</v>
      </c>
      <c r="Y48" s="8">
        <v>43167</v>
      </c>
      <c r="Z48" s="3">
        <v>36512.22</v>
      </c>
      <c r="AA48" s="2">
        <f t="shared" si="5"/>
        <v>4.1290895316481446E-4</v>
      </c>
      <c r="AB48" s="5">
        <f t="shared" si="6"/>
        <v>100.88182651591219</v>
      </c>
      <c r="AC48" s="8">
        <v>43167</v>
      </c>
      <c r="AD48" s="3">
        <v>36394.19</v>
      </c>
      <c r="AE48" s="2">
        <f t="shared" si="7"/>
        <v>3.0976073388289116E-4</v>
      </c>
      <c r="AF48" s="5">
        <f t="shared" si="8"/>
        <v>100.71661347759145</v>
      </c>
      <c r="AG48" s="8">
        <v>43167</v>
      </c>
      <c r="AH48" s="3">
        <v>62476.69</v>
      </c>
      <c r="AI48" s="2">
        <f t="shared" si="9"/>
        <v>5.7798932105068701E-4</v>
      </c>
      <c r="AJ48" s="5">
        <f t="shared" si="10"/>
        <v>100.86083341163052</v>
      </c>
      <c r="AK48" s="8">
        <v>43167</v>
      </c>
      <c r="AL48" s="3">
        <v>40395.25</v>
      </c>
      <c r="AM48" s="2">
        <f t="shared" si="11"/>
        <v>4.143292027543044E-4</v>
      </c>
      <c r="AN48" s="5">
        <f t="shared" si="12"/>
        <v>100.6925420428332</v>
      </c>
      <c r="AO48" s="1">
        <v>43148</v>
      </c>
      <c r="AP48">
        <v>1478.53</v>
      </c>
      <c r="AQ48" s="2">
        <f t="shared" si="13"/>
        <v>1.6911545850573084E-4</v>
      </c>
      <c r="AR48" s="11">
        <f t="shared" si="0"/>
        <v>3.7260273972602735E-5</v>
      </c>
      <c r="AS48" s="5">
        <f t="shared" si="14"/>
        <v>100.56671124533973</v>
      </c>
    </row>
    <row r="49" spans="17:45" x14ac:dyDescent="0.2">
      <c r="Q49" s="8">
        <v>43168</v>
      </c>
      <c r="R49" s="3">
        <v>38114.870000000003</v>
      </c>
      <c r="S49" s="2">
        <f t="shared" si="1"/>
        <v>-1.0253187150280896E-3</v>
      </c>
      <c r="T49" s="5">
        <f t="shared" si="2"/>
        <v>100.85924484045579</v>
      </c>
      <c r="U49" s="8">
        <v>43168</v>
      </c>
      <c r="V49" s="3">
        <v>40042.32</v>
      </c>
      <c r="W49" s="2">
        <f t="shared" si="3"/>
        <v>-1.1865834503411721E-3</v>
      </c>
      <c r="X49" s="5">
        <f t="shared" si="4"/>
        <v>100.66838527108749</v>
      </c>
      <c r="Y49" s="8">
        <v>43168</v>
      </c>
      <c r="Z49" s="3">
        <v>36472.44</v>
      </c>
      <c r="AA49" s="2">
        <f t="shared" si="5"/>
        <v>-1.0894982556524102E-3</v>
      </c>
      <c r="AB49" s="5">
        <f t="shared" si="6"/>
        <v>100.77191594189608</v>
      </c>
      <c r="AC49" s="8">
        <v>43168</v>
      </c>
      <c r="AD49" s="3">
        <v>36353.589999999997</v>
      </c>
      <c r="AE49" s="2">
        <f t="shared" si="7"/>
        <v>-1.115562676350379E-3</v>
      </c>
      <c r="AF49" s="5">
        <f t="shared" si="8"/>
        <v>100.60425778270745</v>
      </c>
      <c r="AG49" s="8">
        <v>43168</v>
      </c>
      <c r="AH49" s="3">
        <v>62398.91</v>
      </c>
      <c r="AI49" s="2">
        <f t="shared" si="9"/>
        <v>-1.2449443144314509E-3</v>
      </c>
      <c r="AJ49" s="5">
        <f t="shared" si="10"/>
        <v>100.7352672905259</v>
      </c>
      <c r="AK49" s="8">
        <v>43168</v>
      </c>
      <c r="AL49" s="3">
        <v>40361.82</v>
      </c>
      <c r="AM49" s="2">
        <f t="shared" si="11"/>
        <v>-8.2757254875265307E-4</v>
      </c>
      <c r="AN49" s="5">
        <f t="shared" si="12"/>
        <v>100.60921165917442</v>
      </c>
      <c r="AO49" s="1">
        <v>43149</v>
      </c>
      <c r="AP49">
        <v>1478.8</v>
      </c>
      <c r="AQ49" s="2">
        <f t="shared" si="13"/>
        <v>1.8261381236772678E-4</v>
      </c>
      <c r="AR49" s="11">
        <f t="shared" si="0"/>
        <v>3.7260273972602735E-5</v>
      </c>
      <c r="AS49" s="5">
        <f t="shared" si="14"/>
        <v>100.58882325909106</v>
      </c>
    </row>
    <row r="50" spans="17:45" x14ac:dyDescent="0.2">
      <c r="Q50" s="8">
        <v>43171</v>
      </c>
      <c r="R50" s="3">
        <v>38111.53</v>
      </c>
      <c r="S50" s="2">
        <f t="shared" si="1"/>
        <v>-8.7629841056924285E-5</v>
      </c>
      <c r="T50" s="5">
        <f t="shared" si="2"/>
        <v>100.8504065608613</v>
      </c>
      <c r="U50" s="8">
        <v>43171</v>
      </c>
      <c r="V50" s="3">
        <v>40033.68</v>
      </c>
      <c r="W50" s="2">
        <f t="shared" si="3"/>
        <v>-2.1577171352704649E-4</v>
      </c>
      <c r="X50" s="5">
        <f t="shared" si="4"/>
        <v>100.64666388109954</v>
      </c>
      <c r="Y50" s="8">
        <v>43171</v>
      </c>
      <c r="Z50" s="3">
        <v>36462.89</v>
      </c>
      <c r="AA50" s="2">
        <f t="shared" si="5"/>
        <v>-2.6184154391650782E-4</v>
      </c>
      <c r="AB50" s="5">
        <f t="shared" si="6"/>
        <v>100.74552966784243</v>
      </c>
      <c r="AC50" s="8">
        <v>43171</v>
      </c>
      <c r="AD50" s="3">
        <v>36350.58</v>
      </c>
      <c r="AE50" s="2">
        <f t="shared" si="7"/>
        <v>-8.2797874982776243E-5</v>
      </c>
      <c r="AF50" s="5">
        <f t="shared" si="8"/>
        <v>100.59592796394882</v>
      </c>
      <c r="AG50" s="8">
        <v>43171</v>
      </c>
      <c r="AH50" s="3">
        <v>62378.64</v>
      </c>
      <c r="AI50" s="2">
        <f t="shared" si="9"/>
        <v>-3.2484541797295208E-4</v>
      </c>
      <c r="AJ50" s="5">
        <f t="shared" si="10"/>
        <v>100.70254390051829</v>
      </c>
      <c r="AK50" s="8">
        <v>43171</v>
      </c>
      <c r="AL50" s="3">
        <v>40366.85</v>
      </c>
      <c r="AM50" s="2">
        <f t="shared" si="11"/>
        <v>1.2462272513968919E-4</v>
      </c>
      <c r="AN50" s="5">
        <f t="shared" si="12"/>
        <v>100.62174985330554</v>
      </c>
      <c r="AO50" s="1">
        <v>43150</v>
      </c>
      <c r="AP50">
        <v>1479.87</v>
      </c>
      <c r="AQ50" s="2">
        <f t="shared" si="13"/>
        <v>7.2355964295378605E-4</v>
      </c>
      <c r="AR50" s="11">
        <f t="shared" si="0"/>
        <v>3.7260273972602735E-5</v>
      </c>
      <c r="AS50" s="5">
        <f t="shared" si="14"/>
        <v>100.66535323924677</v>
      </c>
    </row>
    <row r="51" spans="17:45" x14ac:dyDescent="0.2">
      <c r="Q51" s="8">
        <v>43172</v>
      </c>
      <c r="R51" s="3">
        <v>38180.69</v>
      </c>
      <c r="S51" s="2">
        <f t="shared" si="1"/>
        <v>1.814673932009736E-3</v>
      </c>
      <c r="T51" s="5">
        <f t="shared" si="2"/>
        <v>101.03341716467988</v>
      </c>
      <c r="U51" s="8">
        <v>43172</v>
      </c>
      <c r="V51" s="3">
        <v>40112.519999999997</v>
      </c>
      <c r="W51" s="2">
        <f t="shared" si="3"/>
        <v>1.9693418141923935E-3</v>
      </c>
      <c r="X51" s="5">
        <f t="shared" si="4"/>
        <v>100.84487156473956</v>
      </c>
      <c r="Y51" s="8">
        <v>43172</v>
      </c>
      <c r="Z51" s="3">
        <v>36533.11</v>
      </c>
      <c r="AA51" s="2">
        <f t="shared" si="5"/>
        <v>1.925793594528713E-3</v>
      </c>
      <c r="AB51" s="5">
        <f t="shared" si="6"/>
        <v>100.93954476355417</v>
      </c>
      <c r="AC51" s="8">
        <v>43172</v>
      </c>
      <c r="AD51" s="3">
        <v>36421.93</v>
      </c>
      <c r="AE51" s="2">
        <f t="shared" si="7"/>
        <v>1.9628297540230655E-3</v>
      </c>
      <c r="AF51" s="5">
        <f t="shared" si="8"/>
        <v>100.79338064449003</v>
      </c>
      <c r="AG51" s="8">
        <v>43172</v>
      </c>
      <c r="AH51" s="3">
        <v>62495.13</v>
      </c>
      <c r="AI51" s="2">
        <f t="shared" si="9"/>
        <v>1.8674661711124418E-3</v>
      </c>
      <c r="AJ51" s="5">
        <f t="shared" si="10"/>
        <v>100.89060249459747</v>
      </c>
      <c r="AK51" s="8">
        <v>43172</v>
      </c>
      <c r="AL51" s="3">
        <v>40430.76</v>
      </c>
      <c r="AM51" s="2">
        <f t="shared" si="11"/>
        <v>1.5832298036633219E-3</v>
      </c>
      <c r="AN51" s="5">
        <f t="shared" si="12"/>
        <v>100.78105720657005</v>
      </c>
      <c r="AO51" s="1">
        <v>43151</v>
      </c>
      <c r="AP51">
        <v>1481.47</v>
      </c>
      <c r="AQ51" s="2">
        <f t="shared" si="13"/>
        <v>1.081176049247734E-3</v>
      </c>
      <c r="AR51" s="11">
        <f t="shared" si="0"/>
        <v>3.7260273972602735E-5</v>
      </c>
      <c r="AS51" s="5">
        <f t="shared" si="14"/>
        <v>100.77794102679935</v>
      </c>
    </row>
    <row r="52" spans="17:45" x14ac:dyDescent="0.2">
      <c r="Q52" s="8">
        <v>43173</v>
      </c>
      <c r="R52" s="3">
        <v>38187.699999999997</v>
      </c>
      <c r="S52" s="2">
        <f t="shared" si="1"/>
        <v>1.8360066305755929E-4</v>
      </c>
      <c r="T52" s="5">
        <f t="shared" si="2"/>
        <v>101.05196696706228</v>
      </c>
      <c r="U52" s="8">
        <v>43173</v>
      </c>
      <c r="V52" s="3">
        <v>40116.92</v>
      </c>
      <c r="W52" s="2">
        <f t="shared" si="3"/>
        <v>1.0969143798500447E-4</v>
      </c>
      <c r="X52" s="5">
        <f t="shared" si="4"/>
        <v>100.85593338371491</v>
      </c>
      <c r="Y52" s="8">
        <v>43173</v>
      </c>
      <c r="Z52" s="3">
        <v>36546.22</v>
      </c>
      <c r="AA52" s="2">
        <f t="shared" si="5"/>
        <v>3.5885255867906807E-4</v>
      </c>
      <c r="AB52" s="5">
        <f t="shared" si="6"/>
        <v>100.97576717746446</v>
      </c>
      <c r="AC52" s="8">
        <v>43173</v>
      </c>
      <c r="AD52" s="3">
        <v>36434.129999999997</v>
      </c>
      <c r="AE52" s="2">
        <f t="shared" si="7"/>
        <v>3.3496302914204357E-4</v>
      </c>
      <c r="AF52" s="5">
        <f t="shared" si="8"/>
        <v>100.82714270058817</v>
      </c>
      <c r="AG52" s="8">
        <v>43173</v>
      </c>
      <c r="AH52" s="3">
        <v>62519.59</v>
      </c>
      <c r="AI52" s="2">
        <f t="shared" si="9"/>
        <v>3.9139049714753682E-4</v>
      </c>
      <c r="AJ52" s="5">
        <f t="shared" si="10"/>
        <v>100.93009011766534</v>
      </c>
      <c r="AK52" s="8">
        <v>43173</v>
      </c>
      <c r="AL52" s="3">
        <v>40445.43</v>
      </c>
      <c r="AM52" s="2">
        <f t="shared" si="11"/>
        <v>3.6284254859419995E-4</v>
      </c>
      <c r="AN52" s="5">
        <f t="shared" si="12"/>
        <v>100.8176248622169</v>
      </c>
      <c r="AO52" s="1">
        <v>43152</v>
      </c>
      <c r="AP52">
        <v>1482.63</v>
      </c>
      <c r="AQ52" s="2">
        <f t="shared" si="13"/>
        <v>7.8300606829717623E-4</v>
      </c>
      <c r="AR52" s="11">
        <f t="shared" si="0"/>
        <v>3.7260273972602735E-5</v>
      </c>
      <c r="AS52" s="5">
        <f t="shared" si="14"/>
        <v>100.86060577986689</v>
      </c>
    </row>
    <row r="53" spans="17:45" x14ac:dyDescent="0.2">
      <c r="Q53" s="8">
        <v>43174</v>
      </c>
      <c r="R53" s="3">
        <v>38201.15</v>
      </c>
      <c r="S53" s="2">
        <f t="shared" si="1"/>
        <v>3.5220764801247029E-4</v>
      </c>
      <c r="T53" s="5">
        <f t="shared" si="2"/>
        <v>101.08755824267479</v>
      </c>
      <c r="U53" s="8">
        <v>43174</v>
      </c>
      <c r="V53" s="3">
        <v>40128.69</v>
      </c>
      <c r="W53" s="2">
        <f t="shared" si="3"/>
        <v>2.9339241397408067E-4</v>
      </c>
      <c r="X53" s="5">
        <f t="shared" si="4"/>
        <v>100.88552374947398</v>
      </c>
      <c r="Y53" s="8">
        <v>43174</v>
      </c>
      <c r="Z53" s="3">
        <v>36553.699999999997</v>
      </c>
      <c r="AA53" s="2">
        <f t="shared" si="5"/>
        <v>2.046723299973241E-4</v>
      </c>
      <c r="AB53" s="5">
        <f t="shared" si="6"/>
        <v>100.99643412300594</v>
      </c>
      <c r="AC53" s="8">
        <v>43174</v>
      </c>
      <c r="AD53" s="3">
        <v>36453.230000000003</v>
      </c>
      <c r="AE53" s="2">
        <f t="shared" si="7"/>
        <v>5.2423373359000713E-4</v>
      </c>
      <c r="AF53" s="5">
        <f t="shared" si="8"/>
        <v>100.87999969005331</v>
      </c>
      <c r="AG53" s="8">
        <v>43174</v>
      </c>
      <c r="AH53" s="3">
        <v>62541.45</v>
      </c>
      <c r="AI53" s="2">
        <f t="shared" si="9"/>
        <v>3.4965040557688454E-4</v>
      </c>
      <c r="AJ53" s="5">
        <f t="shared" si="10"/>
        <v>100.9653803646099</v>
      </c>
      <c r="AK53" s="8">
        <v>43174</v>
      </c>
      <c r="AL53" s="3">
        <v>40460.339999999997</v>
      </c>
      <c r="AM53" s="2">
        <f t="shared" si="11"/>
        <v>3.6864486296717125E-4</v>
      </c>
      <c r="AN53" s="5">
        <f t="shared" si="12"/>
        <v>100.85479076171892</v>
      </c>
      <c r="AO53" s="1">
        <v>43153</v>
      </c>
      <c r="AP53">
        <v>1483.53</v>
      </c>
      <c r="AQ53" s="2">
        <f t="shared" si="13"/>
        <v>6.070294004572041E-4</v>
      </c>
      <c r="AR53" s="11">
        <f t="shared" si="0"/>
        <v>3.7260273972602735E-5</v>
      </c>
      <c r="AS53" s="5">
        <f t="shared" si="14"/>
        <v>100.9255892267276</v>
      </c>
    </row>
    <row r="54" spans="17:45" x14ac:dyDescent="0.2">
      <c r="Q54" s="8">
        <v>43175</v>
      </c>
      <c r="R54" s="3">
        <v>38228.04</v>
      </c>
      <c r="S54" s="2">
        <f t="shared" si="1"/>
        <v>7.0390551069787755E-4</v>
      </c>
      <c r="T54" s="5">
        <f t="shared" si="2"/>
        <v>101.1587143319848</v>
      </c>
      <c r="U54" s="8">
        <v>43175</v>
      </c>
      <c r="V54" s="3">
        <v>40158.18</v>
      </c>
      <c r="W54" s="2">
        <f t="shared" si="3"/>
        <v>7.3488568901702855E-4</v>
      </c>
      <c r="X54" s="5">
        <f t="shared" si="4"/>
        <v>100.95966307710646</v>
      </c>
      <c r="Y54" s="8">
        <v>43175</v>
      </c>
      <c r="Z54" s="3">
        <v>36578.71</v>
      </c>
      <c r="AA54" s="2">
        <f t="shared" si="5"/>
        <v>6.8419886358972448E-4</v>
      </c>
      <c r="AB54" s="5">
        <f t="shared" si="6"/>
        <v>101.06553576845951</v>
      </c>
      <c r="AC54" s="8">
        <v>43175</v>
      </c>
      <c r="AD54" s="3">
        <v>36483.410000000003</v>
      </c>
      <c r="AE54" s="2">
        <f t="shared" si="7"/>
        <v>8.2791017421501856E-4</v>
      </c>
      <c r="AF54" s="5">
        <f t="shared" si="8"/>
        <v>100.96351926817151</v>
      </c>
      <c r="AG54" s="8">
        <v>43175</v>
      </c>
      <c r="AH54" s="3">
        <v>62589.66</v>
      </c>
      <c r="AI54" s="2">
        <f t="shared" si="9"/>
        <v>7.7084877309374633E-4</v>
      </c>
      <c r="AJ54" s="5">
        <f t="shared" si="10"/>
        <v>101.0432094041889</v>
      </c>
      <c r="AK54" s="8">
        <v>43175</v>
      </c>
      <c r="AL54" s="3">
        <v>40493.46</v>
      </c>
      <c r="AM54" s="2">
        <f t="shared" si="11"/>
        <v>8.1857937921436807E-4</v>
      </c>
      <c r="AN54" s="5">
        <f t="shared" si="12"/>
        <v>100.93734841373144</v>
      </c>
      <c r="AO54" s="1">
        <v>43154</v>
      </c>
      <c r="AP54">
        <v>1482.71</v>
      </c>
      <c r="AQ54" s="2">
        <f t="shared" si="13"/>
        <v>-5.5273570470426581E-4</v>
      </c>
      <c r="AR54" s="11">
        <f t="shared" si="0"/>
        <v>3.7260273972602735E-5</v>
      </c>
      <c r="AS54" s="5">
        <f t="shared" si="14"/>
        <v>100.8735645651491</v>
      </c>
    </row>
    <row r="55" spans="17:45" x14ac:dyDescent="0.2">
      <c r="Q55" s="8">
        <v>43178</v>
      </c>
      <c r="R55" s="3">
        <v>38283.67</v>
      </c>
      <c r="S55" s="2">
        <f t="shared" si="1"/>
        <v>1.4552145493202939E-3</v>
      </c>
      <c r="T55" s="5">
        <f t="shared" si="2"/>
        <v>101.30592196487123</v>
      </c>
      <c r="U55" s="8">
        <v>43178</v>
      </c>
      <c r="V55" s="3">
        <v>40222.75</v>
      </c>
      <c r="W55" s="2">
        <f t="shared" si="3"/>
        <v>1.6078915926966975E-3</v>
      </c>
      <c r="X55" s="5">
        <f t="shared" si="4"/>
        <v>101.12199527056963</v>
      </c>
      <c r="Y55" s="8">
        <v>43178</v>
      </c>
      <c r="Z55" s="3">
        <v>36632.76</v>
      </c>
      <c r="AA55" s="2">
        <f t="shared" si="5"/>
        <v>1.477635487965534E-3</v>
      </c>
      <c r="AB55" s="5">
        <f t="shared" si="6"/>
        <v>101.21487379072124</v>
      </c>
      <c r="AC55" s="8">
        <v>43178</v>
      </c>
      <c r="AD55" s="3">
        <v>36529.53</v>
      </c>
      <c r="AE55" s="2">
        <f t="shared" si="7"/>
        <v>1.2641362197227668E-3</v>
      </c>
      <c r="AF55" s="5">
        <f t="shared" si="8"/>
        <v>101.09115090974909</v>
      </c>
      <c r="AG55" s="8">
        <v>43178</v>
      </c>
      <c r="AH55" s="3">
        <v>62683.82</v>
      </c>
      <c r="AI55" s="2">
        <f t="shared" si="9"/>
        <v>1.504401845288772E-3</v>
      </c>
      <c r="AJ55" s="5">
        <f t="shared" si="10"/>
        <v>101.19521899487046</v>
      </c>
      <c r="AK55" s="8">
        <v>43178</v>
      </c>
      <c r="AL55" s="3">
        <v>40547.78</v>
      </c>
      <c r="AM55" s="2">
        <f t="shared" si="11"/>
        <v>1.3414511874263457E-3</v>
      </c>
      <c r="AN55" s="5">
        <f t="shared" si="12"/>
        <v>101.07275093961671</v>
      </c>
      <c r="AO55" s="1">
        <v>43155</v>
      </c>
      <c r="AP55">
        <v>1482.97</v>
      </c>
      <c r="AQ55" s="2">
        <f t="shared" si="13"/>
        <v>1.7535458720852048E-4</v>
      </c>
      <c r="AR55" s="11">
        <f t="shared" si="0"/>
        <v>3.7260273972602735E-5</v>
      </c>
      <c r="AS55" s="5">
        <f t="shared" si="14"/>
        <v>100.89501178407596</v>
      </c>
    </row>
    <row r="56" spans="17:45" x14ac:dyDescent="0.2">
      <c r="Q56" s="8">
        <v>43179</v>
      </c>
      <c r="R56" s="3">
        <v>38283.74</v>
      </c>
      <c r="S56" s="2">
        <f t="shared" si="1"/>
        <v>1.8284558402914541E-6</v>
      </c>
      <c r="T56" s="5">
        <f t="shared" si="2"/>
        <v>101.30610719827591</v>
      </c>
      <c r="U56" s="8">
        <v>43179</v>
      </c>
      <c r="V56" s="3">
        <v>40215.660000000003</v>
      </c>
      <c r="W56" s="2">
        <f t="shared" si="3"/>
        <v>-1.7626840531781429E-4</v>
      </c>
      <c r="X56" s="5">
        <f t="shared" si="4"/>
        <v>101.10417065772073</v>
      </c>
      <c r="Y56" s="8">
        <v>43179</v>
      </c>
      <c r="Z56" s="3">
        <v>36634.959999999999</v>
      </c>
      <c r="AA56" s="2">
        <f t="shared" si="5"/>
        <v>6.0055534990999249E-5</v>
      </c>
      <c r="AB56" s="5">
        <f t="shared" si="6"/>
        <v>101.22095230411578</v>
      </c>
      <c r="AC56" s="8">
        <v>43179</v>
      </c>
      <c r="AD56" s="3">
        <v>36526.46</v>
      </c>
      <c r="AE56" s="2">
        <f t="shared" si="7"/>
        <v>-8.4041595936223956E-5</v>
      </c>
      <c r="AF56" s="5">
        <f t="shared" si="8"/>
        <v>101.08265504809161</v>
      </c>
      <c r="AG56" s="8">
        <v>43179</v>
      </c>
      <c r="AH56" s="3">
        <v>62686.9</v>
      </c>
      <c r="AI56" s="2">
        <f t="shared" si="9"/>
        <v>4.9135486637652548E-5</v>
      </c>
      <c r="AJ56" s="5">
        <f t="shared" si="10"/>
        <v>101.20019127120118</v>
      </c>
      <c r="AK56" s="8">
        <v>43179</v>
      </c>
      <c r="AL56" s="3">
        <v>40540.589999999997</v>
      </c>
      <c r="AM56" s="2">
        <f t="shared" si="11"/>
        <v>-1.7732166841200048E-4</v>
      </c>
      <c r="AN56" s="5">
        <f t="shared" si="12"/>
        <v>101.05482855078911</v>
      </c>
      <c r="AO56" s="1">
        <v>43156</v>
      </c>
      <c r="AP56">
        <v>1483.24</v>
      </c>
      <c r="AQ56" s="2">
        <f t="shared" si="13"/>
        <v>1.8206706811341178E-4</v>
      </c>
      <c r="AR56" s="11">
        <f t="shared" si="0"/>
        <v>3.7260273972602735E-5</v>
      </c>
      <c r="AS56" s="5">
        <f t="shared" si="14"/>
        <v>100.91714081884031</v>
      </c>
    </row>
    <row r="57" spans="17:45" x14ac:dyDescent="0.2">
      <c r="Q57" s="8">
        <v>43180</v>
      </c>
      <c r="R57" s="3">
        <v>38258</v>
      </c>
      <c r="S57" s="2">
        <f t="shared" si="1"/>
        <v>-6.7234810392080568E-4</v>
      </c>
      <c r="T57" s="5">
        <f t="shared" si="2"/>
        <v>101.23799422918555</v>
      </c>
      <c r="U57" s="8">
        <v>43180</v>
      </c>
      <c r="V57" s="3">
        <v>40186.980000000003</v>
      </c>
      <c r="W57" s="2">
        <f t="shared" si="3"/>
        <v>-7.1315502468438652E-4</v>
      </c>
      <c r="X57" s="5">
        <f t="shared" si="4"/>
        <v>101.03206771039963</v>
      </c>
      <c r="Y57" s="8">
        <v>43180</v>
      </c>
      <c r="Z57" s="3">
        <v>36620.9</v>
      </c>
      <c r="AA57" s="2">
        <f t="shared" si="5"/>
        <v>-3.8378641603531438E-4</v>
      </c>
      <c r="AB57" s="5">
        <f t="shared" si="6"/>
        <v>101.18210507760331</v>
      </c>
      <c r="AC57" s="8">
        <v>43180</v>
      </c>
      <c r="AD57" s="3">
        <v>36500.01</v>
      </c>
      <c r="AE57" s="2">
        <f t="shared" si="7"/>
        <v>-7.2413258771852895E-4</v>
      </c>
      <c r="AF57" s="5">
        <f t="shared" si="8"/>
        <v>101.00945780351817</v>
      </c>
      <c r="AG57" s="8">
        <v>43180</v>
      </c>
      <c r="AH57" s="3">
        <v>62642.28</v>
      </c>
      <c r="AI57" s="2">
        <f t="shared" si="9"/>
        <v>-7.1179145882160899E-4</v>
      </c>
      <c r="AJ57" s="5">
        <f t="shared" si="10"/>
        <v>101.12815783942322</v>
      </c>
      <c r="AK57" s="8">
        <v>43180</v>
      </c>
      <c r="AL57" s="3">
        <v>40518.85</v>
      </c>
      <c r="AM57" s="2">
        <f t="shared" si="11"/>
        <v>-5.362526791050648E-4</v>
      </c>
      <c r="AN57" s="5">
        <f t="shared" si="12"/>
        <v>101.00063762824225</v>
      </c>
      <c r="AO57" s="1">
        <v>43157</v>
      </c>
      <c r="AP57">
        <v>1483.27</v>
      </c>
      <c r="AQ57" s="2">
        <f t="shared" si="13"/>
        <v>2.0225991747668814E-5</v>
      </c>
      <c r="AR57" s="11">
        <f t="shared" si="0"/>
        <v>3.7260273972602735E-5</v>
      </c>
      <c r="AS57" s="5">
        <f t="shared" si="14"/>
        <v>100.92294216841316</v>
      </c>
    </row>
    <row r="58" spans="17:45" x14ac:dyDescent="0.2">
      <c r="Q58" s="8">
        <v>43181</v>
      </c>
      <c r="R58" s="3">
        <v>38237.550000000003</v>
      </c>
      <c r="S58" s="2">
        <f t="shared" si="1"/>
        <v>-5.3452872601800205E-4</v>
      </c>
      <c r="T58" s="5">
        <f t="shared" si="2"/>
        <v>101.1838796131056</v>
      </c>
      <c r="U58" s="8">
        <v>43181</v>
      </c>
      <c r="V58" s="3">
        <v>40164.21</v>
      </c>
      <c r="W58" s="2">
        <f t="shared" si="3"/>
        <v>-5.6660142165454452E-4</v>
      </c>
      <c r="X58" s="5">
        <f t="shared" si="4"/>
        <v>100.97482279720222</v>
      </c>
      <c r="Y58" s="8">
        <v>43181</v>
      </c>
      <c r="Z58" s="3">
        <v>36594.160000000003</v>
      </c>
      <c r="AA58" s="2">
        <f t="shared" si="5"/>
        <v>-7.3018412982739367E-4</v>
      </c>
      <c r="AB58" s="5">
        <f t="shared" si="6"/>
        <v>101.10822351025311</v>
      </c>
      <c r="AC58" s="8">
        <v>43181</v>
      </c>
      <c r="AD58" s="3">
        <v>36481.129999999997</v>
      </c>
      <c r="AE58" s="2">
        <f t="shared" si="7"/>
        <v>-5.1726013225761314E-4</v>
      </c>
      <c r="AF58" s="5">
        <f t="shared" si="8"/>
        <v>100.95720963801546</v>
      </c>
      <c r="AG58" s="8">
        <v>43181</v>
      </c>
      <c r="AH58" s="3">
        <v>62600.91</v>
      </c>
      <c r="AI58" s="2">
        <f t="shared" si="9"/>
        <v>-6.6041657487558858E-4</v>
      </c>
      <c r="AJ58" s="5">
        <f t="shared" si="10"/>
        <v>101.06137112779943</v>
      </c>
      <c r="AK58" s="8">
        <v>43181</v>
      </c>
      <c r="AL58" s="3">
        <v>40488.769999999997</v>
      </c>
      <c r="AM58" s="2">
        <f t="shared" si="11"/>
        <v>-7.4237052631065392E-4</v>
      </c>
      <c r="AN58" s="5">
        <f t="shared" si="12"/>
        <v>100.92565773172845</v>
      </c>
      <c r="AO58" s="1">
        <v>43158</v>
      </c>
      <c r="AP58">
        <v>1481.92</v>
      </c>
      <c r="AQ58" s="2">
        <f t="shared" si="13"/>
        <v>-9.1015121993964776E-4</v>
      </c>
      <c r="AR58" s="11">
        <f t="shared" si="0"/>
        <v>3.7260273972602735E-5</v>
      </c>
      <c r="AS58" s="5">
        <f t="shared" si="14"/>
        <v>100.83484744595398</v>
      </c>
    </row>
    <row r="59" spans="17:45" x14ac:dyDescent="0.2">
      <c r="Q59" s="8">
        <v>43182</v>
      </c>
      <c r="R59" s="3">
        <v>38224.17</v>
      </c>
      <c r="S59" s="2">
        <f t="shared" si="1"/>
        <v>-3.4991781638737951E-4</v>
      </c>
      <c r="T59" s="5">
        <f t="shared" si="2"/>
        <v>101.14847357089778</v>
      </c>
      <c r="U59" s="8">
        <v>43182</v>
      </c>
      <c r="V59" s="3">
        <v>40157.660000000003</v>
      </c>
      <c r="W59" s="2">
        <f t="shared" si="3"/>
        <v>-1.6308051372093679E-4</v>
      </c>
      <c r="X59" s="5">
        <f t="shared" si="4"/>
        <v>100.95835577122757</v>
      </c>
      <c r="Y59" s="8">
        <v>43182</v>
      </c>
      <c r="Z59" s="3">
        <v>36580.589999999997</v>
      </c>
      <c r="AA59" s="2">
        <f t="shared" si="5"/>
        <v>-3.7082419708522885E-4</v>
      </c>
      <c r="AB59" s="5">
        <f t="shared" si="6"/>
        <v>101.07073013445121</v>
      </c>
      <c r="AC59" s="8">
        <v>43182</v>
      </c>
      <c r="AD59" s="3">
        <v>36472.83</v>
      </c>
      <c r="AE59" s="2">
        <f t="shared" si="7"/>
        <v>-2.2751488235139838E-4</v>
      </c>
      <c r="AF59" s="5">
        <f t="shared" si="8"/>
        <v>100.93424037034214</v>
      </c>
      <c r="AG59" s="8">
        <v>43182</v>
      </c>
      <c r="AH59" s="3">
        <v>62586.89</v>
      </c>
      <c r="AI59" s="2">
        <f t="shared" si="9"/>
        <v>-2.2395840571654002E-4</v>
      </c>
      <c r="AJ59" s="5">
        <f t="shared" si="10"/>
        <v>101.03873758424213</v>
      </c>
      <c r="AK59" s="8">
        <v>43182</v>
      </c>
      <c r="AL59" s="3">
        <v>40484.089999999997</v>
      </c>
      <c r="AM59" s="2">
        <f t="shared" si="11"/>
        <v>-1.1558760614360786E-4</v>
      </c>
      <c r="AN59" s="5">
        <f t="shared" si="12"/>
        <v>100.91399197655277</v>
      </c>
      <c r="AO59" s="1">
        <v>43159</v>
      </c>
      <c r="AP59">
        <v>1482.63</v>
      </c>
      <c r="AQ59" s="2">
        <f t="shared" si="13"/>
        <v>4.791081839776723E-4</v>
      </c>
      <c r="AR59" s="11">
        <f t="shared" si="0"/>
        <v>3.7260273972602735E-5</v>
      </c>
      <c r="AS59" s="5">
        <f t="shared" si="14"/>
        <v>100.8869153806373</v>
      </c>
    </row>
    <row r="60" spans="17:45" x14ac:dyDescent="0.2">
      <c r="Q60" s="8">
        <v>43185</v>
      </c>
      <c r="R60" s="3">
        <v>38249.01</v>
      </c>
      <c r="S60" s="2">
        <f t="shared" si="1"/>
        <v>6.4985060499678227E-4</v>
      </c>
      <c r="T60" s="5">
        <f t="shared" si="2"/>
        <v>101.21420496764233</v>
      </c>
      <c r="U60" s="8">
        <v>43185</v>
      </c>
      <c r="V60" s="3">
        <v>40178.76</v>
      </c>
      <c r="W60" s="2">
        <f t="shared" si="3"/>
        <v>5.2542902151175852E-4</v>
      </c>
      <c r="X60" s="5">
        <f t="shared" si="4"/>
        <v>101.01140222131389</v>
      </c>
      <c r="Y60" s="8">
        <v>43185</v>
      </c>
      <c r="Z60" s="3">
        <v>36608.83</v>
      </c>
      <c r="AA60" s="2">
        <f t="shared" si="5"/>
        <v>7.719941094446181E-4</v>
      </c>
      <c r="AB60" s="5">
        <f t="shared" si="6"/>
        <v>101.14875614275228</v>
      </c>
      <c r="AC60" s="8">
        <v>43185</v>
      </c>
      <c r="AD60" s="3">
        <v>36495.17</v>
      </c>
      <c r="AE60" s="2">
        <f t="shared" si="7"/>
        <v>6.1251073744483797E-4</v>
      </c>
      <c r="AF60" s="5">
        <f t="shared" si="8"/>
        <v>100.99606367634482</v>
      </c>
      <c r="AG60" s="8">
        <v>43185</v>
      </c>
      <c r="AH60" s="3">
        <v>62622.61</v>
      </c>
      <c r="AI60" s="2">
        <f t="shared" si="9"/>
        <v>5.7072655311674048E-4</v>
      </c>
      <c r="AJ60" s="5">
        <f t="shared" si="10"/>
        <v>101.09640307467485</v>
      </c>
      <c r="AK60" s="8">
        <v>43185</v>
      </c>
      <c r="AL60" s="3">
        <v>40514.39</v>
      </c>
      <c r="AM60" s="2">
        <f t="shared" si="11"/>
        <v>7.4844216579905698E-4</v>
      </c>
      <c r="AN60" s="5">
        <f t="shared" si="12"/>
        <v>100.98952026326712</v>
      </c>
      <c r="AO60" s="1">
        <v>43160</v>
      </c>
      <c r="AP60">
        <v>1484.4</v>
      </c>
      <c r="AQ60" s="2">
        <f t="shared" si="13"/>
        <v>1.1938244875659976E-3</v>
      </c>
      <c r="AR60" s="11">
        <f t="shared" si="0"/>
        <v>3.7260273972602735E-5</v>
      </c>
      <c r="AS60" s="5">
        <f t="shared" si="14"/>
        <v>101.01111572480104</v>
      </c>
    </row>
    <row r="61" spans="17:45" x14ac:dyDescent="0.2">
      <c r="Q61" s="8">
        <v>43186</v>
      </c>
      <c r="R61" s="3">
        <v>38296.94</v>
      </c>
      <c r="S61" s="2">
        <f t="shared" si="1"/>
        <v>1.2531043287133947E-3</v>
      </c>
      <c r="T61" s="5">
        <f t="shared" si="2"/>
        <v>101.34103692601457</v>
      </c>
      <c r="U61" s="8">
        <v>43186</v>
      </c>
      <c r="V61" s="3">
        <v>40219.14</v>
      </c>
      <c r="W61" s="2">
        <f t="shared" si="3"/>
        <v>1.0050086164927752E-3</v>
      </c>
      <c r="X61" s="5">
        <f t="shared" si="4"/>
        <v>101.11291955091032</v>
      </c>
      <c r="Y61" s="8">
        <v>43186</v>
      </c>
      <c r="Z61" s="3">
        <v>36647.85</v>
      </c>
      <c r="AA61" s="2">
        <f t="shared" si="5"/>
        <v>1.0658630718325401E-3</v>
      </c>
      <c r="AB61" s="5">
        <f t="shared" si="6"/>
        <v>101.25656686668663</v>
      </c>
      <c r="AC61" s="8">
        <v>43186</v>
      </c>
      <c r="AD61" s="3">
        <v>36533.68</v>
      </c>
      <c r="AE61" s="2">
        <f t="shared" si="7"/>
        <v>1.0552081275412295E-3</v>
      </c>
      <c r="AF61" s="5">
        <f t="shared" si="8"/>
        <v>101.10263554358576</v>
      </c>
      <c r="AG61" s="8">
        <v>43186</v>
      </c>
      <c r="AH61" s="3">
        <v>62683.05</v>
      </c>
      <c r="AI61" s="2">
        <f t="shared" si="9"/>
        <v>9.6514661397861801E-4</v>
      </c>
      <c r="AJ61" s="5">
        <f t="shared" si="10"/>
        <v>101.1939759257878</v>
      </c>
      <c r="AK61" s="8">
        <v>43186</v>
      </c>
      <c r="AL61" s="3">
        <v>40553.24</v>
      </c>
      <c r="AM61" s="2">
        <f t="shared" si="11"/>
        <v>9.5891854721252834E-4</v>
      </c>
      <c r="AN61" s="5">
        <f t="shared" si="12"/>
        <v>101.08636098732167</v>
      </c>
      <c r="AO61" s="1">
        <v>43161</v>
      </c>
      <c r="AP61">
        <v>1485.45</v>
      </c>
      <c r="AQ61" s="2">
        <f t="shared" si="13"/>
        <v>7.0735650767983493E-4</v>
      </c>
      <c r="AR61" s="11">
        <f t="shared" si="0"/>
        <v>3.7260273972602735E-5</v>
      </c>
      <c r="AS61" s="5">
        <f t="shared" si="14"/>
        <v>101.08633029670317</v>
      </c>
    </row>
    <row r="62" spans="17:45" x14ac:dyDescent="0.2">
      <c r="Q62" s="8">
        <v>43187</v>
      </c>
      <c r="R62" s="3">
        <v>38318.82</v>
      </c>
      <c r="S62" s="2">
        <f t="shared" si="1"/>
        <v>5.7132501970125205E-4</v>
      </c>
      <c r="T62" s="5">
        <f t="shared" si="2"/>
        <v>101.39893559593287</v>
      </c>
      <c r="U62" s="8">
        <v>43187</v>
      </c>
      <c r="V62" s="3">
        <v>40253.879999999997</v>
      </c>
      <c r="W62" s="2">
        <f t="shared" si="3"/>
        <v>8.637678478455868E-4</v>
      </c>
      <c r="X62" s="5">
        <f t="shared" si="4"/>
        <v>101.20025763982019</v>
      </c>
      <c r="Y62" s="8">
        <v>43187</v>
      </c>
      <c r="Z62" s="3">
        <v>36673.93</v>
      </c>
      <c r="AA62" s="2">
        <f t="shared" si="5"/>
        <v>7.1163792691808503E-4</v>
      </c>
      <c r="AB62" s="5">
        <f t="shared" si="6"/>
        <v>101.32862488001848</v>
      </c>
      <c r="AC62" s="8">
        <v>43187</v>
      </c>
      <c r="AD62" s="3">
        <v>36560.410000000003</v>
      </c>
      <c r="AE62" s="2">
        <f t="shared" si="7"/>
        <v>7.3165364124294641E-4</v>
      </c>
      <c r="AF62" s="5">
        <f t="shared" si="8"/>
        <v>101.17660765502049</v>
      </c>
      <c r="AG62" s="8">
        <v>43187</v>
      </c>
      <c r="AH62" s="3">
        <v>62715.97</v>
      </c>
      <c r="AI62" s="2">
        <f t="shared" si="9"/>
        <v>5.2518184740524276E-4</v>
      </c>
      <c r="AJ62" s="5">
        <f t="shared" si="10"/>
        <v>101.24712116501078</v>
      </c>
      <c r="AK62" s="8">
        <v>43187</v>
      </c>
      <c r="AL62" s="3">
        <v>40592.980000000003</v>
      </c>
      <c r="AM62" s="2">
        <f t="shared" si="11"/>
        <v>9.7994636186915507E-4</v>
      </c>
      <c r="AN62" s="5">
        <f t="shared" si="12"/>
        <v>101.18542019900579</v>
      </c>
      <c r="AO62" s="1">
        <v>43162</v>
      </c>
      <c r="AP62">
        <v>1485.72</v>
      </c>
      <c r="AQ62" s="2">
        <f t="shared" si="13"/>
        <v>1.817631020901711E-4</v>
      </c>
      <c r="AR62" s="11">
        <f t="shared" si="0"/>
        <v>3.7260273972602735E-5</v>
      </c>
      <c r="AS62" s="5">
        <f t="shared" si="14"/>
        <v>101.10847056603855</v>
      </c>
    </row>
    <row r="63" spans="17:45" x14ac:dyDescent="0.2">
      <c r="Q63" s="8">
        <v>43189</v>
      </c>
      <c r="R63" s="3">
        <v>38364.660000000003</v>
      </c>
      <c r="S63" s="2">
        <f t="shared" si="1"/>
        <v>1.1962790085917607E-3</v>
      </c>
      <c r="T63" s="5">
        <f t="shared" si="2"/>
        <v>101.52023701407983</v>
      </c>
      <c r="U63" s="8">
        <v>43189</v>
      </c>
      <c r="V63" s="3">
        <v>40296.15</v>
      </c>
      <c r="W63" s="2">
        <f t="shared" si="3"/>
        <v>1.0500851098080854E-3</v>
      </c>
      <c r="X63" s="5">
        <f t="shared" si="4"/>
        <v>101.30652652347651</v>
      </c>
      <c r="Y63" s="8">
        <v>43189</v>
      </c>
      <c r="Z63" s="3">
        <v>36715.730000000003</v>
      </c>
      <c r="AA63" s="2">
        <f t="shared" si="5"/>
        <v>1.1397742210885742E-3</v>
      </c>
      <c r="AB63" s="5">
        <f t="shared" si="6"/>
        <v>101.44411663451508</v>
      </c>
      <c r="AC63" s="8">
        <v>43189</v>
      </c>
      <c r="AD63" s="3">
        <v>36607.67</v>
      </c>
      <c r="AE63" s="2">
        <f t="shared" si="7"/>
        <v>1.2926550878393783E-3</v>
      </c>
      <c r="AF63" s="5">
        <f t="shared" si="8"/>
        <v>101.30739411167607</v>
      </c>
      <c r="AG63" s="8">
        <v>43189</v>
      </c>
      <c r="AH63" s="3">
        <v>62784.6</v>
      </c>
      <c r="AI63" s="2">
        <f t="shared" si="9"/>
        <v>1.0942986292008516E-3</v>
      </c>
      <c r="AJ63" s="5">
        <f t="shared" si="10"/>
        <v>101.35791575091218</v>
      </c>
      <c r="AK63" s="8">
        <v>43189</v>
      </c>
      <c r="AL63" s="3">
        <v>40628.81</v>
      </c>
      <c r="AM63" s="2">
        <f t="shared" si="11"/>
        <v>8.8266493369038024E-4</v>
      </c>
      <c r="AN63" s="5">
        <f t="shared" si="12"/>
        <v>101.27473302121618</v>
      </c>
      <c r="AO63" s="1">
        <v>43163</v>
      </c>
      <c r="AP63">
        <v>1485.98</v>
      </c>
      <c r="AQ63" s="2">
        <f t="shared" si="13"/>
        <v>1.749993269255512E-4</v>
      </c>
      <c r="AR63" s="11">
        <f t="shared" si="0"/>
        <v>3.7260273972602735E-5</v>
      </c>
      <c r="AS63" s="5">
        <f t="shared" si="14"/>
        <v>101.12993180964833</v>
      </c>
    </row>
    <row r="64" spans="17:45" x14ac:dyDescent="0.2">
      <c r="Q64" s="8">
        <v>43192</v>
      </c>
      <c r="R64" s="3">
        <v>38403.040000000001</v>
      </c>
      <c r="S64" s="2">
        <f t="shared" si="1"/>
        <v>1.0003998471508346E-3</v>
      </c>
      <c r="T64" s="5">
        <f t="shared" si="2"/>
        <v>101.62179784367143</v>
      </c>
      <c r="U64" s="8">
        <v>43192</v>
      </c>
      <c r="V64" s="3">
        <v>40322.870000000003</v>
      </c>
      <c r="W64" s="2">
        <f t="shared" si="3"/>
        <v>6.6309064265457351E-4</v>
      </c>
      <c r="X64" s="5">
        <f t="shared" si="4"/>
        <v>101.37370193325405</v>
      </c>
      <c r="Y64" s="8">
        <v>43192</v>
      </c>
      <c r="Z64" s="3">
        <v>36738.120000000003</v>
      </c>
      <c r="AA64" s="2">
        <f t="shared" si="5"/>
        <v>6.0982036854495547E-4</v>
      </c>
      <c r="AB64" s="5">
        <f t="shared" si="6"/>
        <v>101.50597932310787</v>
      </c>
      <c r="AC64" s="8">
        <v>43192</v>
      </c>
      <c r="AD64" s="3">
        <v>36635.93</v>
      </c>
      <c r="AE64" s="2">
        <f t="shared" si="7"/>
        <v>7.7196937144607958E-4</v>
      </c>
      <c r="AF64" s="5">
        <f t="shared" si="8"/>
        <v>101.3856003170313</v>
      </c>
      <c r="AG64" s="8">
        <v>43192</v>
      </c>
      <c r="AH64" s="3">
        <v>62832.31</v>
      </c>
      <c r="AI64" s="2">
        <f t="shared" si="9"/>
        <v>7.5989972063217337E-4</v>
      </c>
      <c r="AJ64" s="5">
        <f t="shared" si="10"/>
        <v>101.43493760277516</v>
      </c>
      <c r="AK64" s="8">
        <v>43192</v>
      </c>
      <c r="AL64" s="3">
        <v>40647.160000000003</v>
      </c>
      <c r="AM64" s="2">
        <f t="shared" si="11"/>
        <v>4.5164994987567653E-4</v>
      </c>
      <c r="AN64" s="5">
        <f t="shared" si="12"/>
        <v>101.32047374930889</v>
      </c>
      <c r="AO64" s="1">
        <v>43164</v>
      </c>
      <c r="AP64">
        <v>1485.63</v>
      </c>
      <c r="AQ64" s="2">
        <f t="shared" si="13"/>
        <v>-2.3553479858406945E-4</v>
      </c>
      <c r="AR64" s="11">
        <f t="shared" si="0"/>
        <v>3.7260273972602735E-5</v>
      </c>
      <c r="AS64" s="5">
        <f t="shared" si="14"/>
        <v>101.10988032049477</v>
      </c>
    </row>
    <row r="65" spans="17:45" x14ac:dyDescent="0.2">
      <c r="Q65" s="8">
        <v>43193</v>
      </c>
      <c r="R65" s="3">
        <v>38390.57</v>
      </c>
      <c r="S65" s="2">
        <f t="shared" si="1"/>
        <v>-3.247138768180946E-4</v>
      </c>
      <c r="T65" s="5">
        <f t="shared" si="2"/>
        <v>101.58879983572439</v>
      </c>
      <c r="U65" s="8">
        <v>43193</v>
      </c>
      <c r="V65" s="3">
        <v>40317.99</v>
      </c>
      <c r="W65" s="2">
        <f t="shared" si="3"/>
        <v>-1.2102313153816713E-4</v>
      </c>
      <c r="X65" s="5">
        <f t="shared" si="4"/>
        <v>101.36143337039047</v>
      </c>
      <c r="Y65" s="8">
        <v>43193</v>
      </c>
      <c r="Z65" s="3">
        <v>36728.28</v>
      </c>
      <c r="AA65" s="2">
        <f t="shared" si="5"/>
        <v>-2.6784168596549751E-4</v>
      </c>
      <c r="AB65" s="5">
        <f t="shared" si="6"/>
        <v>101.47879179047038</v>
      </c>
      <c r="AC65" s="8">
        <v>43193</v>
      </c>
      <c r="AD65" s="3">
        <v>36623.14</v>
      </c>
      <c r="AE65" s="2">
        <f t="shared" si="7"/>
        <v>-3.4911083190736214E-4</v>
      </c>
      <c r="AF65" s="5">
        <f t="shared" si="8"/>
        <v>101.3502055057612</v>
      </c>
      <c r="AG65" s="8">
        <v>43193</v>
      </c>
      <c r="AH65" s="3">
        <v>62820.47</v>
      </c>
      <c r="AI65" s="2">
        <f t="shared" si="9"/>
        <v>-1.8843808225410541E-4</v>
      </c>
      <c r="AJ65" s="5">
        <f t="shared" si="10"/>
        <v>101.41582339765974</v>
      </c>
      <c r="AK65" s="8">
        <v>43193</v>
      </c>
      <c r="AL65" s="3">
        <v>40641.160000000003</v>
      </c>
      <c r="AM65" s="2">
        <f t="shared" si="11"/>
        <v>-1.4761178886790738E-4</v>
      </c>
      <c r="AN65" s="5">
        <f t="shared" si="12"/>
        <v>101.30551765292981</v>
      </c>
      <c r="AO65" s="1">
        <v>43165</v>
      </c>
      <c r="AP65">
        <v>1485.52</v>
      </c>
      <c r="AQ65" s="2">
        <f t="shared" si="13"/>
        <v>-7.4042662035700424E-5</v>
      </c>
      <c r="AR65" s="11">
        <f t="shared" si="0"/>
        <v>3.7260273972602735E-5</v>
      </c>
      <c r="AS65" s="5">
        <f t="shared" si="14"/>
        <v>101.1061612576398</v>
      </c>
    </row>
    <row r="66" spans="17:45" x14ac:dyDescent="0.2">
      <c r="Q66" s="8">
        <v>43194</v>
      </c>
      <c r="R66" s="3">
        <v>38409.54</v>
      </c>
      <c r="S66" s="2">
        <f t="shared" si="1"/>
        <v>4.941317620448249E-4</v>
      </c>
      <c r="T66" s="5">
        <f t="shared" si="2"/>
        <v>101.63899808839123</v>
      </c>
      <c r="U66" s="8">
        <v>43194</v>
      </c>
      <c r="V66" s="3">
        <v>40327.03</v>
      </c>
      <c r="W66" s="2">
        <f t="shared" si="3"/>
        <v>2.2421752671708539E-4</v>
      </c>
      <c r="X66" s="5">
        <f t="shared" si="4"/>
        <v>101.38416038028528</v>
      </c>
      <c r="Y66" s="8">
        <v>43194</v>
      </c>
      <c r="Z66" s="3">
        <v>36753.160000000003</v>
      </c>
      <c r="AA66" s="2">
        <f t="shared" si="5"/>
        <v>6.7740716417996616E-4</v>
      </c>
      <c r="AB66" s="5">
        <f t="shared" si="6"/>
        <v>101.54753425104157</v>
      </c>
      <c r="AC66" s="8">
        <v>43194</v>
      </c>
      <c r="AD66" s="3">
        <v>36643.46</v>
      </c>
      <c r="AE66" s="2">
        <f t="shared" si="7"/>
        <v>5.548404642530258E-4</v>
      </c>
      <c r="AF66" s="5">
        <f t="shared" si="8"/>
        <v>101.40643870083615</v>
      </c>
      <c r="AG66" s="8">
        <v>43194</v>
      </c>
      <c r="AH66" s="3">
        <v>62857.25</v>
      </c>
      <c r="AI66" s="2">
        <f t="shared" si="9"/>
        <v>5.8547795010133186E-4</v>
      </c>
      <c r="AJ66" s="5">
        <f t="shared" si="10"/>
        <v>101.47520012605044</v>
      </c>
      <c r="AK66" s="8">
        <v>43194</v>
      </c>
      <c r="AL66" s="3">
        <v>40657.61</v>
      </c>
      <c r="AM66" s="2">
        <f t="shared" si="11"/>
        <v>4.0476206879924703E-4</v>
      </c>
      <c r="AN66" s="5">
        <f t="shared" si="12"/>
        <v>101.34652228383578</v>
      </c>
      <c r="AO66" s="1">
        <v>43166</v>
      </c>
      <c r="AP66">
        <v>1486.32</v>
      </c>
      <c r="AQ66" s="2">
        <f t="shared" si="13"/>
        <v>5.3853196187181318E-4</v>
      </c>
      <c r="AR66" s="11">
        <f t="shared" si="0"/>
        <v>3.7260273972602735E-5</v>
      </c>
      <c r="AS66" s="5">
        <f t="shared" si="14"/>
        <v>101.16437740028799</v>
      </c>
    </row>
    <row r="67" spans="17:45" x14ac:dyDescent="0.2">
      <c r="Q67" s="8">
        <v>43195</v>
      </c>
      <c r="R67" s="3">
        <v>38463.83</v>
      </c>
      <c r="S67" s="2">
        <f t="shared" si="1"/>
        <v>1.4134509291181541E-3</v>
      </c>
      <c r="T67" s="5">
        <f t="shared" si="2"/>
        <v>101.78265982467391</v>
      </c>
      <c r="U67" s="8">
        <v>43195</v>
      </c>
      <c r="V67" s="3">
        <v>40393.94</v>
      </c>
      <c r="W67" s="2">
        <f t="shared" si="3"/>
        <v>1.6591849188993812E-3</v>
      </c>
      <c r="X67" s="5">
        <f t="shared" si="4"/>
        <v>101.55237545020353</v>
      </c>
      <c r="Y67" s="8">
        <v>43195</v>
      </c>
      <c r="Z67" s="3">
        <v>36807.769999999997</v>
      </c>
      <c r="AA67" s="2">
        <f t="shared" si="5"/>
        <v>1.4858586309312027E-3</v>
      </c>
      <c r="AB67" s="5">
        <f t="shared" si="6"/>
        <v>101.69841953125827</v>
      </c>
      <c r="AC67" s="8">
        <v>43195</v>
      </c>
      <c r="AD67" s="3">
        <v>36700.39</v>
      </c>
      <c r="AE67" s="2">
        <f t="shared" si="7"/>
        <v>1.5536196636452004E-3</v>
      </c>
      <c r="AF67" s="5">
        <f t="shared" si="8"/>
        <v>101.563985738022</v>
      </c>
      <c r="AG67" s="8">
        <v>43195</v>
      </c>
      <c r="AH67" s="3">
        <v>62950.25</v>
      </c>
      <c r="AI67" s="2">
        <f t="shared" si="9"/>
        <v>1.479542932597333E-3</v>
      </c>
      <c r="AJ67" s="5">
        <f t="shared" si="10"/>
        <v>101.62533704123084</v>
      </c>
      <c r="AK67" s="8">
        <v>43195</v>
      </c>
      <c r="AL67" s="3">
        <v>40709.74</v>
      </c>
      <c r="AM67" s="2">
        <f t="shared" si="11"/>
        <v>1.2821707916426117E-3</v>
      </c>
      <c r="AN67" s="5">
        <f t="shared" si="12"/>
        <v>101.47646583454268</v>
      </c>
      <c r="AO67" s="1">
        <v>43167</v>
      </c>
      <c r="AP67">
        <v>1485.8</v>
      </c>
      <c r="AQ67" s="2">
        <f t="shared" si="13"/>
        <v>-3.4985736584314253E-4</v>
      </c>
      <c r="AR67" s="11">
        <f t="shared" ref="AR67:AR130" si="15">+$C$7/365</f>
        <v>3.7260273972602735E-5</v>
      </c>
      <c r="AS67" s="5">
        <f t="shared" si="14"/>
        <v>101.13275371011176</v>
      </c>
    </row>
    <row r="68" spans="17:45" x14ac:dyDescent="0.2">
      <c r="Q68" s="8">
        <v>43196</v>
      </c>
      <c r="R68" s="3">
        <v>38489.56</v>
      </c>
      <c r="S68" s="2">
        <f t="shared" ref="S68:S131" si="16">+IF(Q68&gt;0,R68/R67-1,"")</f>
        <v>6.6894014454610407E-4</v>
      </c>
      <c r="T68" s="5">
        <f t="shared" ref="T68:T131" si="17">+IF(ISNUMBER(S68),T67*(1+S68),NA())</f>
        <v>101.85074633184932</v>
      </c>
      <c r="U68" s="8">
        <v>43196</v>
      </c>
      <c r="V68" s="3">
        <v>40423.9</v>
      </c>
      <c r="W68" s="2">
        <f t="shared" ref="W68:W131" si="18">+IF(U68&gt;0,V68/V67-1,"")</f>
        <v>7.4169541272772754E-4</v>
      </c>
      <c r="X68" s="5">
        <f t="shared" ref="X68:X131" si="19">+IF(ISNUMBER(W68),X67*(1+W68),NA())</f>
        <v>101.62769638122654</v>
      </c>
      <c r="Y68" s="8">
        <v>43196</v>
      </c>
      <c r="Z68" s="3">
        <v>36832.81</v>
      </c>
      <c r="AA68" s="2">
        <f t="shared" ref="AA68:AA131" si="20">+IF(Y68&gt;0,Z68/Z67-1,"")</f>
        <v>6.8029114504897237E-4</v>
      </c>
      <c r="AB68" s="5">
        <f t="shared" ref="AB68:AB131" si="21">+IF(ISNUMBER(AA68),AB67*(1+AA68),NA())</f>
        <v>101.76760406553086</v>
      </c>
      <c r="AC68" s="8">
        <v>43196</v>
      </c>
      <c r="AD68" s="3">
        <v>36724.089999999997</v>
      </c>
      <c r="AE68" s="2">
        <f t="shared" ref="AE68:AE131" si="22">+IF(AC68&gt;0,AD68/AD67-1,"")</f>
        <v>6.4576970435448189E-4</v>
      </c>
      <c r="AF68" s="5">
        <f t="shared" ref="AF68:AF131" si="23">+IF(ISNUMBER(AE68),AF67*(1+AE68),NA())</f>
        <v>101.62957268306511</v>
      </c>
      <c r="AG68" s="8">
        <v>43196</v>
      </c>
      <c r="AH68" s="3">
        <v>62995.37</v>
      </c>
      <c r="AI68" s="2">
        <f t="shared" ref="AI68:AI131" si="24">+IF(AG68&gt;0,AH68/AH67-1,"")</f>
        <v>7.167564862728959E-4</v>
      </c>
      <c r="AJ68" s="5">
        <f t="shared" ref="AJ68:AJ131" si="25">+IF(ISNUMBER(AI68),AJ67*(1+AI68),NA())</f>
        <v>101.69817766072481</v>
      </c>
      <c r="AK68" s="8">
        <v>43197</v>
      </c>
      <c r="AL68" s="3">
        <v>40735.31</v>
      </c>
      <c r="AM68" s="2">
        <f t="shared" ref="AM68:AM131" si="26">+IF(AK68&gt;0,AL68/AL67-1,"")</f>
        <v>6.2810521511558193E-4</v>
      </c>
      <c r="AN68" s="5">
        <f t="shared" ref="AN68:AN131" si="27">+IF(ISNUMBER(AM68),AN67*(1+AM68),NA())</f>
        <v>101.54020373194486</v>
      </c>
      <c r="AO68" s="1">
        <v>43168</v>
      </c>
      <c r="AP68">
        <v>1484.65</v>
      </c>
      <c r="AQ68" s="2">
        <f t="shared" ref="AQ68:AQ131" si="28">+IF(AO68&gt;0,AP68/AP67-1,"")</f>
        <v>-7.7399380804943352E-4</v>
      </c>
      <c r="AR68" s="11">
        <f t="shared" si="15"/>
        <v>3.7260273972602735E-5</v>
      </c>
      <c r="AS68" s="5">
        <f t="shared" ref="AS68:AS131" si="29">+IF(ISNUMBER(AQ68),AS67*(1+AQ68+AR68),NA())</f>
        <v>101.05824581905998</v>
      </c>
    </row>
    <row r="69" spans="17:45" x14ac:dyDescent="0.2">
      <c r="Q69" s="8">
        <v>43197</v>
      </c>
      <c r="R69" s="3">
        <v>38489.56</v>
      </c>
      <c r="S69" s="2">
        <f t="shared" si="16"/>
        <v>0</v>
      </c>
      <c r="T69" s="5">
        <f t="shared" si="17"/>
        <v>101.85074633184932</v>
      </c>
      <c r="U69" s="8">
        <v>43197</v>
      </c>
      <c r="V69" s="3">
        <v>40423.9</v>
      </c>
      <c r="W69" s="2">
        <f t="shared" si="18"/>
        <v>0</v>
      </c>
      <c r="X69" s="5">
        <f t="shared" si="19"/>
        <v>101.62769638122654</v>
      </c>
      <c r="Y69" s="8">
        <v>43197</v>
      </c>
      <c r="Z69" s="3">
        <v>36832.81</v>
      </c>
      <c r="AA69" s="2">
        <f t="shared" si="20"/>
        <v>0</v>
      </c>
      <c r="AB69" s="5">
        <f t="shared" si="21"/>
        <v>101.76760406553086</v>
      </c>
      <c r="AC69" s="8">
        <v>43197</v>
      </c>
      <c r="AD69" s="3">
        <v>36724.089999999997</v>
      </c>
      <c r="AE69" s="2">
        <f t="shared" si="22"/>
        <v>0</v>
      </c>
      <c r="AF69" s="5">
        <f t="shared" si="23"/>
        <v>101.62957268306511</v>
      </c>
      <c r="AG69" s="8">
        <v>43197</v>
      </c>
      <c r="AH69" s="3">
        <v>62995.37</v>
      </c>
      <c r="AI69" s="2">
        <f t="shared" si="24"/>
        <v>0</v>
      </c>
      <c r="AJ69" s="5">
        <f t="shared" si="25"/>
        <v>101.69817766072481</v>
      </c>
      <c r="AK69" s="8">
        <v>43198</v>
      </c>
      <c r="AL69" s="3">
        <v>40735.31</v>
      </c>
      <c r="AM69" s="2">
        <f t="shared" si="26"/>
        <v>0</v>
      </c>
      <c r="AN69" s="5">
        <f t="shared" si="27"/>
        <v>101.54020373194486</v>
      </c>
      <c r="AO69" s="1">
        <v>43169</v>
      </c>
      <c r="AP69">
        <v>1484.73</v>
      </c>
      <c r="AQ69" s="2">
        <f t="shared" si="28"/>
        <v>5.3884753982380573E-5</v>
      </c>
      <c r="AR69" s="11">
        <f t="shared" si="15"/>
        <v>3.7260273972602735E-5</v>
      </c>
      <c r="AS69" s="5">
        <f t="shared" si="29"/>
        <v>101.06745677570024</v>
      </c>
    </row>
    <row r="70" spans="17:45" x14ac:dyDescent="0.2">
      <c r="Q70" s="8">
        <v>43198</v>
      </c>
      <c r="R70" s="3">
        <v>38489.56</v>
      </c>
      <c r="S70" s="2">
        <f t="shared" si="16"/>
        <v>0</v>
      </c>
      <c r="T70" s="5">
        <f t="shared" si="17"/>
        <v>101.85074633184932</v>
      </c>
      <c r="U70" s="8">
        <v>43198</v>
      </c>
      <c r="V70" s="3">
        <v>40423.9</v>
      </c>
      <c r="W70" s="2">
        <f t="shared" si="18"/>
        <v>0</v>
      </c>
      <c r="X70" s="5">
        <f t="shared" si="19"/>
        <v>101.62769638122654</v>
      </c>
      <c r="Y70" s="8">
        <v>43198</v>
      </c>
      <c r="Z70" s="3">
        <v>36832.81</v>
      </c>
      <c r="AA70" s="2">
        <f t="shared" si="20"/>
        <v>0</v>
      </c>
      <c r="AB70" s="5">
        <f t="shared" si="21"/>
        <v>101.76760406553086</v>
      </c>
      <c r="AC70" s="8">
        <v>43198</v>
      </c>
      <c r="AD70" s="3">
        <v>36724.089999999997</v>
      </c>
      <c r="AE70" s="2">
        <f t="shared" si="22"/>
        <v>0</v>
      </c>
      <c r="AF70" s="5">
        <f t="shared" si="23"/>
        <v>101.62957268306511</v>
      </c>
      <c r="AG70" s="8">
        <v>43198</v>
      </c>
      <c r="AH70" s="3">
        <v>62995.37</v>
      </c>
      <c r="AI70" s="2">
        <f t="shared" si="24"/>
        <v>0</v>
      </c>
      <c r="AJ70" s="5">
        <f t="shared" si="25"/>
        <v>101.69817766072481</v>
      </c>
      <c r="AK70" s="8">
        <v>43199</v>
      </c>
      <c r="AL70" s="3">
        <v>40705.379999999997</v>
      </c>
      <c r="AM70" s="2">
        <f t="shared" si="26"/>
        <v>-7.3474339584012061E-4</v>
      </c>
      <c r="AN70" s="5">
        <f t="shared" si="27"/>
        <v>101.46559773784055</v>
      </c>
      <c r="AO70" s="1">
        <v>43170</v>
      </c>
      <c r="AP70">
        <v>1484.79</v>
      </c>
      <c r="AQ70" s="2">
        <f t="shared" si="28"/>
        <v>4.041138792909571E-5</v>
      </c>
      <c r="AR70" s="11">
        <f t="shared" si="15"/>
        <v>3.7260273972602735E-5</v>
      </c>
      <c r="AS70" s="5">
        <f t="shared" si="29"/>
        <v>101.07530685303219</v>
      </c>
    </row>
    <row r="71" spans="17:45" x14ac:dyDescent="0.2">
      <c r="Q71" s="8">
        <v>43199</v>
      </c>
      <c r="R71" s="3">
        <v>38458.21</v>
      </c>
      <c r="S71" s="2">
        <f t="shared" si="16"/>
        <v>-8.1450658308379609E-4</v>
      </c>
      <c r="T71" s="5">
        <f t="shared" si="17"/>
        <v>101.76778822847004</v>
      </c>
      <c r="U71" s="8">
        <v>43199</v>
      </c>
      <c r="V71" s="3">
        <v>40385.89</v>
      </c>
      <c r="W71" s="2">
        <f t="shared" si="18"/>
        <v>-9.4028532625500816E-4</v>
      </c>
      <c r="X71" s="5">
        <f t="shared" si="19"/>
        <v>101.53213734957818</v>
      </c>
      <c r="Y71" s="8">
        <v>43199</v>
      </c>
      <c r="Z71" s="3">
        <v>36805.199999999997</v>
      </c>
      <c r="AA71" s="2">
        <f t="shared" si="20"/>
        <v>-7.4960341065477554E-4</v>
      </c>
      <c r="AB71" s="5">
        <f t="shared" si="21"/>
        <v>101.69131872242917</v>
      </c>
      <c r="AC71" s="8">
        <v>43199</v>
      </c>
      <c r="AD71" s="3">
        <v>36689.14</v>
      </c>
      <c r="AE71" s="2">
        <f t="shared" si="22"/>
        <v>-9.5169138295858602E-4</v>
      </c>
      <c r="AF71" s="5">
        <f t="shared" si="23"/>
        <v>101.53285269448887</v>
      </c>
      <c r="AG71" s="8">
        <v>43199</v>
      </c>
      <c r="AH71" s="3">
        <v>62940.44</v>
      </c>
      <c r="AI71" s="2">
        <f t="shared" si="24"/>
        <v>-8.7196884469442626E-4</v>
      </c>
      <c r="AJ71" s="5">
        <f t="shared" si="25"/>
        <v>101.60950001824246</v>
      </c>
      <c r="AK71" s="8">
        <v>43200</v>
      </c>
      <c r="AL71" s="3">
        <v>40726.17</v>
      </c>
      <c r="AM71" s="2">
        <f t="shared" si="26"/>
        <v>5.1074329732347934E-4</v>
      </c>
      <c r="AN71" s="5">
        <f t="shared" si="27"/>
        <v>101.51742061179408</v>
      </c>
      <c r="AO71" s="1">
        <v>43171</v>
      </c>
      <c r="AP71">
        <v>1486.05</v>
      </c>
      <c r="AQ71" s="2">
        <f t="shared" si="28"/>
        <v>8.486048532114765E-4</v>
      </c>
      <c r="AR71" s="11">
        <f t="shared" si="15"/>
        <v>3.7260273972602735E-5</v>
      </c>
      <c r="AS71" s="5">
        <f t="shared" si="29"/>
        <v>101.16484594259272</v>
      </c>
    </row>
    <row r="72" spans="17:45" x14ac:dyDescent="0.2">
      <c r="Q72" s="8">
        <v>43200</v>
      </c>
      <c r="R72" s="3">
        <v>38474.79</v>
      </c>
      <c r="S72" s="2">
        <f t="shared" si="16"/>
        <v>4.3111730889200395E-4</v>
      </c>
      <c r="T72" s="5">
        <f t="shared" si="17"/>
        <v>101.81166208346299</v>
      </c>
      <c r="U72" s="8">
        <v>43200</v>
      </c>
      <c r="V72" s="3">
        <v>40404.6</v>
      </c>
      <c r="W72" s="2">
        <f t="shared" si="18"/>
        <v>4.6328061607647797E-4</v>
      </c>
      <c r="X72" s="5">
        <f t="shared" si="19"/>
        <v>101.57917522072105</v>
      </c>
      <c r="Y72" s="8">
        <v>43200</v>
      </c>
      <c r="Z72" s="3">
        <v>36818.19</v>
      </c>
      <c r="AA72" s="2">
        <f t="shared" si="20"/>
        <v>3.5293925858326247E-4</v>
      </c>
      <c r="AB72" s="5">
        <f t="shared" si="21"/>
        <v>101.72720958106342</v>
      </c>
      <c r="AC72" s="8">
        <v>43200</v>
      </c>
      <c r="AD72" s="3">
        <v>36704.85</v>
      </c>
      <c r="AE72" s="2">
        <f t="shared" si="22"/>
        <v>4.2819210262212692E-4</v>
      </c>
      <c r="AF72" s="5">
        <f t="shared" si="23"/>
        <v>101.57632826016935</v>
      </c>
      <c r="AG72" s="8">
        <v>43200</v>
      </c>
      <c r="AH72" s="3">
        <v>62968.23</v>
      </c>
      <c r="AI72" s="2">
        <f t="shared" si="24"/>
        <v>4.4152853078238685E-4</v>
      </c>
      <c r="AJ72" s="5">
        <f t="shared" si="25"/>
        <v>101.65436351149904</v>
      </c>
      <c r="AK72" s="8">
        <v>43201</v>
      </c>
      <c r="AL72" s="3">
        <v>40761.74</v>
      </c>
      <c r="AM72" s="2">
        <f t="shared" si="26"/>
        <v>8.7339418364162924E-4</v>
      </c>
      <c r="AN72" s="5">
        <f t="shared" si="27"/>
        <v>101.60608533649471</v>
      </c>
      <c r="AO72" s="1">
        <v>43172</v>
      </c>
      <c r="AP72">
        <v>1486.71</v>
      </c>
      <c r="AQ72" s="2">
        <f t="shared" si="28"/>
        <v>4.4413041283952737E-4</v>
      </c>
      <c r="AR72" s="11">
        <f t="shared" si="15"/>
        <v>3.7260273972602735E-5</v>
      </c>
      <c r="AS72" s="5">
        <f t="shared" si="29"/>
        <v>101.21354575726227</v>
      </c>
    </row>
    <row r="73" spans="17:45" x14ac:dyDescent="0.2">
      <c r="Q73" s="8">
        <v>43201</v>
      </c>
      <c r="R73" s="3">
        <v>38519.410000000003</v>
      </c>
      <c r="S73" s="2">
        <f t="shared" si="16"/>
        <v>1.1597204299231834E-3</v>
      </c>
      <c r="T73" s="5">
        <f t="shared" si="17"/>
        <v>101.92973514798562</v>
      </c>
      <c r="U73" s="8">
        <v>43201</v>
      </c>
      <c r="V73" s="3">
        <v>40454.31</v>
      </c>
      <c r="W73" s="2">
        <f t="shared" si="18"/>
        <v>1.2303054602693653E-3</v>
      </c>
      <c r="X73" s="5">
        <f t="shared" si="19"/>
        <v>101.70414863464477</v>
      </c>
      <c r="Y73" s="8">
        <v>43201</v>
      </c>
      <c r="Z73" s="3">
        <v>36862.67</v>
      </c>
      <c r="AA73" s="2">
        <f t="shared" si="20"/>
        <v>1.2080984969655706E-3</v>
      </c>
      <c r="AB73" s="5">
        <f t="shared" si="21"/>
        <v>101.8501060700588</v>
      </c>
      <c r="AC73" s="8">
        <v>43201</v>
      </c>
      <c r="AD73" s="3">
        <v>36757.1</v>
      </c>
      <c r="AE73" s="2">
        <f t="shared" si="22"/>
        <v>1.4235176005350514E-3</v>
      </c>
      <c r="AF73" s="5">
        <f t="shared" si="23"/>
        <v>101.72092395124542</v>
      </c>
      <c r="AG73" s="8">
        <v>43201</v>
      </c>
      <c r="AH73" s="3">
        <v>63037.07</v>
      </c>
      <c r="AI73" s="2">
        <f t="shared" si="24"/>
        <v>1.0932497229156901E-3</v>
      </c>
      <c r="AJ73" s="5">
        <f t="shared" si="25"/>
        <v>101.76549711624116</v>
      </c>
      <c r="AK73" s="8">
        <v>43202</v>
      </c>
      <c r="AL73" s="3">
        <v>40772.97</v>
      </c>
      <c r="AM73" s="2">
        <f t="shared" si="26"/>
        <v>2.7550345004900834E-4</v>
      </c>
      <c r="AN73" s="5">
        <f t="shared" si="27"/>
        <v>101.6340781635509</v>
      </c>
      <c r="AO73" s="1">
        <v>43173</v>
      </c>
      <c r="AP73">
        <v>1487.49</v>
      </c>
      <c r="AQ73" s="2">
        <f t="shared" si="28"/>
        <v>5.2464838468835318E-4</v>
      </c>
      <c r="AR73" s="11">
        <f t="shared" si="15"/>
        <v>3.7260273972602735E-5</v>
      </c>
      <c r="AS73" s="5">
        <f t="shared" si="29"/>
        <v>101.27041852499705</v>
      </c>
    </row>
    <row r="74" spans="17:45" x14ac:dyDescent="0.2">
      <c r="Q74" s="8">
        <v>43202</v>
      </c>
      <c r="R74" s="3">
        <v>38528.879999999997</v>
      </c>
      <c r="S74" s="2">
        <f t="shared" si="16"/>
        <v>2.4585007921973379E-4</v>
      </c>
      <c r="T74" s="5">
        <f t="shared" si="17"/>
        <v>101.95479458144661</v>
      </c>
      <c r="U74" s="8">
        <v>43202</v>
      </c>
      <c r="V74" s="3">
        <v>40460.879999999997</v>
      </c>
      <c r="W74" s="2">
        <f t="shared" si="18"/>
        <v>1.6240543961809628E-4</v>
      </c>
      <c r="X74" s="5">
        <f t="shared" si="19"/>
        <v>101.72066594161475</v>
      </c>
      <c r="Y74" s="8">
        <v>43202</v>
      </c>
      <c r="Z74" s="3">
        <v>36874.129999999997</v>
      </c>
      <c r="AA74" s="2">
        <f t="shared" si="20"/>
        <v>3.1088361206599302E-4</v>
      </c>
      <c r="AB74" s="5">
        <f t="shared" si="21"/>
        <v>101.88176959892317</v>
      </c>
      <c r="AC74" s="8">
        <v>43202</v>
      </c>
      <c r="AD74" s="3">
        <v>36767.230000000003</v>
      </c>
      <c r="AE74" s="2">
        <f t="shared" si="22"/>
        <v>2.7559301468293995E-4</v>
      </c>
      <c r="AF74" s="5">
        <f t="shared" si="23"/>
        <v>101.74895752733349</v>
      </c>
      <c r="AG74" s="8">
        <v>43202</v>
      </c>
      <c r="AH74" s="3">
        <v>63051.11</v>
      </c>
      <c r="AI74" s="2">
        <f t="shared" si="24"/>
        <v>2.2272608799878135E-4</v>
      </c>
      <c r="AJ74" s="5">
        <f t="shared" si="25"/>
        <v>101.78816294730711</v>
      </c>
      <c r="AK74" s="8">
        <v>43203</v>
      </c>
      <c r="AL74" s="3">
        <v>40783.910000000003</v>
      </c>
      <c r="AM74" s="2">
        <f t="shared" si="26"/>
        <v>2.6831501359847465E-4</v>
      </c>
      <c r="AN74" s="5">
        <f t="shared" si="27"/>
        <v>101.66134811261541</v>
      </c>
      <c r="AO74" s="1">
        <v>43174</v>
      </c>
      <c r="AP74">
        <v>1489.21</v>
      </c>
      <c r="AQ74" s="2">
        <f t="shared" si="28"/>
        <v>1.1563102945228998E-3</v>
      </c>
      <c r="AR74" s="11">
        <f t="shared" si="15"/>
        <v>3.7260273972602735E-5</v>
      </c>
      <c r="AS74" s="5">
        <f t="shared" si="29"/>
        <v>101.39129191600772</v>
      </c>
    </row>
    <row r="75" spans="17:45" x14ac:dyDescent="0.2">
      <c r="Q75" s="8">
        <v>43203</v>
      </c>
      <c r="R75" s="3">
        <v>38548.26</v>
      </c>
      <c r="S75" s="2">
        <f t="shared" si="16"/>
        <v>5.0299930857078401E-4</v>
      </c>
      <c r="T75" s="5">
        <f t="shared" si="17"/>
        <v>102.00607777262655</v>
      </c>
      <c r="U75" s="8">
        <v>43203</v>
      </c>
      <c r="V75" s="3">
        <v>40472.25</v>
      </c>
      <c r="W75" s="2">
        <f t="shared" si="18"/>
        <v>2.8101217768883302E-4</v>
      </c>
      <c r="X75" s="5">
        <f t="shared" si="19"/>
        <v>101.74925068746697</v>
      </c>
      <c r="Y75" s="8">
        <v>43203</v>
      </c>
      <c r="Z75" s="3">
        <v>36894.769999999997</v>
      </c>
      <c r="AA75" s="2">
        <f t="shared" si="20"/>
        <v>5.597420196761238E-4</v>
      </c>
      <c r="AB75" s="5">
        <f t="shared" si="21"/>
        <v>101.93879710640665</v>
      </c>
      <c r="AC75" s="8">
        <v>43203</v>
      </c>
      <c r="AD75" s="3">
        <v>36785.93</v>
      </c>
      <c r="AE75" s="2">
        <f t="shared" si="22"/>
        <v>5.086050812095344E-4</v>
      </c>
      <c r="AF75" s="5">
        <f t="shared" si="23"/>
        <v>101.80070756413966</v>
      </c>
      <c r="AG75" s="8">
        <v>43203</v>
      </c>
      <c r="AH75" s="3">
        <v>63081.98</v>
      </c>
      <c r="AI75" s="2">
        <f t="shared" si="24"/>
        <v>4.896028000140884E-4</v>
      </c>
      <c r="AJ75" s="5">
        <f t="shared" si="25"/>
        <v>101.8379987168944</v>
      </c>
      <c r="AK75" s="8">
        <v>43204</v>
      </c>
      <c r="AL75" s="3">
        <v>40783.910000000003</v>
      </c>
      <c r="AM75" s="2">
        <f t="shared" si="26"/>
        <v>0</v>
      </c>
      <c r="AN75" s="5">
        <f t="shared" si="27"/>
        <v>101.66134811261541</v>
      </c>
      <c r="AO75" s="1">
        <v>43175</v>
      </c>
      <c r="AP75">
        <v>1490.77</v>
      </c>
      <c r="AQ75" s="2">
        <f t="shared" si="28"/>
        <v>1.0475352703782637E-3</v>
      </c>
      <c r="AR75" s="11">
        <f t="shared" si="15"/>
        <v>3.7260273972602735E-5</v>
      </c>
      <c r="AS75" s="5">
        <f t="shared" si="29"/>
        <v>101.50128073771418</v>
      </c>
    </row>
    <row r="76" spans="17:45" x14ac:dyDescent="0.2">
      <c r="Q76" s="8">
        <v>43204</v>
      </c>
      <c r="R76" s="3">
        <v>38548.26</v>
      </c>
      <c r="S76" s="2">
        <f t="shared" si="16"/>
        <v>0</v>
      </c>
      <c r="T76" s="5">
        <f t="shared" si="17"/>
        <v>102.00607777262655</v>
      </c>
      <c r="U76" s="8">
        <v>43204</v>
      </c>
      <c r="V76" s="3">
        <v>40472.25</v>
      </c>
      <c r="W76" s="2">
        <f t="shared" si="18"/>
        <v>0</v>
      </c>
      <c r="X76" s="5">
        <f t="shared" si="19"/>
        <v>101.74925068746697</v>
      </c>
      <c r="Y76" s="8">
        <v>43204</v>
      </c>
      <c r="Z76" s="3">
        <v>36894.769999999997</v>
      </c>
      <c r="AA76" s="2">
        <f t="shared" si="20"/>
        <v>0</v>
      </c>
      <c r="AB76" s="5">
        <f t="shared" si="21"/>
        <v>101.93879710640665</v>
      </c>
      <c r="AC76" s="8">
        <v>43204</v>
      </c>
      <c r="AD76" s="3">
        <v>36785.93</v>
      </c>
      <c r="AE76" s="2">
        <f t="shared" si="22"/>
        <v>0</v>
      </c>
      <c r="AF76" s="5">
        <f t="shared" si="23"/>
        <v>101.80070756413966</v>
      </c>
      <c r="AG76" s="8">
        <v>43204</v>
      </c>
      <c r="AH76" s="3">
        <v>63081.98</v>
      </c>
      <c r="AI76" s="2">
        <f t="shared" si="24"/>
        <v>0</v>
      </c>
      <c r="AJ76" s="5">
        <f t="shared" si="25"/>
        <v>101.8379987168944</v>
      </c>
      <c r="AK76" s="8">
        <v>43205</v>
      </c>
      <c r="AL76" s="3">
        <v>40783.910000000003</v>
      </c>
      <c r="AM76" s="2">
        <f t="shared" si="26"/>
        <v>0</v>
      </c>
      <c r="AN76" s="5">
        <f t="shared" si="27"/>
        <v>101.66134811261541</v>
      </c>
      <c r="AO76" s="1">
        <v>43176</v>
      </c>
      <c r="AP76">
        <v>1490.86</v>
      </c>
      <c r="AQ76" s="2">
        <f t="shared" si="28"/>
        <v>6.037148587645369E-5</v>
      </c>
      <c r="AR76" s="11">
        <f t="shared" si="15"/>
        <v>3.7260273972602735E-5</v>
      </c>
      <c r="AS76" s="5">
        <f t="shared" si="29"/>
        <v>101.51119048637955</v>
      </c>
    </row>
    <row r="77" spans="17:45" x14ac:dyDescent="0.2">
      <c r="Q77" s="8">
        <v>43205</v>
      </c>
      <c r="R77" s="3">
        <v>38548.26</v>
      </c>
      <c r="S77" s="2">
        <f t="shared" si="16"/>
        <v>0</v>
      </c>
      <c r="T77" s="5">
        <f t="shared" si="17"/>
        <v>102.00607777262655</v>
      </c>
      <c r="U77" s="8">
        <v>43205</v>
      </c>
      <c r="V77" s="3">
        <v>40472.25</v>
      </c>
      <c r="W77" s="2">
        <f t="shared" si="18"/>
        <v>0</v>
      </c>
      <c r="X77" s="5">
        <f t="shared" si="19"/>
        <v>101.74925068746697</v>
      </c>
      <c r="Y77" s="8">
        <v>43205</v>
      </c>
      <c r="Z77" s="3">
        <v>36894.769999999997</v>
      </c>
      <c r="AA77" s="2">
        <f t="shared" si="20"/>
        <v>0</v>
      </c>
      <c r="AB77" s="5">
        <f t="shared" si="21"/>
        <v>101.93879710640665</v>
      </c>
      <c r="AC77" s="8">
        <v>43205</v>
      </c>
      <c r="AD77" s="3">
        <v>36785.93</v>
      </c>
      <c r="AE77" s="2">
        <f t="shared" si="22"/>
        <v>0</v>
      </c>
      <c r="AF77" s="5">
        <f t="shared" si="23"/>
        <v>101.80070756413966</v>
      </c>
      <c r="AG77" s="8">
        <v>43205</v>
      </c>
      <c r="AH77" s="3">
        <v>63081.98</v>
      </c>
      <c r="AI77" s="2">
        <f t="shared" si="24"/>
        <v>0</v>
      </c>
      <c r="AJ77" s="5">
        <f t="shared" si="25"/>
        <v>101.8379987168944</v>
      </c>
      <c r="AK77" s="8">
        <v>43206</v>
      </c>
      <c r="AL77" s="3">
        <v>40789.980000000003</v>
      </c>
      <c r="AM77" s="2">
        <f t="shared" si="26"/>
        <v>1.4883320407488299E-4</v>
      </c>
      <c r="AN77" s="5">
        <f t="shared" si="27"/>
        <v>101.67647869678558</v>
      </c>
      <c r="AO77" s="1">
        <v>43177</v>
      </c>
      <c r="AP77">
        <v>1490.93</v>
      </c>
      <c r="AQ77" s="2">
        <f t="shared" si="28"/>
        <v>4.6952765518026851E-5</v>
      </c>
      <c r="AR77" s="11">
        <f t="shared" si="15"/>
        <v>3.7260273972602735E-5</v>
      </c>
      <c r="AS77" s="5">
        <f t="shared" si="29"/>
        <v>101.51973905227273</v>
      </c>
    </row>
    <row r="78" spans="17:45" x14ac:dyDescent="0.2">
      <c r="Q78" s="8">
        <v>43206</v>
      </c>
      <c r="R78" s="3">
        <v>38550.879999999997</v>
      </c>
      <c r="S78" s="2">
        <f t="shared" si="16"/>
        <v>6.796675128772911E-5</v>
      </c>
      <c r="T78" s="5">
        <f t="shared" si="17"/>
        <v>102.01301079434437</v>
      </c>
      <c r="U78" s="8">
        <v>43206</v>
      </c>
      <c r="V78" s="3">
        <v>40474.129999999997</v>
      </c>
      <c r="W78" s="2">
        <f t="shared" si="18"/>
        <v>4.6451581021456079E-5</v>
      </c>
      <c r="X78" s="5">
        <f t="shared" si="19"/>
        <v>101.75397710102915</v>
      </c>
      <c r="Y78" s="8">
        <v>43206</v>
      </c>
      <c r="Z78" s="3">
        <v>36895.33</v>
      </c>
      <c r="AA78" s="2">
        <f t="shared" si="20"/>
        <v>1.5178303049534492E-5</v>
      </c>
      <c r="AB78" s="5">
        <f t="shared" si="21"/>
        <v>101.94034436436164</v>
      </c>
      <c r="AC78" s="8">
        <v>43206</v>
      </c>
      <c r="AD78" s="3">
        <v>36783.5</v>
      </c>
      <c r="AE78" s="2">
        <f t="shared" si="22"/>
        <v>-6.6057865058755105E-5</v>
      </c>
      <c r="AF78" s="5">
        <f t="shared" si="23"/>
        <v>101.7939828267365</v>
      </c>
      <c r="AG78" s="8">
        <v>43206</v>
      </c>
      <c r="AH78" s="3">
        <v>63083.24</v>
      </c>
      <c r="AI78" s="2">
        <f t="shared" si="24"/>
        <v>1.9974008425238665E-5</v>
      </c>
      <c r="AJ78" s="5">
        <f t="shared" si="25"/>
        <v>101.84003282993878</v>
      </c>
      <c r="AK78" s="8">
        <v>43207</v>
      </c>
      <c r="AL78" s="3">
        <v>40783.120000000003</v>
      </c>
      <c r="AM78" s="2">
        <f t="shared" si="26"/>
        <v>-1.6817855757711442E-4</v>
      </c>
      <c r="AN78" s="5">
        <f t="shared" si="27"/>
        <v>101.65937889325883</v>
      </c>
      <c r="AO78" s="1">
        <v>43178</v>
      </c>
      <c r="AP78">
        <v>1491.53</v>
      </c>
      <c r="AQ78" s="2">
        <f t="shared" si="28"/>
        <v>4.0243338050749422E-4</v>
      </c>
      <c r="AR78" s="11">
        <f t="shared" si="15"/>
        <v>3.7260273972602735E-5</v>
      </c>
      <c r="AS78" s="5">
        <f t="shared" si="29"/>
        <v>101.5643766373385</v>
      </c>
    </row>
    <row r="79" spans="17:45" x14ac:dyDescent="0.2">
      <c r="Q79" s="8">
        <v>43207</v>
      </c>
      <c r="R79" s="3">
        <v>38540.129999999997</v>
      </c>
      <c r="S79" s="2">
        <f t="shared" si="16"/>
        <v>-2.7885225966306493E-4</v>
      </c>
      <c r="T79" s="5">
        <f t="shared" si="17"/>
        <v>101.98456423576933</v>
      </c>
      <c r="U79" s="8">
        <v>43207</v>
      </c>
      <c r="V79" s="3">
        <v>40453.39</v>
      </c>
      <c r="W79" s="2">
        <f t="shared" si="18"/>
        <v>-5.1242608550194912E-4</v>
      </c>
      <c r="X79" s="5">
        <f t="shared" si="19"/>
        <v>101.70183570885901</v>
      </c>
      <c r="Y79" s="8">
        <v>43207</v>
      </c>
      <c r="Z79" s="3">
        <v>36886.15</v>
      </c>
      <c r="AA79" s="2">
        <f t="shared" si="20"/>
        <v>-2.4881197701720481E-4</v>
      </c>
      <c r="AB79" s="5">
        <f t="shared" si="21"/>
        <v>101.91498038574252</v>
      </c>
      <c r="AC79" s="8">
        <v>43207</v>
      </c>
      <c r="AD79" s="3">
        <v>36767.839999999997</v>
      </c>
      <c r="AE79" s="2">
        <f t="shared" si="22"/>
        <v>-4.2573436459292235E-4</v>
      </c>
      <c r="AF79" s="5">
        <f t="shared" si="23"/>
        <v>101.75064563013838</v>
      </c>
      <c r="AG79" s="8">
        <v>43207</v>
      </c>
      <c r="AH79" s="3">
        <v>63064.94</v>
      </c>
      <c r="AI79" s="2">
        <f t="shared" si="24"/>
        <v>-2.9009289947690142E-4</v>
      </c>
      <c r="AJ79" s="5">
        <f t="shared" si="25"/>
        <v>101.81048975953232</v>
      </c>
      <c r="AK79" s="8">
        <v>43208</v>
      </c>
      <c r="AL79" s="3">
        <v>40813.75</v>
      </c>
      <c r="AM79" s="2">
        <f t="shared" si="26"/>
        <v>7.5104602100073414E-4</v>
      </c>
      <c r="AN79" s="5">
        <f t="shared" si="27"/>
        <v>101.73572976527402</v>
      </c>
      <c r="AO79" s="1">
        <v>43179</v>
      </c>
      <c r="AP79">
        <v>1490.55</v>
      </c>
      <c r="AQ79" s="2">
        <f t="shared" si="28"/>
        <v>-6.5704343861672232E-4</v>
      </c>
      <c r="AR79" s="11">
        <f t="shared" si="15"/>
        <v>3.7260273972602735E-5</v>
      </c>
      <c r="AS79" s="5">
        <f t="shared" si="29"/>
        <v>101.50142874657109</v>
      </c>
    </row>
    <row r="80" spans="17:45" x14ac:dyDescent="0.2">
      <c r="Q80" s="8">
        <v>43208</v>
      </c>
      <c r="R80" s="3">
        <v>38571.769999999997</v>
      </c>
      <c r="S80" s="2">
        <f t="shared" si="16"/>
        <v>8.2096246172502774E-4</v>
      </c>
      <c r="T80" s="5">
        <f t="shared" si="17"/>
        <v>102.06828973468228</v>
      </c>
      <c r="U80" s="8">
        <v>43208</v>
      </c>
      <c r="V80" s="3">
        <v>40492.78</v>
      </c>
      <c r="W80" s="2">
        <f t="shared" si="18"/>
        <v>9.7371320425798658E-4</v>
      </c>
      <c r="X80" s="5">
        <f t="shared" si="19"/>
        <v>101.800864129186</v>
      </c>
      <c r="Y80" s="8">
        <v>43208</v>
      </c>
      <c r="Z80" s="3">
        <v>36918.160000000003</v>
      </c>
      <c r="AA80" s="2">
        <f t="shared" si="20"/>
        <v>8.6780539579223159E-4</v>
      </c>
      <c r="AB80" s="5">
        <f t="shared" si="21"/>
        <v>102.00342275563334</v>
      </c>
      <c r="AC80" s="8">
        <v>43208</v>
      </c>
      <c r="AD80" s="3">
        <v>36803.5</v>
      </c>
      <c r="AE80" s="2">
        <f t="shared" si="22"/>
        <v>9.698693205801856E-4</v>
      </c>
      <c r="AF80" s="5">
        <f t="shared" si="23"/>
        <v>101.84933045968428</v>
      </c>
      <c r="AG80" s="8">
        <v>43208</v>
      </c>
      <c r="AH80" s="3">
        <v>63120.17</v>
      </c>
      <c r="AI80" s="2">
        <f t="shared" si="24"/>
        <v>8.757639347629631E-4</v>
      </c>
      <c r="AJ80" s="5">
        <f t="shared" si="25"/>
        <v>101.89965171464426</v>
      </c>
      <c r="AK80" s="8">
        <v>43209</v>
      </c>
      <c r="AL80" s="3">
        <v>40822.589999999997</v>
      </c>
      <c r="AM80" s="2">
        <f t="shared" si="26"/>
        <v>2.1659367247539585E-4</v>
      </c>
      <c r="AN80" s="5">
        <f t="shared" si="27"/>
        <v>101.75776508060584</v>
      </c>
      <c r="AO80" s="1">
        <v>43180</v>
      </c>
      <c r="AP80">
        <v>1489.57</v>
      </c>
      <c r="AQ80" s="2">
        <f t="shared" si="28"/>
        <v>-6.5747542853311636E-4</v>
      </c>
      <c r="AR80" s="11">
        <f t="shared" si="15"/>
        <v>3.7260273972602735E-5</v>
      </c>
      <c r="AS80" s="5">
        <f t="shared" si="29"/>
        <v>101.43847602225291</v>
      </c>
    </row>
    <row r="81" spans="17:45" x14ac:dyDescent="0.2">
      <c r="Q81" s="8">
        <v>43209</v>
      </c>
      <c r="R81" s="3">
        <v>38584.21</v>
      </c>
      <c r="S81" s="2">
        <f t="shared" si="16"/>
        <v>3.2251566365770756E-4</v>
      </c>
      <c r="T81" s="5">
        <f t="shared" si="17"/>
        <v>102.10120835688447</v>
      </c>
      <c r="U81" s="8">
        <v>43209</v>
      </c>
      <c r="V81" s="3">
        <v>40507.75</v>
      </c>
      <c r="W81" s="2">
        <f t="shared" si="18"/>
        <v>3.6969553584609294E-4</v>
      </c>
      <c r="X81" s="5">
        <f t="shared" si="19"/>
        <v>101.83849945419983</v>
      </c>
      <c r="Y81" s="8">
        <v>43209</v>
      </c>
      <c r="Z81" s="3">
        <v>36929.949999999997</v>
      </c>
      <c r="AA81" s="2">
        <f t="shared" si="20"/>
        <v>3.1935502744429023E-4</v>
      </c>
      <c r="AB81" s="5">
        <f t="shared" si="21"/>
        <v>102.03599806150687</v>
      </c>
      <c r="AC81" s="8">
        <v>43209</v>
      </c>
      <c r="AD81" s="3">
        <v>36816.800000000003</v>
      </c>
      <c r="AE81" s="2">
        <f t="shared" si="22"/>
        <v>3.6137867322416639E-4</v>
      </c>
      <c r="AF81" s="5">
        <f t="shared" si="23"/>
        <v>101.88613663559457</v>
      </c>
      <c r="AG81" s="8">
        <v>43209</v>
      </c>
      <c r="AH81" s="3">
        <v>63142.76</v>
      </c>
      <c r="AI81" s="2">
        <f t="shared" si="24"/>
        <v>3.5788876994469199E-4</v>
      </c>
      <c r="AJ81" s="5">
        <f t="shared" si="25"/>
        <v>101.9361204556542</v>
      </c>
      <c r="AK81" s="8">
        <v>43212</v>
      </c>
      <c r="AL81" s="3">
        <v>40816.019999999997</v>
      </c>
      <c r="AM81" s="2">
        <f t="shared" si="26"/>
        <v>-1.6094030290580985E-4</v>
      </c>
      <c r="AN81" s="5">
        <f t="shared" si="27"/>
        <v>101.74138815507075</v>
      </c>
      <c r="AO81" s="1">
        <v>43181</v>
      </c>
      <c r="AP81">
        <v>1490.72</v>
      </c>
      <c r="AQ81" s="2">
        <f t="shared" si="28"/>
        <v>7.7203488254995456E-4</v>
      </c>
      <c r="AR81" s="11">
        <f t="shared" si="15"/>
        <v>3.7260273972602735E-5</v>
      </c>
      <c r="AS81" s="5">
        <f t="shared" si="29"/>
        <v>101.52056968958276</v>
      </c>
    </row>
    <row r="82" spans="17:45" x14ac:dyDescent="0.2">
      <c r="Q82" s="8">
        <v>43212</v>
      </c>
      <c r="R82" s="3">
        <v>38577.230000000003</v>
      </c>
      <c r="S82" s="2">
        <f t="shared" si="16"/>
        <v>-1.809030170630832E-4</v>
      </c>
      <c r="T82" s="5">
        <f t="shared" si="17"/>
        <v>102.08273794024693</v>
      </c>
      <c r="U82" s="8">
        <v>43212</v>
      </c>
      <c r="V82" s="3">
        <v>40503.17</v>
      </c>
      <c r="W82" s="2">
        <f t="shared" si="18"/>
        <v>-1.130647838993859E-4</v>
      </c>
      <c r="X82" s="5">
        <f t="shared" si="19"/>
        <v>101.82698510626641</v>
      </c>
      <c r="Y82" s="8">
        <v>43212</v>
      </c>
      <c r="Z82" s="3">
        <v>36917.870000000003</v>
      </c>
      <c r="AA82" s="2">
        <f t="shared" si="20"/>
        <v>-3.2710577728900514E-4</v>
      </c>
      <c r="AB82" s="5">
        <f t="shared" si="21"/>
        <v>102.0026214970495</v>
      </c>
      <c r="AC82" s="8">
        <v>43212</v>
      </c>
      <c r="AD82" s="3">
        <v>36800.75</v>
      </c>
      <c r="AE82" s="2">
        <f t="shared" si="22"/>
        <v>-4.3594228721677286E-4</v>
      </c>
      <c r="AF82" s="5">
        <f t="shared" si="23"/>
        <v>101.84172016015397</v>
      </c>
      <c r="AG82" s="8">
        <v>43212</v>
      </c>
      <c r="AH82" s="3">
        <v>63131.67</v>
      </c>
      <c r="AI82" s="2">
        <f t="shared" si="24"/>
        <v>-1.75633754368687E-4</v>
      </c>
      <c r="AJ82" s="5">
        <f t="shared" si="25"/>
        <v>101.91821703211279</v>
      </c>
      <c r="AK82" s="8">
        <v>43213</v>
      </c>
      <c r="AL82" s="3">
        <v>40802.82</v>
      </c>
      <c r="AM82" s="2">
        <f t="shared" si="26"/>
        <v>-3.2340242875217307E-4</v>
      </c>
      <c r="AN82" s="5">
        <f t="shared" si="27"/>
        <v>101.70848474303678</v>
      </c>
      <c r="AO82" s="1">
        <v>43182</v>
      </c>
      <c r="AP82">
        <v>1493.18</v>
      </c>
      <c r="AQ82" s="2">
        <f t="shared" si="28"/>
        <v>1.6502092948373903E-3</v>
      </c>
      <c r="AR82" s="11">
        <f t="shared" si="15"/>
        <v>3.7260273972602735E-5</v>
      </c>
      <c r="AS82" s="5">
        <f t="shared" si="29"/>
        <v>101.69188256154219</v>
      </c>
    </row>
    <row r="83" spans="17:45" x14ac:dyDescent="0.2">
      <c r="Q83" s="8">
        <v>43213</v>
      </c>
      <c r="R83" s="3">
        <v>38560</v>
      </c>
      <c r="S83" s="2">
        <f t="shared" si="16"/>
        <v>-4.4663652626186767E-4</v>
      </c>
      <c r="T83" s="5">
        <f t="shared" si="17"/>
        <v>102.037144060782</v>
      </c>
      <c r="U83" s="8">
        <v>43213</v>
      </c>
      <c r="V83" s="3">
        <v>40487.18</v>
      </c>
      <c r="W83" s="2">
        <f t="shared" si="18"/>
        <v>-3.9478391444414118E-4</v>
      </c>
      <c r="X83" s="5">
        <f t="shared" si="19"/>
        <v>101.78678545049011</v>
      </c>
      <c r="Y83" s="8">
        <v>43213</v>
      </c>
      <c r="Z83" s="3">
        <v>36909.480000000003</v>
      </c>
      <c r="AA83" s="2">
        <f t="shared" si="20"/>
        <v>-2.2726121523264364E-4</v>
      </c>
      <c r="AB83" s="5">
        <f t="shared" si="21"/>
        <v>101.97944025733116</v>
      </c>
      <c r="AC83" s="8">
        <v>43213</v>
      </c>
      <c r="AD83" s="3">
        <v>36782.660000000003</v>
      </c>
      <c r="AE83" s="2">
        <f t="shared" si="22"/>
        <v>-4.9156606862621466E-4</v>
      </c>
      <c r="AF83" s="5">
        <f t="shared" si="23"/>
        <v>101.79165822615271</v>
      </c>
      <c r="AG83" s="8">
        <v>43213</v>
      </c>
      <c r="AH83" s="3">
        <v>63110.18</v>
      </c>
      <c r="AI83" s="2">
        <f t="shared" si="24"/>
        <v>-3.4039967578869401E-4</v>
      </c>
      <c r="AJ83" s="5">
        <f t="shared" si="25"/>
        <v>101.88352410407811</v>
      </c>
      <c r="AK83" s="8">
        <v>43214</v>
      </c>
      <c r="AL83" s="3">
        <v>40790.42</v>
      </c>
      <c r="AM83" s="2">
        <f t="shared" si="26"/>
        <v>-3.0390056373552632E-4</v>
      </c>
      <c r="AN83" s="5">
        <f t="shared" si="27"/>
        <v>101.67757547718668</v>
      </c>
      <c r="AO83" s="1">
        <v>43183</v>
      </c>
      <c r="AP83">
        <v>1493.24</v>
      </c>
      <c r="AQ83" s="2">
        <f t="shared" si="28"/>
        <v>4.0182697330415351E-5</v>
      </c>
      <c r="AR83" s="11">
        <f t="shared" si="15"/>
        <v>3.7260273972602735E-5</v>
      </c>
      <c r="AS83" s="5">
        <f t="shared" si="29"/>
        <v>101.69975788308516</v>
      </c>
    </row>
    <row r="84" spans="17:45" x14ac:dyDescent="0.2">
      <c r="Q84" s="8">
        <v>43214</v>
      </c>
      <c r="R84" s="3">
        <v>38545.18</v>
      </c>
      <c r="S84" s="2">
        <f t="shared" si="16"/>
        <v>-3.8433609958510306E-4</v>
      </c>
      <c r="T84" s="5">
        <f t="shared" si="17"/>
        <v>101.99792750282087</v>
      </c>
      <c r="U84" s="8">
        <v>43214</v>
      </c>
      <c r="V84" s="3">
        <v>40473.42</v>
      </c>
      <c r="W84" s="2">
        <f t="shared" si="18"/>
        <v>-3.3986066700619766E-4</v>
      </c>
      <c r="X84" s="5">
        <f t="shared" si="19"/>
        <v>101.75219212569449</v>
      </c>
      <c r="Y84" s="8">
        <v>43214</v>
      </c>
      <c r="Z84" s="3">
        <v>36895.24</v>
      </c>
      <c r="AA84" s="2">
        <f t="shared" si="20"/>
        <v>-3.8580874073557148E-4</v>
      </c>
      <c r="AB84" s="5">
        <f t="shared" si="21"/>
        <v>101.94009569790457</v>
      </c>
      <c r="AC84" s="8">
        <v>43214</v>
      </c>
      <c r="AD84" s="3">
        <v>36766.1</v>
      </c>
      <c r="AE84" s="2">
        <f t="shared" si="22"/>
        <v>-4.5021213800211513E-4</v>
      </c>
      <c r="AF84" s="5">
        <f t="shared" si="23"/>
        <v>101.74583038607193</v>
      </c>
      <c r="AG84" s="8">
        <v>43214</v>
      </c>
      <c r="AH84" s="3">
        <v>63083.19</v>
      </c>
      <c r="AI84" s="2">
        <f t="shared" si="24"/>
        <v>-4.2766476026523392E-4</v>
      </c>
      <c r="AJ84" s="5">
        <f t="shared" si="25"/>
        <v>101.83995211116716</v>
      </c>
      <c r="AK84" s="8">
        <v>43215</v>
      </c>
      <c r="AL84" s="3">
        <v>40727.64</v>
      </c>
      <c r="AM84" s="2">
        <f t="shared" si="26"/>
        <v>-1.5390868738296426E-3</v>
      </c>
      <c r="AN84" s="5">
        <f t="shared" si="27"/>
        <v>101.52108485540691</v>
      </c>
      <c r="AO84" s="1">
        <v>43184</v>
      </c>
      <c r="AP84">
        <v>1493.31</v>
      </c>
      <c r="AQ84" s="2">
        <f t="shared" si="28"/>
        <v>4.6877929870570156E-5</v>
      </c>
      <c r="AR84" s="11">
        <f t="shared" si="15"/>
        <v>3.7260273972602735E-5</v>
      </c>
      <c r="AS84" s="5">
        <f t="shared" si="29"/>
        <v>101.70831471804473</v>
      </c>
    </row>
    <row r="85" spans="17:45" x14ac:dyDescent="0.2">
      <c r="Q85" s="8">
        <v>43215</v>
      </c>
      <c r="R85" s="3">
        <v>38472.97</v>
      </c>
      <c r="S85" s="2">
        <f t="shared" si="16"/>
        <v>-1.8733859849662249E-3</v>
      </c>
      <c r="T85" s="5">
        <f t="shared" si="17"/>
        <v>101.80684601494148</v>
      </c>
      <c r="U85" s="8">
        <v>43215</v>
      </c>
      <c r="V85" s="3">
        <v>40384.629999999997</v>
      </c>
      <c r="W85" s="2">
        <f t="shared" si="18"/>
        <v>-2.1937854522795508E-3</v>
      </c>
      <c r="X85" s="5">
        <f t="shared" si="19"/>
        <v>101.52896964687159</v>
      </c>
      <c r="Y85" s="8">
        <v>43215</v>
      </c>
      <c r="Z85" s="3">
        <v>36818.339999999997</v>
      </c>
      <c r="AA85" s="2">
        <f t="shared" si="20"/>
        <v>-2.0842797065421248E-3</v>
      </c>
      <c r="AB85" s="5">
        <f t="shared" si="21"/>
        <v>101.72762402515846</v>
      </c>
      <c r="AC85" s="8">
        <v>43215</v>
      </c>
      <c r="AD85" s="3">
        <v>36682.65</v>
      </c>
      <c r="AE85" s="2">
        <f t="shared" si="22"/>
        <v>-2.2697539309308734E-3</v>
      </c>
      <c r="AF85" s="5">
        <f t="shared" si="23"/>
        <v>101.51489238759731</v>
      </c>
      <c r="AG85" s="8">
        <v>43215</v>
      </c>
      <c r="AH85" s="3">
        <v>62943.77</v>
      </c>
      <c r="AI85" s="2">
        <f t="shared" si="24"/>
        <v>-2.2100974918992655E-3</v>
      </c>
      <c r="AJ85" s="5">
        <f t="shared" si="25"/>
        <v>101.61487588843113</v>
      </c>
      <c r="AK85" s="8">
        <v>43216</v>
      </c>
      <c r="AL85" s="3">
        <v>40653.480000000003</v>
      </c>
      <c r="AM85" s="2">
        <f t="shared" si="26"/>
        <v>-1.8208764367392272E-3</v>
      </c>
      <c r="AN85" s="5">
        <f t="shared" si="27"/>
        <v>101.3362275041615</v>
      </c>
      <c r="AO85" s="1">
        <v>43185</v>
      </c>
      <c r="AP85">
        <v>1495.01</v>
      </c>
      <c r="AQ85" s="2">
        <f t="shared" si="28"/>
        <v>1.1384106448091291E-3</v>
      </c>
      <c r="AR85" s="11">
        <f t="shared" si="15"/>
        <v>3.7260273972602735E-5</v>
      </c>
      <c r="AS85" s="5">
        <f t="shared" si="29"/>
        <v>101.82789022585705</v>
      </c>
    </row>
    <row r="86" spans="17:45" x14ac:dyDescent="0.2">
      <c r="Q86" s="8">
        <v>43216</v>
      </c>
      <c r="R86" s="3">
        <v>38385.89</v>
      </c>
      <c r="S86" s="2">
        <f t="shared" si="16"/>
        <v>-2.2634072700912222E-3</v>
      </c>
      <c r="T86" s="5">
        <f t="shared" si="17"/>
        <v>101.57641565952621</v>
      </c>
      <c r="U86" s="8">
        <v>43216</v>
      </c>
      <c r="V86" s="3">
        <v>40280.26</v>
      </c>
      <c r="W86" s="2">
        <f t="shared" si="18"/>
        <v>-2.5843990646935433E-3</v>
      </c>
      <c r="X86" s="5">
        <f t="shared" si="19"/>
        <v>101.26657827267691</v>
      </c>
      <c r="Y86" s="8">
        <v>43216</v>
      </c>
      <c r="Z86" s="3">
        <v>36736.720000000001</v>
      </c>
      <c r="AA86" s="2">
        <f t="shared" si="20"/>
        <v>-2.2168299820142234E-3</v>
      </c>
      <c r="AB86" s="5">
        <f t="shared" si="21"/>
        <v>101.50211117822042</v>
      </c>
      <c r="AC86" s="8">
        <v>43216</v>
      </c>
      <c r="AD86" s="3">
        <v>36593.71</v>
      </c>
      <c r="AE86" s="2">
        <f t="shared" si="22"/>
        <v>-2.4245794674049304E-3</v>
      </c>
      <c r="AF86" s="5">
        <f t="shared" si="23"/>
        <v>101.26876146387852</v>
      </c>
      <c r="AG86" s="8">
        <v>43216</v>
      </c>
      <c r="AH86" s="3">
        <v>62800.22</v>
      </c>
      <c r="AI86" s="2">
        <f t="shared" si="24"/>
        <v>-2.2806069607841373E-3</v>
      </c>
      <c r="AJ86" s="5">
        <f t="shared" si="25"/>
        <v>101.38313229516076</v>
      </c>
      <c r="AK86" s="8">
        <v>43219</v>
      </c>
      <c r="AL86" s="3">
        <v>40714.559999999998</v>
      </c>
      <c r="AM86" s="2">
        <f t="shared" si="26"/>
        <v>1.5024544024273556E-3</v>
      </c>
      <c r="AN86" s="5">
        <f t="shared" si="27"/>
        <v>101.48848056530051</v>
      </c>
      <c r="AO86" s="1">
        <v>43186</v>
      </c>
      <c r="AP86">
        <v>1496.12</v>
      </c>
      <c r="AQ86" s="2">
        <f t="shared" si="28"/>
        <v>7.4246995003379723E-4</v>
      </c>
      <c r="AR86" s="11">
        <f t="shared" si="15"/>
        <v>3.7260273972602735E-5</v>
      </c>
      <c r="AS86" s="5">
        <f t="shared" si="29"/>
        <v>101.90728850951297</v>
      </c>
    </row>
    <row r="87" spans="17:45" x14ac:dyDescent="0.2">
      <c r="Q87" s="8">
        <v>43219</v>
      </c>
      <c r="R87" s="3">
        <v>38437.46</v>
      </c>
      <c r="S87" s="2">
        <f t="shared" si="16"/>
        <v>1.3434624024608599E-3</v>
      </c>
      <c r="T87" s="5">
        <f t="shared" si="17"/>
        <v>101.71287975494151</v>
      </c>
      <c r="U87" s="8">
        <v>43219</v>
      </c>
      <c r="V87" s="3">
        <v>40335.230000000003</v>
      </c>
      <c r="W87" s="2">
        <f t="shared" si="18"/>
        <v>1.3646883113465069E-3</v>
      </c>
      <c r="X87" s="5">
        <f t="shared" si="19"/>
        <v>101.40477558837568</v>
      </c>
      <c r="Y87" s="8">
        <v>43219</v>
      </c>
      <c r="Z87" s="3">
        <v>36793.74</v>
      </c>
      <c r="AA87" s="2">
        <f t="shared" si="20"/>
        <v>1.5521255027666214E-3</v>
      </c>
      <c r="AB87" s="5">
        <f t="shared" si="21"/>
        <v>101.65965519356479</v>
      </c>
      <c r="AC87" s="8">
        <v>43219</v>
      </c>
      <c r="AD87" s="3">
        <v>36643.769999999997</v>
      </c>
      <c r="AE87" s="2">
        <f t="shared" si="22"/>
        <v>1.367994663563632E-3</v>
      </c>
      <c r="AF87" s="5">
        <f t="shared" si="23"/>
        <v>101.40729658914681</v>
      </c>
      <c r="AG87" s="8">
        <v>43219</v>
      </c>
      <c r="AH87" s="3">
        <v>62885.32</v>
      </c>
      <c r="AI87" s="2">
        <f t="shared" si="24"/>
        <v>1.3550907942678769E-3</v>
      </c>
      <c r="AJ87" s="5">
        <f t="shared" si="25"/>
        <v>101.52051564442797</v>
      </c>
      <c r="AK87" s="8">
        <v>43221</v>
      </c>
      <c r="AL87" s="3">
        <v>40760.78</v>
      </c>
      <c r="AM87" s="2">
        <f t="shared" si="26"/>
        <v>1.1352204223746831E-3</v>
      </c>
      <c r="AN87" s="5">
        <f t="shared" si="27"/>
        <v>101.60369236107401</v>
      </c>
      <c r="AO87" s="1">
        <v>43187</v>
      </c>
      <c r="AP87">
        <v>1498.49</v>
      </c>
      <c r="AQ87" s="2">
        <f t="shared" si="28"/>
        <v>1.5840975322836126E-3</v>
      </c>
      <c r="AR87" s="11">
        <f t="shared" si="15"/>
        <v>3.7260273972602735E-5</v>
      </c>
      <c r="AS87" s="5">
        <f t="shared" si="29"/>
        <v>102.07251668725227</v>
      </c>
    </row>
    <row r="88" spans="17:45" x14ac:dyDescent="0.2">
      <c r="Q88" s="8">
        <v>43221</v>
      </c>
      <c r="R88" s="3">
        <v>38487.15</v>
      </c>
      <c r="S88" s="2">
        <f t="shared" si="16"/>
        <v>1.292749312779895E-3</v>
      </c>
      <c r="T88" s="5">
        <f t="shared" si="17"/>
        <v>101.84436901034557</v>
      </c>
      <c r="U88" s="8">
        <v>43221</v>
      </c>
      <c r="V88" s="3">
        <v>40390.480000000003</v>
      </c>
      <c r="W88" s="2">
        <f t="shared" si="18"/>
        <v>1.3697702975785653E-3</v>
      </c>
      <c r="X88" s="5">
        <f t="shared" si="19"/>
        <v>101.54367683800926</v>
      </c>
      <c r="Y88" s="8">
        <v>43221</v>
      </c>
      <c r="Z88" s="3">
        <v>36846.300000000003</v>
      </c>
      <c r="AA88" s="2">
        <f t="shared" si="20"/>
        <v>1.4285038704955344E-3</v>
      </c>
      <c r="AB88" s="5">
        <f t="shared" si="21"/>
        <v>101.80487640448203</v>
      </c>
      <c r="AC88" s="8">
        <v>43221</v>
      </c>
      <c r="AD88" s="3">
        <v>36695.79</v>
      </c>
      <c r="AE88" s="2">
        <f t="shared" si="22"/>
        <v>1.4196137569906231E-3</v>
      </c>
      <c r="AF88" s="5">
        <f t="shared" si="23"/>
        <v>101.55125578244399</v>
      </c>
      <c r="AG88" s="8">
        <v>43221</v>
      </c>
      <c r="AH88" s="3">
        <v>62975.92</v>
      </c>
      <c r="AI88" s="2">
        <f t="shared" si="24"/>
        <v>1.4407178018653877E-3</v>
      </c>
      <c r="AJ88" s="5">
        <f t="shared" si="25"/>
        <v>101.66677805857145</v>
      </c>
      <c r="AK88" s="8">
        <v>43222</v>
      </c>
      <c r="AL88" s="3">
        <v>40828.75</v>
      </c>
      <c r="AM88" s="2">
        <f t="shared" si="26"/>
        <v>1.6675343307954726E-3</v>
      </c>
      <c r="AN88" s="5">
        <f t="shared" si="27"/>
        <v>101.77312000622169</v>
      </c>
      <c r="AO88" s="1">
        <v>43188</v>
      </c>
      <c r="AP88">
        <v>1498.02</v>
      </c>
      <c r="AQ88" s="2">
        <f t="shared" si="28"/>
        <v>-3.1364907340059034E-4</v>
      </c>
      <c r="AR88" s="11">
        <f t="shared" si="15"/>
        <v>3.7260273972602735E-5</v>
      </c>
      <c r="AS88" s="5">
        <f t="shared" si="29"/>
        <v>102.04430498691049</v>
      </c>
    </row>
    <row r="89" spans="17:45" x14ac:dyDescent="0.2">
      <c r="Q89" s="8">
        <v>43222</v>
      </c>
      <c r="R89" s="3">
        <v>38548.07</v>
      </c>
      <c r="S89" s="2">
        <f t="shared" si="16"/>
        <v>1.5828659695509284E-3</v>
      </c>
      <c r="T89" s="5">
        <f t="shared" si="17"/>
        <v>102.00557499624243</v>
      </c>
      <c r="U89" s="8">
        <v>43222</v>
      </c>
      <c r="V89" s="3">
        <v>40460.78</v>
      </c>
      <c r="W89" s="2">
        <f t="shared" si="18"/>
        <v>1.7405091496807135E-3</v>
      </c>
      <c r="X89" s="5">
        <f t="shared" si="19"/>
        <v>101.72041453663803</v>
      </c>
      <c r="Y89" s="8">
        <v>43222</v>
      </c>
      <c r="Z89" s="3">
        <v>36907.910000000003</v>
      </c>
      <c r="AA89" s="2">
        <f t="shared" si="20"/>
        <v>1.6720810502004468E-3</v>
      </c>
      <c r="AB89" s="5">
        <f t="shared" si="21"/>
        <v>101.97510240913596</v>
      </c>
      <c r="AC89" s="8">
        <v>43222</v>
      </c>
      <c r="AD89" s="3">
        <v>36756.019999999997</v>
      </c>
      <c r="AE89" s="2">
        <f t="shared" si="22"/>
        <v>1.6413326978379494E-3</v>
      </c>
      <c r="AF89" s="5">
        <f t="shared" si="23"/>
        <v>101.71793517906622</v>
      </c>
      <c r="AG89" s="8">
        <v>43222</v>
      </c>
      <c r="AH89" s="3">
        <v>63093.38</v>
      </c>
      <c r="AI89" s="2">
        <f t="shared" si="24"/>
        <v>1.8651573490311435E-3</v>
      </c>
      <c r="AJ89" s="5">
        <f t="shared" si="25"/>
        <v>101.85640259681972</v>
      </c>
      <c r="AK89" s="8">
        <v>43223</v>
      </c>
      <c r="AL89" s="3">
        <v>40855.81</v>
      </c>
      <c r="AM89" s="2">
        <f t="shared" si="26"/>
        <v>6.6276826990785409E-4</v>
      </c>
      <c r="AN89" s="5">
        <f t="shared" si="27"/>
        <v>101.84057200089134</v>
      </c>
      <c r="AO89" s="1">
        <v>43189</v>
      </c>
      <c r="AP89">
        <v>1498.09</v>
      </c>
      <c r="AQ89" s="2">
        <f t="shared" si="28"/>
        <v>4.672834808605586E-5</v>
      </c>
      <c r="AR89" s="11">
        <f t="shared" si="15"/>
        <v>3.7260273972602735E-5</v>
      </c>
      <c r="AS89" s="5">
        <f t="shared" si="29"/>
        <v>102.05287554747528</v>
      </c>
    </row>
    <row r="90" spans="17:45" x14ac:dyDescent="0.2">
      <c r="Q90" s="8">
        <v>43223</v>
      </c>
      <c r="R90" s="3">
        <v>38568.35</v>
      </c>
      <c r="S90" s="2">
        <f t="shared" si="16"/>
        <v>5.2609637784706287E-4</v>
      </c>
      <c r="T90" s="5">
        <f t="shared" si="17"/>
        <v>102.05923975976816</v>
      </c>
      <c r="U90" s="8">
        <v>43223</v>
      </c>
      <c r="V90" s="3">
        <v>40487.879999999997</v>
      </c>
      <c r="W90" s="2">
        <f t="shared" si="18"/>
        <v>6.6978441839227187E-4</v>
      </c>
      <c r="X90" s="5">
        <f t="shared" si="19"/>
        <v>101.78854528532707</v>
      </c>
      <c r="Y90" s="8">
        <v>43223</v>
      </c>
      <c r="Z90" s="3">
        <v>36939.71</v>
      </c>
      <c r="AA90" s="2">
        <f t="shared" si="20"/>
        <v>8.616039217608229E-4</v>
      </c>
      <c r="AB90" s="5">
        <f t="shared" si="21"/>
        <v>102.06296455729363</v>
      </c>
      <c r="AC90" s="8">
        <v>43223</v>
      </c>
      <c r="AD90" s="3">
        <v>36778.93</v>
      </c>
      <c r="AE90" s="2">
        <f t="shared" si="22"/>
        <v>6.2329925818960241E-4</v>
      </c>
      <c r="AF90" s="5">
        <f t="shared" si="23"/>
        <v>101.78133589260791</v>
      </c>
      <c r="AG90" s="8">
        <v>43223</v>
      </c>
      <c r="AH90" s="3">
        <v>63153.599999999999</v>
      </c>
      <c r="AI90" s="2">
        <f t="shared" si="24"/>
        <v>9.544582965756998E-4</v>
      </c>
      <c r="AJ90" s="5">
        <f t="shared" si="25"/>
        <v>101.95362028533761</v>
      </c>
      <c r="AK90" s="8">
        <v>43226</v>
      </c>
      <c r="AL90" s="3">
        <v>40874.53</v>
      </c>
      <c r="AM90" s="2">
        <f t="shared" si="26"/>
        <v>4.5819676564984313E-4</v>
      </c>
      <c r="AN90" s="5">
        <f t="shared" si="27"/>
        <v>101.88723502159408</v>
      </c>
      <c r="AO90" s="1">
        <v>43190</v>
      </c>
      <c r="AP90">
        <v>1498.15</v>
      </c>
      <c r="AQ90" s="2">
        <f t="shared" si="28"/>
        <v>4.0050998271201621E-5</v>
      </c>
      <c r="AR90" s="11">
        <f t="shared" si="15"/>
        <v>3.7260273972602735E-5</v>
      </c>
      <c r="AS90" s="5">
        <f t="shared" si="29"/>
        <v>102.06076538512001</v>
      </c>
    </row>
    <row r="91" spans="17:45" x14ac:dyDescent="0.2">
      <c r="Q91" s="8">
        <v>43226</v>
      </c>
      <c r="R91" s="3">
        <v>38582.57</v>
      </c>
      <c r="S91" s="2">
        <f t="shared" si="16"/>
        <v>3.6869609407719217E-4</v>
      </c>
      <c r="T91" s="5">
        <f t="shared" si="17"/>
        <v>102.09686860283207</v>
      </c>
      <c r="U91" s="8">
        <v>43226</v>
      </c>
      <c r="V91" s="3">
        <v>40494.15</v>
      </c>
      <c r="W91" s="2">
        <f t="shared" si="18"/>
        <v>1.5486115845053661E-4</v>
      </c>
      <c r="X91" s="5">
        <f t="shared" si="19"/>
        <v>101.80430837736695</v>
      </c>
      <c r="Y91" s="8">
        <v>43226</v>
      </c>
      <c r="Z91" s="3">
        <v>36957.17</v>
      </c>
      <c r="AA91" s="2">
        <f t="shared" si="20"/>
        <v>4.7266207558216422E-4</v>
      </c>
      <c r="AB91" s="5">
        <f t="shared" si="21"/>
        <v>102.11120584996135</v>
      </c>
      <c r="AC91" s="8">
        <v>43226</v>
      </c>
      <c r="AD91" s="3">
        <v>36787.93</v>
      </c>
      <c r="AE91" s="2">
        <f t="shared" si="22"/>
        <v>2.447053244887254E-4</v>
      </c>
      <c r="AF91" s="5">
        <f t="shared" si="23"/>
        <v>101.8062423274344</v>
      </c>
      <c r="AG91" s="8">
        <v>43226</v>
      </c>
      <c r="AH91" s="3">
        <v>63182.28</v>
      </c>
      <c r="AI91" s="2">
        <f t="shared" si="24"/>
        <v>4.541308808998501E-4</v>
      </c>
      <c r="AJ91" s="5">
        <f t="shared" si="25"/>
        <v>101.99992057272871</v>
      </c>
      <c r="AK91" s="8">
        <v>43227</v>
      </c>
      <c r="AL91" s="3">
        <v>40931.26</v>
      </c>
      <c r="AM91" s="2">
        <f t="shared" si="26"/>
        <v>1.3879058670522859E-3</v>
      </c>
      <c r="AN91" s="5">
        <f t="shared" si="27"/>
        <v>102.02864491285828</v>
      </c>
      <c r="AO91" s="1">
        <v>43191</v>
      </c>
      <c r="AP91">
        <v>1498.21</v>
      </c>
      <c r="AQ91" s="2">
        <f t="shared" si="28"/>
        <v>4.0049394252950066E-5</v>
      </c>
      <c r="AR91" s="11">
        <f t="shared" si="15"/>
        <v>3.7260273972602735E-5</v>
      </c>
      <c r="AS91" s="5">
        <f t="shared" si="29"/>
        <v>102.06865566903079</v>
      </c>
    </row>
    <row r="92" spans="17:45" x14ac:dyDescent="0.2">
      <c r="Q92" s="8">
        <v>43227</v>
      </c>
      <c r="R92" s="3">
        <v>38627.85</v>
      </c>
      <c r="S92" s="2">
        <f t="shared" si="16"/>
        <v>1.1735869331670479E-3</v>
      </c>
      <c r="T92" s="5">
        <f t="shared" si="17"/>
        <v>102.21668815374163</v>
      </c>
      <c r="U92" s="8">
        <v>43227</v>
      </c>
      <c r="V92" s="3">
        <v>40547.96</v>
      </c>
      <c r="W92" s="2">
        <f t="shared" si="18"/>
        <v>1.3288339179855502E-3</v>
      </c>
      <c r="X92" s="5">
        <f t="shared" si="19"/>
        <v>101.93958939533586</v>
      </c>
      <c r="Y92" s="8">
        <v>43227</v>
      </c>
      <c r="Z92" s="3">
        <v>37013.839999999997</v>
      </c>
      <c r="AA92" s="2">
        <f t="shared" si="20"/>
        <v>1.5333966318307191E-3</v>
      </c>
      <c r="AB92" s="5">
        <f t="shared" si="21"/>
        <v>102.26778282908386</v>
      </c>
      <c r="AC92" s="8">
        <v>43227</v>
      </c>
      <c r="AD92" s="3">
        <v>36840.839999999997</v>
      </c>
      <c r="AE92" s="2">
        <f t="shared" si="22"/>
        <v>1.4382434673545497E-3</v>
      </c>
      <c r="AF92" s="5">
        <f t="shared" si="23"/>
        <v>101.95266449039775</v>
      </c>
      <c r="AG92" s="8">
        <v>43227</v>
      </c>
      <c r="AH92" s="3">
        <v>63266</v>
      </c>
      <c r="AI92" s="2">
        <f t="shared" si="24"/>
        <v>1.3250550629069213E-3</v>
      </c>
      <c r="AJ92" s="5">
        <f t="shared" si="25"/>
        <v>102.1350760838997</v>
      </c>
      <c r="AK92" s="8">
        <v>43228</v>
      </c>
      <c r="AL92" s="3">
        <v>40923.730000000003</v>
      </c>
      <c r="AM92" s="2">
        <f t="shared" si="26"/>
        <v>-1.8396697291989117E-4</v>
      </c>
      <c r="AN92" s="5">
        <f t="shared" si="27"/>
        <v>102.00987501190255</v>
      </c>
      <c r="AO92" s="1">
        <v>43192</v>
      </c>
      <c r="AP92">
        <v>1498.69</v>
      </c>
      <c r="AQ92" s="2">
        <f t="shared" si="28"/>
        <v>3.2038232290543256E-4</v>
      </c>
      <c r="AR92" s="11">
        <f t="shared" si="15"/>
        <v>3.7260273972602735E-5</v>
      </c>
      <c r="AS92" s="5">
        <f t="shared" si="29"/>
        <v>102.10515976810412</v>
      </c>
    </row>
    <row r="93" spans="17:45" x14ac:dyDescent="0.2">
      <c r="Q93" s="8">
        <v>43228</v>
      </c>
      <c r="R93" s="3">
        <v>38624.53</v>
      </c>
      <c r="S93" s="2">
        <f t="shared" si="16"/>
        <v>-8.5948350736608781E-5</v>
      </c>
      <c r="T93" s="5">
        <f t="shared" si="17"/>
        <v>102.20790279797706</v>
      </c>
      <c r="U93" s="8">
        <v>43228</v>
      </c>
      <c r="V93" s="3">
        <v>40554.46</v>
      </c>
      <c r="W93" s="2">
        <f t="shared" si="18"/>
        <v>1.6030399556465902E-4</v>
      </c>
      <c r="X93" s="5">
        <f t="shared" si="19"/>
        <v>101.95593071882215</v>
      </c>
      <c r="Y93" s="8">
        <v>43228</v>
      </c>
      <c r="Z93" s="3">
        <v>37004.86</v>
      </c>
      <c r="AA93" s="2">
        <f t="shared" si="20"/>
        <v>-2.426119527181303E-4</v>
      </c>
      <c r="AB93" s="5">
        <f t="shared" si="21"/>
        <v>102.24297144259154</v>
      </c>
      <c r="AC93" s="8">
        <v>43228</v>
      </c>
      <c r="AD93" s="3">
        <v>36831.49</v>
      </c>
      <c r="AE93" s="2">
        <f t="shared" si="22"/>
        <v>-2.5379443031159354E-4</v>
      </c>
      <c r="AF93" s="5">
        <f t="shared" si="23"/>
        <v>101.92678947199467</v>
      </c>
      <c r="AG93" s="8">
        <v>43228</v>
      </c>
      <c r="AH93" s="3">
        <v>63254.27</v>
      </c>
      <c r="AI93" s="2">
        <f t="shared" si="24"/>
        <v>-1.8540764391616893E-4</v>
      </c>
      <c r="AJ93" s="5">
        <f t="shared" si="25"/>
        <v>102.1161394600818</v>
      </c>
      <c r="AK93" s="8">
        <v>43229</v>
      </c>
      <c r="AL93" s="3">
        <v>40966.79</v>
      </c>
      <c r="AM93" s="2">
        <f t="shared" si="26"/>
        <v>1.052201253404661E-3</v>
      </c>
      <c r="AN93" s="5">
        <f t="shared" si="27"/>
        <v>102.11720993024973</v>
      </c>
      <c r="AO93" s="1">
        <v>43193</v>
      </c>
      <c r="AP93">
        <v>1499.66</v>
      </c>
      <c r="AQ93" s="2">
        <f t="shared" si="28"/>
        <v>6.4723191587323647E-4</v>
      </c>
      <c r="AR93" s="11">
        <f t="shared" si="15"/>
        <v>3.7260273972602735E-5</v>
      </c>
      <c r="AS93" s="5">
        <f t="shared" si="29"/>
        <v>102.17504995250835</v>
      </c>
    </row>
    <row r="94" spans="17:45" x14ac:dyDescent="0.2">
      <c r="Q94" s="8">
        <v>43229</v>
      </c>
      <c r="R94" s="3">
        <v>38666.07</v>
      </c>
      <c r="S94" s="2">
        <f t="shared" si="16"/>
        <v>1.075482342438816E-3</v>
      </c>
      <c r="T94" s="5">
        <f t="shared" si="17"/>
        <v>102.31782559269398</v>
      </c>
      <c r="U94" s="8">
        <v>43229</v>
      </c>
      <c r="V94" s="3">
        <v>40595.08</v>
      </c>
      <c r="W94" s="2">
        <f t="shared" si="18"/>
        <v>1.0016160984513967E-3</v>
      </c>
      <c r="X94" s="5">
        <f t="shared" si="19"/>
        <v>102.05805142036272</v>
      </c>
      <c r="Y94" s="8">
        <v>43229</v>
      </c>
      <c r="Z94" s="3">
        <v>37048.339999999997</v>
      </c>
      <c r="AA94" s="2">
        <f t="shared" si="20"/>
        <v>1.1749807998191475E-3</v>
      </c>
      <c r="AB94" s="5">
        <f t="shared" si="21"/>
        <v>102.36310497095305</v>
      </c>
      <c r="AC94" s="8">
        <v>43229</v>
      </c>
      <c r="AD94" s="3">
        <v>36868.43</v>
      </c>
      <c r="AE94" s="2">
        <f t="shared" si="22"/>
        <v>1.0029461202900603E-3</v>
      </c>
      <c r="AF94" s="5">
        <f t="shared" si="23"/>
        <v>102.02901655004922</v>
      </c>
      <c r="AG94" s="8">
        <v>43229</v>
      </c>
      <c r="AH94" s="3">
        <v>63321.34</v>
      </c>
      <c r="AI94" s="2">
        <f t="shared" si="24"/>
        <v>1.0603236745914124E-3</v>
      </c>
      <c r="AJ94" s="5">
        <f t="shared" si="25"/>
        <v>102.2244156203092</v>
      </c>
      <c r="AK94" s="8">
        <v>43230</v>
      </c>
      <c r="AL94" s="3">
        <v>40885.14</v>
      </c>
      <c r="AM94" s="2">
        <f t="shared" si="26"/>
        <v>-1.9930778076583389E-3</v>
      </c>
      <c r="AN94" s="5">
        <f t="shared" si="27"/>
        <v>101.91368238535776</v>
      </c>
      <c r="AO94" s="1">
        <v>43194</v>
      </c>
      <c r="AP94">
        <v>1501.73</v>
      </c>
      <c r="AQ94" s="2">
        <f t="shared" si="28"/>
        <v>1.3803128709173329E-3</v>
      </c>
      <c r="AR94" s="11">
        <f t="shared" si="15"/>
        <v>3.7260273972602735E-5</v>
      </c>
      <c r="AS94" s="5">
        <f t="shared" si="29"/>
        <v>102.31989055939881</v>
      </c>
    </row>
    <row r="95" spans="17:45" x14ac:dyDescent="0.2">
      <c r="Q95" s="8">
        <v>43230</v>
      </c>
      <c r="R95" s="3">
        <v>38592.76</v>
      </c>
      <c r="S95" s="2">
        <f t="shared" si="16"/>
        <v>-1.8959775327567208E-3</v>
      </c>
      <c r="T95" s="5">
        <f t="shared" si="17"/>
        <v>102.12383329416971</v>
      </c>
      <c r="U95" s="8">
        <v>43230</v>
      </c>
      <c r="V95" s="3">
        <v>40511.14</v>
      </c>
      <c r="W95" s="2">
        <f t="shared" si="18"/>
        <v>-2.0677382579367132E-3</v>
      </c>
      <c r="X95" s="5">
        <f t="shared" si="19"/>
        <v>101.84702208291036</v>
      </c>
      <c r="Y95" s="8">
        <v>43230</v>
      </c>
      <c r="Z95" s="3">
        <v>36973.599999999999</v>
      </c>
      <c r="AA95" s="2">
        <f t="shared" si="20"/>
        <v>-2.0173643407503938E-3</v>
      </c>
      <c r="AB95" s="5">
        <f t="shared" si="21"/>
        <v>102.15660129317615</v>
      </c>
      <c r="AC95" s="8">
        <v>43230</v>
      </c>
      <c r="AD95" s="3">
        <v>36791.17</v>
      </c>
      <c r="AE95" s="2">
        <f t="shared" si="22"/>
        <v>-2.0955598055030222E-3</v>
      </c>
      <c r="AF95" s="5">
        <f t="shared" si="23"/>
        <v>101.81520864397193</v>
      </c>
      <c r="AG95" s="8">
        <v>43230</v>
      </c>
      <c r="AH95" s="3">
        <v>63187.08</v>
      </c>
      <c r="AI95" s="2">
        <f t="shared" si="24"/>
        <v>-2.1202962539957904E-3</v>
      </c>
      <c r="AJ95" s="5">
        <f t="shared" si="25"/>
        <v>102.00766957480255</v>
      </c>
      <c r="AK95" s="8">
        <v>43233</v>
      </c>
      <c r="AL95" s="3">
        <v>40891.599999999999</v>
      </c>
      <c r="AM95" s="2">
        <f t="shared" si="26"/>
        <v>1.5800361696194365E-4</v>
      </c>
      <c r="AN95" s="5">
        <f t="shared" si="27"/>
        <v>101.92978511579255</v>
      </c>
      <c r="AO95" s="1">
        <v>43195</v>
      </c>
      <c r="AP95">
        <v>1502.25</v>
      </c>
      <c r="AQ95" s="2">
        <f t="shared" si="28"/>
        <v>3.4626730504161429E-4</v>
      </c>
      <c r="AR95" s="11">
        <f t="shared" si="15"/>
        <v>3.7260273972602735E-5</v>
      </c>
      <c r="AS95" s="5">
        <f t="shared" si="29"/>
        <v>102.35913305931007</v>
      </c>
    </row>
    <row r="96" spans="17:45" x14ac:dyDescent="0.2">
      <c r="Q96" s="8">
        <v>43233</v>
      </c>
      <c r="R96" s="3">
        <v>38606.93</v>
      </c>
      <c r="S96" s="2">
        <f t="shared" si="16"/>
        <v>3.6716731324726304E-4</v>
      </c>
      <c r="T96" s="5">
        <f t="shared" si="17"/>
        <v>102.16132982765885</v>
      </c>
      <c r="U96" s="8">
        <v>43233</v>
      </c>
      <c r="V96" s="3">
        <v>40514.31</v>
      </c>
      <c r="W96" s="2">
        <f t="shared" si="18"/>
        <v>7.8250081335662358E-5</v>
      </c>
      <c r="X96" s="5">
        <f t="shared" si="19"/>
        <v>101.85499162067214</v>
      </c>
      <c r="Y96" s="8">
        <v>43233</v>
      </c>
      <c r="Z96" s="3">
        <v>36979.519999999997</v>
      </c>
      <c r="AA96" s="2">
        <f t="shared" si="20"/>
        <v>1.6011424367645688E-4</v>
      </c>
      <c r="AB96" s="5">
        <f t="shared" si="21"/>
        <v>102.17295802012876</v>
      </c>
      <c r="AC96" s="8">
        <v>43233</v>
      </c>
      <c r="AD96" s="3">
        <v>36806.47</v>
      </c>
      <c r="AE96" s="2">
        <f t="shared" si="22"/>
        <v>4.158606535209497E-4</v>
      </c>
      <c r="AF96" s="5">
        <f t="shared" si="23"/>
        <v>101.85754958317698</v>
      </c>
      <c r="AG96" s="8">
        <v>43233</v>
      </c>
      <c r="AH96" s="3">
        <v>63201.39</v>
      </c>
      <c r="AI96" s="2">
        <f t="shared" si="24"/>
        <v>2.264703480521213E-4</v>
      </c>
      <c r="AJ96" s="5">
        <f t="shared" si="25"/>
        <v>102.03077128723514</v>
      </c>
      <c r="AK96" s="8">
        <v>43234</v>
      </c>
      <c r="AL96" s="3">
        <v>40929.279999999999</v>
      </c>
      <c r="AM96" s="2">
        <f t="shared" si="26"/>
        <v>9.2146064228360025E-4</v>
      </c>
      <c r="AN96" s="5">
        <f t="shared" si="27"/>
        <v>102.02370940105318</v>
      </c>
      <c r="AO96" s="1">
        <v>43196</v>
      </c>
      <c r="AP96">
        <v>1501.49</v>
      </c>
      <c r="AQ96" s="2">
        <f t="shared" si="28"/>
        <v>-5.0590780495918253E-4</v>
      </c>
      <c r="AR96" s="11">
        <f t="shared" si="15"/>
        <v>3.7260273972602735E-5</v>
      </c>
      <c r="AS96" s="5">
        <f t="shared" si="29"/>
        <v>102.31116270432788</v>
      </c>
    </row>
    <row r="97" spans="17:45" x14ac:dyDescent="0.2">
      <c r="Q97" s="8">
        <v>43234</v>
      </c>
      <c r="R97" s="3">
        <v>38626.78</v>
      </c>
      <c r="S97" s="2">
        <f t="shared" si="16"/>
        <v>5.1415639627383491E-4</v>
      </c>
      <c r="T97" s="5">
        <f t="shared" si="17"/>
        <v>102.21385672884158</v>
      </c>
      <c r="U97" s="8">
        <v>43234</v>
      </c>
      <c r="V97" s="3">
        <v>40539.46</v>
      </c>
      <c r="W97" s="2">
        <f t="shared" si="18"/>
        <v>6.2076831618274042E-4</v>
      </c>
      <c r="X97" s="5">
        <f t="shared" si="19"/>
        <v>101.91821997231531</v>
      </c>
      <c r="Y97" s="8">
        <v>43234</v>
      </c>
      <c r="Z97" s="3">
        <v>36996.82</v>
      </c>
      <c r="AA97" s="2">
        <f t="shared" si="20"/>
        <v>4.6782651586618762E-4</v>
      </c>
      <c r="AB97" s="5">
        <f t="shared" si="21"/>
        <v>102.22075723909506</v>
      </c>
      <c r="AC97" s="8">
        <v>43234</v>
      </c>
      <c r="AD97" s="3">
        <v>36828.480000000003</v>
      </c>
      <c r="AE97" s="2">
        <f t="shared" si="22"/>
        <v>5.9799268987226206E-4</v>
      </c>
      <c r="AF97" s="5">
        <f t="shared" si="23"/>
        <v>101.91845965323601</v>
      </c>
      <c r="AG97" s="8">
        <v>43234</v>
      </c>
      <c r="AH97" s="3">
        <v>63248.78</v>
      </c>
      <c r="AI97" s="2">
        <f t="shared" si="24"/>
        <v>7.4982528074141186E-4</v>
      </c>
      <c r="AJ97" s="5">
        <f t="shared" si="25"/>
        <v>102.10727653895985</v>
      </c>
      <c r="AK97" s="8">
        <v>43235</v>
      </c>
      <c r="AL97" s="3">
        <v>40943.1</v>
      </c>
      <c r="AM97" s="2">
        <f t="shared" si="26"/>
        <v>3.3765558543907837E-4</v>
      </c>
      <c r="AN97" s="5">
        <f t="shared" si="27"/>
        <v>102.05815827637966</v>
      </c>
      <c r="AO97" s="1">
        <v>43197</v>
      </c>
      <c r="AP97">
        <v>1501.53</v>
      </c>
      <c r="AQ97" s="2">
        <f t="shared" si="28"/>
        <v>2.6640204063843598E-5</v>
      </c>
      <c r="AR97" s="11">
        <f t="shared" si="15"/>
        <v>3.7260273972602735E-5</v>
      </c>
      <c r="AS97" s="5">
        <f t="shared" si="29"/>
        <v>102.31770043653316</v>
      </c>
    </row>
    <row r="98" spans="17:45" x14ac:dyDescent="0.2">
      <c r="Q98" s="8">
        <v>43235</v>
      </c>
      <c r="R98" s="3">
        <v>38634.160000000003</v>
      </c>
      <c r="S98" s="2">
        <f t="shared" si="16"/>
        <v>1.9105915636785653E-4</v>
      </c>
      <c r="T98" s="5">
        <f t="shared" si="17"/>
        <v>102.23338562207729</v>
      </c>
      <c r="U98" s="8">
        <v>43235</v>
      </c>
      <c r="V98" s="3">
        <v>40549.86</v>
      </c>
      <c r="W98" s="2">
        <f t="shared" si="18"/>
        <v>2.5654017098397652E-4</v>
      </c>
      <c r="X98" s="5">
        <f t="shared" si="19"/>
        <v>101.94436608989339</v>
      </c>
      <c r="Y98" s="8">
        <v>43235</v>
      </c>
      <c r="Z98" s="3">
        <v>37007.39</v>
      </c>
      <c r="AA98" s="2">
        <f t="shared" si="20"/>
        <v>2.857002304521572E-4</v>
      </c>
      <c r="AB98" s="5">
        <f t="shared" si="21"/>
        <v>102.24996173299527</v>
      </c>
      <c r="AC98" s="8">
        <v>43235</v>
      </c>
      <c r="AD98" s="3">
        <v>36825.4</v>
      </c>
      <c r="AE98" s="2">
        <f t="shared" si="22"/>
        <v>-8.3630929107125773E-5</v>
      </c>
      <c r="AF98" s="5">
        <f t="shared" si="23"/>
        <v>101.90993611776204</v>
      </c>
      <c r="AG98" s="8">
        <v>43235</v>
      </c>
      <c r="AH98" s="3">
        <v>63272.69</v>
      </c>
      <c r="AI98" s="2">
        <f t="shared" si="24"/>
        <v>3.7803100708044823E-4</v>
      </c>
      <c r="AJ98" s="5">
        <f t="shared" si="25"/>
        <v>102.14587625554012</v>
      </c>
      <c r="AK98" s="8">
        <v>43236</v>
      </c>
      <c r="AL98" s="3">
        <v>40917.15</v>
      </c>
      <c r="AM98" s="2">
        <f t="shared" si="26"/>
        <v>-6.3380642892196803E-4</v>
      </c>
      <c r="AN98" s="5">
        <f t="shared" si="27"/>
        <v>101.99347315954016</v>
      </c>
      <c r="AO98" s="1">
        <v>43198</v>
      </c>
      <c r="AP98">
        <v>1501.58</v>
      </c>
      <c r="AQ98" s="2">
        <f t="shared" si="28"/>
        <v>3.3299367977912553E-5</v>
      </c>
      <c r="AR98" s="11">
        <f t="shared" si="15"/>
        <v>3.7260273972602735E-5</v>
      </c>
      <c r="AS98" s="5">
        <f t="shared" si="29"/>
        <v>102.32491993684117</v>
      </c>
    </row>
    <row r="99" spans="17:45" x14ac:dyDescent="0.2">
      <c r="Q99" s="8">
        <v>43236</v>
      </c>
      <c r="R99" s="3">
        <v>38629.279999999999</v>
      </c>
      <c r="S99" s="2">
        <f t="shared" si="16"/>
        <v>-1.2631308665711494E-4</v>
      </c>
      <c r="T99" s="5">
        <f t="shared" si="17"/>
        <v>102.22047220757996</v>
      </c>
      <c r="U99" s="8">
        <v>43236</v>
      </c>
      <c r="V99" s="3">
        <v>40545.75</v>
      </c>
      <c r="W99" s="2">
        <f t="shared" si="18"/>
        <v>-1.0135670012179077E-4</v>
      </c>
      <c r="X99" s="5">
        <f t="shared" si="19"/>
        <v>101.93403334535051</v>
      </c>
      <c r="Y99" s="8">
        <v>43236</v>
      </c>
      <c r="Z99" s="3">
        <v>36995.57</v>
      </c>
      <c r="AA99" s="2">
        <f t="shared" si="20"/>
        <v>-3.1939566664929142E-4</v>
      </c>
      <c r="AB99" s="5">
        <f t="shared" si="21"/>
        <v>102.2173035383027</v>
      </c>
      <c r="AC99" s="8">
        <v>43236</v>
      </c>
      <c r="AD99" s="3">
        <v>36810.42</v>
      </c>
      <c r="AE99" s="2">
        <f t="shared" si="22"/>
        <v>-4.0678444769104427E-4</v>
      </c>
      <c r="AF99" s="5">
        <f t="shared" si="23"/>
        <v>101.86848074068415</v>
      </c>
      <c r="AG99" s="8">
        <v>43236</v>
      </c>
      <c r="AH99" s="3">
        <v>63243.21</v>
      </c>
      <c r="AI99" s="2">
        <f t="shared" si="24"/>
        <v>-4.6591981469423782E-4</v>
      </c>
      <c r="AJ99" s="5">
        <f t="shared" si="25"/>
        <v>102.09828446780335</v>
      </c>
      <c r="AK99" s="8">
        <v>43237</v>
      </c>
      <c r="AL99" s="3">
        <v>40936.239999999998</v>
      </c>
      <c r="AM99" s="2">
        <f t="shared" si="26"/>
        <v>4.6655253359517701E-4</v>
      </c>
      <c r="AN99" s="5">
        <f t="shared" si="27"/>
        <v>102.04105847285291</v>
      </c>
      <c r="AO99" s="1">
        <v>43199</v>
      </c>
      <c r="AP99">
        <v>1502.52</v>
      </c>
      <c r="AQ99" s="2">
        <f t="shared" si="28"/>
        <v>6.2600727233985687E-4</v>
      </c>
      <c r="AR99" s="11">
        <f t="shared" si="15"/>
        <v>3.7260273972602735E-5</v>
      </c>
      <c r="AS99" s="5">
        <f t="shared" si="29"/>
        <v>102.3927887354143</v>
      </c>
    </row>
    <row r="100" spans="17:45" x14ac:dyDescent="0.2">
      <c r="Q100" s="8">
        <v>43237</v>
      </c>
      <c r="R100" s="3">
        <v>38665.81</v>
      </c>
      <c r="S100" s="2">
        <f t="shared" si="16"/>
        <v>9.4565573057536767E-4</v>
      </c>
      <c r="T100" s="5">
        <f t="shared" si="17"/>
        <v>102.31713758290518</v>
      </c>
      <c r="U100" s="8">
        <v>43237</v>
      </c>
      <c r="V100" s="3">
        <v>40598.910000000003</v>
      </c>
      <c r="W100" s="2">
        <f t="shared" si="18"/>
        <v>1.3111115221695613E-3</v>
      </c>
      <c r="X100" s="5">
        <f t="shared" si="19"/>
        <v>102.06768023097082</v>
      </c>
      <c r="Y100" s="8">
        <v>43237</v>
      </c>
      <c r="Z100" s="3">
        <v>37052.800000000003</v>
      </c>
      <c r="AA100" s="2">
        <f t="shared" si="20"/>
        <v>1.5469419717011323E-3</v>
      </c>
      <c r="AB100" s="5">
        <f t="shared" si="21"/>
        <v>102.37542777538022</v>
      </c>
      <c r="AC100" s="8">
        <v>43237</v>
      </c>
      <c r="AD100" s="3">
        <v>36858.35</v>
      </c>
      <c r="AE100" s="2">
        <f t="shared" si="22"/>
        <v>1.3020769662503984E-3</v>
      </c>
      <c r="AF100" s="5">
        <f t="shared" si="23"/>
        <v>102.00112134304352</v>
      </c>
      <c r="AG100" s="8">
        <v>43237</v>
      </c>
      <c r="AH100" s="3">
        <v>63311.03</v>
      </c>
      <c r="AI100" s="2">
        <f t="shared" si="24"/>
        <v>1.0723680850481809E-3</v>
      </c>
      <c r="AJ100" s="5">
        <f t="shared" si="25"/>
        <v>102.2077714096048</v>
      </c>
      <c r="AK100" s="8">
        <v>43241</v>
      </c>
      <c r="AL100" s="3">
        <v>40958.160000000003</v>
      </c>
      <c r="AM100" s="2">
        <f t="shared" si="26"/>
        <v>5.3546686261385368E-4</v>
      </c>
      <c r="AN100" s="5">
        <f t="shared" si="27"/>
        <v>102.09569807829116</v>
      </c>
      <c r="AO100" s="1">
        <v>43200</v>
      </c>
      <c r="AP100">
        <v>1503.3</v>
      </c>
      <c r="AQ100" s="2">
        <f t="shared" si="28"/>
        <v>5.191278651863751E-4</v>
      </c>
      <c r="AR100" s="11">
        <f t="shared" si="15"/>
        <v>3.7260273972602735E-5</v>
      </c>
      <c r="AS100" s="5">
        <f t="shared" si="29"/>
        <v>102.4497588686021</v>
      </c>
    </row>
    <row r="101" spans="17:45" x14ac:dyDescent="0.2">
      <c r="Q101" s="8">
        <v>43241</v>
      </c>
      <c r="R101" s="3">
        <v>38689.24</v>
      </c>
      <c r="S101" s="2">
        <f t="shared" si="16"/>
        <v>6.0596170104809666E-4</v>
      </c>
      <c r="T101" s="5">
        <f t="shared" si="17"/>
        <v>102.37913784964128</v>
      </c>
      <c r="U101" s="8">
        <v>43241</v>
      </c>
      <c r="V101" s="3">
        <v>40624.17</v>
      </c>
      <c r="W101" s="2">
        <f t="shared" si="18"/>
        <v>6.2218419164450367E-4</v>
      </c>
      <c r="X101" s="5">
        <f t="shared" si="19"/>
        <v>102.13118512808836</v>
      </c>
      <c r="Y101" s="8">
        <v>43241</v>
      </c>
      <c r="Z101" s="3">
        <v>37077.64</v>
      </c>
      <c r="AA101" s="2">
        <f t="shared" si="20"/>
        <v>6.7039468002416669E-4</v>
      </c>
      <c r="AB101" s="5">
        <f t="shared" si="21"/>
        <v>102.44405971752603</v>
      </c>
      <c r="AC101" s="8">
        <v>43241</v>
      </c>
      <c r="AD101" s="3">
        <v>36880.6</v>
      </c>
      <c r="AE101" s="2">
        <f t="shared" si="22"/>
        <v>6.0366239942921673E-4</v>
      </c>
      <c r="AF101" s="5">
        <f t="shared" si="23"/>
        <v>102.06269558469793</v>
      </c>
      <c r="AG101" s="8">
        <v>43241</v>
      </c>
      <c r="AH101" s="3">
        <v>63349.57</v>
      </c>
      <c r="AI101" s="2">
        <f t="shared" si="24"/>
        <v>6.0874068862881714E-4</v>
      </c>
      <c r="AJ101" s="5">
        <f t="shared" si="25"/>
        <v>102.2699894387559</v>
      </c>
      <c r="AK101" s="8">
        <v>43242</v>
      </c>
      <c r="AL101" s="3">
        <v>40948.11</v>
      </c>
      <c r="AM101" s="2">
        <f t="shared" si="26"/>
        <v>-2.4537235071109276E-4</v>
      </c>
      <c r="AN101" s="5">
        <f t="shared" si="27"/>
        <v>102.07064661685621</v>
      </c>
      <c r="AO101" s="1">
        <v>43201</v>
      </c>
      <c r="AP101">
        <v>1503.44</v>
      </c>
      <c r="AQ101" s="2">
        <f t="shared" si="28"/>
        <v>9.3128450741719604E-5</v>
      </c>
      <c r="AR101" s="11">
        <f t="shared" si="15"/>
        <v>3.7260273972602735E-5</v>
      </c>
      <c r="AS101" s="5">
        <f t="shared" si="29"/>
        <v>102.46311716200827</v>
      </c>
    </row>
    <row r="102" spans="17:45" x14ac:dyDescent="0.2">
      <c r="Q102" s="8">
        <v>43242</v>
      </c>
      <c r="R102" s="3">
        <v>38697.65</v>
      </c>
      <c r="S102" s="2">
        <f t="shared" si="16"/>
        <v>2.1737309908398394E-4</v>
      </c>
      <c r="T102" s="5">
        <f t="shared" si="17"/>
        <v>102.40139232011721</v>
      </c>
      <c r="U102" s="8">
        <v>43242</v>
      </c>
      <c r="V102" s="3">
        <v>40628.97</v>
      </c>
      <c r="W102" s="2">
        <f t="shared" si="18"/>
        <v>1.1815626017730452E-4</v>
      </c>
      <c r="X102" s="5">
        <f t="shared" si="19"/>
        <v>102.14325256697057</v>
      </c>
      <c r="Y102" s="8">
        <v>43242</v>
      </c>
      <c r="Z102" s="3">
        <v>37068.07</v>
      </c>
      <c r="AA102" s="2">
        <f t="shared" si="20"/>
        <v>-2.5810704241158167E-4</v>
      </c>
      <c r="AB102" s="5">
        <f t="shared" si="21"/>
        <v>102.41761818425971</v>
      </c>
      <c r="AC102" s="8">
        <v>43242</v>
      </c>
      <c r="AD102" s="3">
        <v>36882</v>
      </c>
      <c r="AE102" s="2">
        <f t="shared" si="22"/>
        <v>3.7960336870979106E-5</v>
      </c>
      <c r="AF102" s="5">
        <f t="shared" si="23"/>
        <v>102.06656991900429</v>
      </c>
      <c r="AG102" s="8">
        <v>43242</v>
      </c>
      <c r="AH102" s="3">
        <v>63353.46</v>
      </c>
      <c r="AI102" s="2">
        <f t="shared" si="24"/>
        <v>6.1405310249229572E-5</v>
      </c>
      <c r="AJ102" s="5">
        <f t="shared" si="25"/>
        <v>102.27626935918657</v>
      </c>
      <c r="AK102" s="8">
        <v>43243</v>
      </c>
      <c r="AL102" s="3">
        <v>40919.019999999997</v>
      </c>
      <c r="AM102" s="2">
        <f t="shared" si="26"/>
        <v>-7.1041129859239494E-4</v>
      </c>
      <c r="AN102" s="5">
        <f t="shared" si="27"/>
        <v>101.99813447624496</v>
      </c>
      <c r="AO102" s="1">
        <v>43202</v>
      </c>
      <c r="AP102">
        <v>1504.04</v>
      </c>
      <c r="AQ102" s="2">
        <f t="shared" si="28"/>
        <v>3.9908476560412964E-4</v>
      </c>
      <c r="AR102" s="11">
        <f t="shared" si="15"/>
        <v>3.7260273972602735E-5</v>
      </c>
      <c r="AS102" s="5">
        <f t="shared" si="29"/>
        <v>102.5078264349215</v>
      </c>
    </row>
    <row r="103" spans="17:45" x14ac:dyDescent="0.2">
      <c r="Q103" s="8">
        <v>43243</v>
      </c>
      <c r="R103" s="3">
        <v>38655.56</v>
      </c>
      <c r="S103" s="2">
        <f t="shared" si="16"/>
        <v>-1.0876629459413145E-3</v>
      </c>
      <c r="T103" s="5">
        <f t="shared" si="17"/>
        <v>102.29001412007781</v>
      </c>
      <c r="U103" s="8">
        <v>43243</v>
      </c>
      <c r="V103" s="3">
        <v>40581.449999999997</v>
      </c>
      <c r="W103" s="2">
        <f t="shared" si="18"/>
        <v>-1.1696087791545073E-3</v>
      </c>
      <c r="X103" s="5">
        <f t="shared" si="19"/>
        <v>102.02378492203685</v>
      </c>
      <c r="Y103" s="8">
        <v>43243</v>
      </c>
      <c r="Z103" s="3">
        <v>37031.79</v>
      </c>
      <c r="AA103" s="2">
        <f t="shared" si="20"/>
        <v>-9.7873992360542061E-4</v>
      </c>
      <c r="AB103" s="5">
        <f t="shared" si="21"/>
        <v>102.3173779724622</v>
      </c>
      <c r="AC103" s="8">
        <v>43243</v>
      </c>
      <c r="AD103" s="3">
        <v>36849.440000000002</v>
      </c>
      <c r="AE103" s="2">
        <f t="shared" si="22"/>
        <v>-8.8281546553869994E-4</v>
      </c>
      <c r="AF103" s="5">
        <f t="shared" si="23"/>
        <v>101.97646397256531</v>
      </c>
      <c r="AG103" s="8">
        <v>43243</v>
      </c>
      <c r="AH103" s="3">
        <v>63282.15</v>
      </c>
      <c r="AI103" s="2">
        <f t="shared" si="24"/>
        <v>-1.125589667872906E-3</v>
      </c>
      <c r="AJ103" s="5">
        <f t="shared" si="25"/>
        <v>102.16114824712729</v>
      </c>
      <c r="AK103" s="8">
        <v>43244</v>
      </c>
      <c r="AL103" s="3">
        <v>40891.82</v>
      </c>
      <c r="AM103" s="2">
        <f t="shared" si="26"/>
        <v>-6.6472755212609869E-4</v>
      </c>
      <c r="AN103" s="5">
        <f t="shared" si="27"/>
        <v>101.93033350599313</v>
      </c>
      <c r="AO103" s="1">
        <v>43203</v>
      </c>
      <c r="AP103">
        <v>1503.81</v>
      </c>
      <c r="AQ103" s="2">
        <f t="shared" si="28"/>
        <v>-1.5292146485468283E-4</v>
      </c>
      <c r="AR103" s="11">
        <f t="shared" si="15"/>
        <v>3.7260273972602735E-5</v>
      </c>
      <c r="AS103" s="5">
        <f t="shared" si="29"/>
        <v>102.49597025764129</v>
      </c>
    </row>
    <row r="104" spans="17:45" x14ac:dyDescent="0.2">
      <c r="Q104" s="8">
        <v>43244</v>
      </c>
      <c r="R104" s="3">
        <v>38627.21</v>
      </c>
      <c r="S104" s="2">
        <f t="shared" si="16"/>
        <v>-7.3340031809132622E-4</v>
      </c>
      <c r="T104" s="5">
        <f t="shared" si="17"/>
        <v>102.21499459118458</v>
      </c>
      <c r="U104" s="8">
        <v>43244</v>
      </c>
      <c r="V104" s="3">
        <v>40558.5</v>
      </c>
      <c r="W104" s="2">
        <f t="shared" si="18"/>
        <v>-5.6552932435871561E-4</v>
      </c>
      <c r="X104" s="5">
        <f t="shared" si="19"/>
        <v>101.96608747988138</v>
      </c>
      <c r="Y104" s="8">
        <v>43244</v>
      </c>
      <c r="Z104" s="3">
        <v>37010.959999999999</v>
      </c>
      <c r="AA104" s="2">
        <f t="shared" si="20"/>
        <v>-5.6248968791416942E-4</v>
      </c>
      <c r="AB104" s="5">
        <f t="shared" si="21"/>
        <v>102.25982550245827</v>
      </c>
      <c r="AC104" s="8">
        <v>43244</v>
      </c>
      <c r="AD104" s="3">
        <v>36826.019999999997</v>
      </c>
      <c r="AE104" s="2">
        <f t="shared" si="22"/>
        <v>-6.3555918353186414E-4</v>
      </c>
      <c r="AF104" s="5">
        <f t="shared" si="23"/>
        <v>101.91165189438344</v>
      </c>
      <c r="AG104" s="8">
        <v>43244</v>
      </c>
      <c r="AH104" s="3">
        <v>63244.41</v>
      </c>
      <c r="AI104" s="2">
        <f t="shared" si="24"/>
        <v>-5.963767033831946E-4</v>
      </c>
      <c r="AJ104" s="5">
        <f t="shared" si="25"/>
        <v>102.10022171832182</v>
      </c>
      <c r="AK104" s="8">
        <v>43247</v>
      </c>
      <c r="AL104" s="3">
        <v>40894.26</v>
      </c>
      <c r="AM104" s="2">
        <f t="shared" si="26"/>
        <v>5.9669635638748275E-5</v>
      </c>
      <c r="AN104" s="5">
        <f t="shared" si="27"/>
        <v>101.93641565185398</v>
      </c>
      <c r="AO104" s="1">
        <v>43204</v>
      </c>
      <c r="AP104">
        <v>1503.95</v>
      </c>
      <c r="AQ104" s="2">
        <f t="shared" si="28"/>
        <v>9.3096867290531904E-5</v>
      </c>
      <c r="AR104" s="11">
        <f t="shared" si="15"/>
        <v>3.7260273972602735E-5</v>
      </c>
      <c r="AS104" s="5">
        <f t="shared" si="29"/>
        <v>102.50933133931507</v>
      </c>
    </row>
    <row r="105" spans="17:45" x14ac:dyDescent="0.2">
      <c r="Q105" s="8">
        <v>43247</v>
      </c>
      <c r="R105" s="3">
        <v>38622.910000000003</v>
      </c>
      <c r="S105" s="2">
        <f t="shared" si="16"/>
        <v>-1.113204914358068E-4</v>
      </c>
      <c r="T105" s="5">
        <f t="shared" si="17"/>
        <v>102.20361596775457</v>
      </c>
      <c r="U105" s="8">
        <v>43247</v>
      </c>
      <c r="V105" s="3">
        <v>40557.14</v>
      </c>
      <c r="W105" s="2">
        <f t="shared" si="18"/>
        <v>-3.3531812073883671E-5</v>
      </c>
      <c r="X105" s="5">
        <f t="shared" si="19"/>
        <v>101.9626683721981</v>
      </c>
      <c r="Y105" s="8">
        <v>43247</v>
      </c>
      <c r="Z105" s="3">
        <v>37005.379999999997</v>
      </c>
      <c r="AA105" s="2">
        <f t="shared" si="20"/>
        <v>-1.5076615143194694E-4</v>
      </c>
      <c r="AB105" s="5">
        <f t="shared" si="21"/>
        <v>102.24440818212116</v>
      </c>
      <c r="AC105" s="8">
        <v>43247</v>
      </c>
      <c r="AD105" s="3">
        <v>36816.93</v>
      </c>
      <c r="AE105" s="2">
        <f t="shared" si="22"/>
        <v>-2.4683634017463874E-4</v>
      </c>
      <c r="AF105" s="5">
        <f t="shared" si="23"/>
        <v>101.88649639520868</v>
      </c>
      <c r="AG105" s="8">
        <v>43247</v>
      </c>
      <c r="AH105" s="3">
        <v>63242.58</v>
      </c>
      <c r="AI105" s="2">
        <f t="shared" si="24"/>
        <v>-2.8935363615589793E-5</v>
      </c>
      <c r="AJ105" s="5">
        <f t="shared" si="25"/>
        <v>102.09726741128117</v>
      </c>
      <c r="AK105" s="8">
        <v>43248</v>
      </c>
      <c r="AL105" s="3">
        <v>40961.120000000003</v>
      </c>
      <c r="AM105" s="2">
        <f t="shared" si="26"/>
        <v>1.6349482788049485E-3</v>
      </c>
      <c r="AN105" s="5">
        <f t="shared" si="27"/>
        <v>102.10307641917151</v>
      </c>
      <c r="AO105" s="1">
        <v>43205</v>
      </c>
      <c r="AP105">
        <v>1504.08</v>
      </c>
      <c r="AQ105" s="2">
        <f t="shared" si="28"/>
        <v>8.6439043851083142E-5</v>
      </c>
      <c r="AR105" s="11">
        <f t="shared" si="15"/>
        <v>3.7260273972602735E-5</v>
      </c>
      <c r="AS105" s="5">
        <f t="shared" si="29"/>
        <v>102.52201167367231</v>
      </c>
    </row>
    <row r="106" spans="17:45" x14ac:dyDescent="0.2">
      <c r="Q106" s="8">
        <v>43248</v>
      </c>
      <c r="R106" s="3">
        <v>38681.49</v>
      </c>
      <c r="S106" s="2">
        <f t="shared" si="16"/>
        <v>1.5167163737790368E-3</v>
      </c>
      <c r="T106" s="5">
        <f t="shared" si="17"/>
        <v>102.35862986555229</v>
      </c>
      <c r="U106" s="8">
        <v>43248</v>
      </c>
      <c r="V106" s="3">
        <v>40624.01</v>
      </c>
      <c r="W106" s="2">
        <f t="shared" si="18"/>
        <v>1.6487848995270227E-3</v>
      </c>
      <c r="X106" s="5">
        <f t="shared" si="19"/>
        <v>102.13078288012565</v>
      </c>
      <c r="Y106" s="8">
        <v>43248</v>
      </c>
      <c r="Z106" s="3">
        <v>37062.300000000003</v>
      </c>
      <c r="AA106" s="2">
        <f t="shared" si="20"/>
        <v>1.538154722367624E-3</v>
      </c>
      <c r="AB106" s="5">
        <f t="shared" si="21"/>
        <v>102.40167590140217</v>
      </c>
      <c r="AC106" s="8">
        <v>43248</v>
      </c>
      <c r="AD106" s="3">
        <v>36868.53</v>
      </c>
      <c r="AE106" s="2">
        <f t="shared" si="22"/>
        <v>1.4015291334719127E-3</v>
      </c>
      <c r="AF106" s="5">
        <f t="shared" si="23"/>
        <v>102.02929328821395</v>
      </c>
      <c r="AG106" s="8">
        <v>43248</v>
      </c>
      <c r="AH106" s="3">
        <v>63324.34</v>
      </c>
      <c r="AI106" s="2">
        <f t="shared" si="24"/>
        <v>1.2927998826106624E-3</v>
      </c>
      <c r="AJ106" s="5">
        <f t="shared" si="25"/>
        <v>102.22925874660534</v>
      </c>
      <c r="AK106" s="8">
        <v>43249</v>
      </c>
      <c r="AL106" s="3">
        <v>40954.25</v>
      </c>
      <c r="AM106" s="2">
        <f t="shared" si="26"/>
        <v>-1.6772002328069302E-4</v>
      </c>
      <c r="AN106" s="5">
        <f t="shared" si="27"/>
        <v>102.08595168881746</v>
      </c>
      <c r="AO106" s="1">
        <v>43206</v>
      </c>
      <c r="AP106">
        <v>1504.43</v>
      </c>
      <c r="AQ106" s="2">
        <f t="shared" si="28"/>
        <v>2.3270038827738482E-4</v>
      </c>
      <c r="AR106" s="11">
        <f t="shared" si="15"/>
        <v>3.7260273972602735E-5</v>
      </c>
      <c r="AS106" s="5">
        <f t="shared" si="29"/>
        <v>102.54968858383894</v>
      </c>
    </row>
    <row r="107" spans="17:45" x14ac:dyDescent="0.2">
      <c r="Q107" s="8">
        <v>43249</v>
      </c>
      <c r="R107" s="3">
        <v>38678.629999999997</v>
      </c>
      <c r="S107" s="2">
        <f t="shared" si="16"/>
        <v>-7.3937172534010998E-5</v>
      </c>
      <c r="T107" s="5">
        <f t="shared" si="17"/>
        <v>102.35106175787557</v>
      </c>
      <c r="U107" s="8">
        <v>43249</v>
      </c>
      <c r="V107" s="3">
        <v>40606.68</v>
      </c>
      <c r="W107" s="2">
        <f t="shared" si="18"/>
        <v>-4.2659501117692233E-4</v>
      </c>
      <c r="X107" s="5">
        <f t="shared" si="19"/>
        <v>102.0872143976614</v>
      </c>
      <c r="Y107" s="8">
        <v>43249</v>
      </c>
      <c r="Z107" s="3">
        <v>37055.18</v>
      </c>
      <c r="AA107" s="2">
        <f t="shared" si="20"/>
        <v>-1.921089624767891E-4</v>
      </c>
      <c r="AB107" s="5">
        <f t="shared" si="21"/>
        <v>102.38200362168887</v>
      </c>
      <c r="AC107" s="8">
        <v>43249</v>
      </c>
      <c r="AD107" s="3">
        <v>36866.57</v>
      </c>
      <c r="AE107" s="2">
        <f t="shared" si="22"/>
        <v>-5.3161870028461955E-5</v>
      </c>
      <c r="AF107" s="5">
        <f t="shared" si="23"/>
        <v>102.02386922018506</v>
      </c>
      <c r="AG107" s="8">
        <v>43249</v>
      </c>
      <c r="AH107" s="3">
        <v>63312.06</v>
      </c>
      <c r="AI107" s="2">
        <f t="shared" si="24"/>
        <v>-1.9392227380499172E-4</v>
      </c>
      <c r="AJ107" s="5">
        <f t="shared" si="25"/>
        <v>102.2094342162998</v>
      </c>
      <c r="AK107" s="8">
        <v>43250</v>
      </c>
      <c r="AL107" s="3">
        <v>40945.660000000003</v>
      </c>
      <c r="AM107" s="2">
        <f t="shared" si="26"/>
        <v>-2.0974624123248908E-4</v>
      </c>
      <c r="AN107" s="5">
        <f t="shared" si="27"/>
        <v>102.06453954416808</v>
      </c>
      <c r="AO107" s="1">
        <v>43207</v>
      </c>
      <c r="AP107">
        <v>1505.54</v>
      </c>
      <c r="AQ107" s="2">
        <f t="shared" si="28"/>
        <v>7.3782096873897807E-4</v>
      </c>
      <c r="AR107" s="11">
        <f t="shared" si="15"/>
        <v>3.7260273972602735E-5</v>
      </c>
      <c r="AS107" s="5">
        <f t="shared" si="29"/>
        <v>102.6291729239062</v>
      </c>
    </row>
    <row r="108" spans="17:45" x14ac:dyDescent="0.2">
      <c r="Q108" s="8">
        <v>43250</v>
      </c>
      <c r="R108" s="3">
        <v>38656.81</v>
      </c>
      <c r="S108" s="2">
        <f t="shared" si="16"/>
        <v>-5.6413580315539669E-4</v>
      </c>
      <c r="T108" s="5">
        <f t="shared" si="17"/>
        <v>102.29332185944698</v>
      </c>
      <c r="U108" s="8">
        <v>43250</v>
      </c>
      <c r="V108" s="3">
        <v>40595.29</v>
      </c>
      <c r="W108" s="2">
        <f t="shared" si="18"/>
        <v>-2.8049572139365875E-4</v>
      </c>
      <c r="X108" s="5">
        <f t="shared" si="19"/>
        <v>102.05857937081386</v>
      </c>
      <c r="Y108" s="8">
        <v>43250</v>
      </c>
      <c r="Z108" s="3">
        <v>37037.339999999997</v>
      </c>
      <c r="AA108" s="2">
        <f t="shared" si="20"/>
        <v>-4.8144415976403288E-4</v>
      </c>
      <c r="AB108" s="5">
        <f t="shared" si="21"/>
        <v>102.33271240398027</v>
      </c>
      <c r="AC108" s="8">
        <v>43250</v>
      </c>
      <c r="AD108" s="3">
        <v>36855</v>
      </c>
      <c r="AE108" s="2">
        <f t="shared" si="22"/>
        <v>-3.1383445761290485E-4</v>
      </c>
      <c r="AF108" s="5">
        <f t="shared" si="23"/>
        <v>101.99185061452478</v>
      </c>
      <c r="AG108" s="8">
        <v>43250</v>
      </c>
      <c r="AH108" s="3">
        <v>63293.94</v>
      </c>
      <c r="AI108" s="2">
        <f t="shared" si="24"/>
        <v>-2.8620139670065825E-4</v>
      </c>
      <c r="AJ108" s="5">
        <f t="shared" si="25"/>
        <v>102.1801817334711</v>
      </c>
      <c r="AK108" s="8">
        <v>43251</v>
      </c>
      <c r="AL108" s="3">
        <v>40954.76</v>
      </c>
      <c r="AM108" s="2">
        <f t="shared" si="26"/>
        <v>2.2224577647533827E-4</v>
      </c>
      <c r="AN108" s="5">
        <f t="shared" si="27"/>
        <v>102.08722295700967</v>
      </c>
      <c r="AO108" s="1">
        <v>43208</v>
      </c>
      <c r="AP108">
        <v>1505.68</v>
      </c>
      <c r="AQ108" s="2">
        <f t="shared" si="28"/>
        <v>9.2989890670525099E-5</v>
      </c>
      <c r="AR108" s="11">
        <f t="shared" si="15"/>
        <v>3.7260273972602735E-5</v>
      </c>
      <c r="AS108" s="5">
        <f t="shared" si="29"/>
        <v>102.64254039057673</v>
      </c>
    </row>
    <row r="109" spans="17:45" x14ac:dyDescent="0.2">
      <c r="Q109" s="8">
        <v>43251</v>
      </c>
      <c r="R109" s="3">
        <v>38671.46</v>
      </c>
      <c r="S109" s="2">
        <f t="shared" si="16"/>
        <v>3.7897591653335283E-4</v>
      </c>
      <c r="T109" s="5">
        <f t="shared" si="17"/>
        <v>102.3320885648539</v>
      </c>
      <c r="U109" s="8">
        <v>43251</v>
      </c>
      <c r="V109" s="3">
        <v>40614.5</v>
      </c>
      <c r="W109" s="2">
        <f t="shared" si="18"/>
        <v>4.7320760610403134E-4</v>
      </c>
      <c r="X109" s="5">
        <f t="shared" si="19"/>
        <v>102.10687426684031</v>
      </c>
      <c r="Y109" s="8">
        <v>43251</v>
      </c>
      <c r="Z109" s="3">
        <v>37057.5</v>
      </c>
      <c r="AA109" s="2">
        <f t="shared" si="20"/>
        <v>5.4431554749889699E-4</v>
      </c>
      <c r="AB109" s="5">
        <f t="shared" si="21"/>
        <v>102.38841369035949</v>
      </c>
      <c r="AC109" s="8">
        <v>43251</v>
      </c>
      <c r="AD109" s="3">
        <v>36875.760000000002</v>
      </c>
      <c r="AE109" s="2">
        <f t="shared" si="22"/>
        <v>5.6328856328868859E-4</v>
      </c>
      <c r="AF109" s="5">
        <f t="shared" si="23"/>
        <v>102.04930145752459</v>
      </c>
      <c r="AG109" s="8">
        <v>43251</v>
      </c>
      <c r="AH109" s="3">
        <v>63326.86</v>
      </c>
      <c r="AI109" s="2">
        <f t="shared" si="24"/>
        <v>5.2011298396026362E-4</v>
      </c>
      <c r="AJ109" s="5">
        <f t="shared" si="25"/>
        <v>102.2333269726941</v>
      </c>
      <c r="AK109" s="8">
        <v>43254</v>
      </c>
      <c r="AL109" s="3">
        <v>40948.44</v>
      </c>
      <c r="AM109" s="2">
        <f t="shared" si="26"/>
        <v>-1.5431661667653085E-4</v>
      </c>
      <c r="AN109" s="5">
        <f t="shared" si="27"/>
        <v>102.07146920215705</v>
      </c>
      <c r="AO109" s="1">
        <v>43209</v>
      </c>
      <c r="AP109">
        <v>1505.92</v>
      </c>
      <c r="AQ109" s="2">
        <f t="shared" si="28"/>
        <v>1.5939641889373135E-4</v>
      </c>
      <c r="AR109" s="11">
        <f t="shared" si="15"/>
        <v>3.7260273972602735E-5</v>
      </c>
      <c r="AS109" s="5">
        <f t="shared" si="29"/>
        <v>102.66272573311734</v>
      </c>
    </row>
    <row r="110" spans="17:45" x14ac:dyDescent="0.2">
      <c r="Q110" s="8">
        <v>43254</v>
      </c>
      <c r="R110" s="3">
        <v>38673.89</v>
      </c>
      <c r="S110" s="2">
        <f t="shared" si="16"/>
        <v>6.2837037960283837E-5</v>
      </c>
      <c r="T110" s="5">
        <f t="shared" si="17"/>
        <v>102.33851881018761</v>
      </c>
      <c r="U110" s="8">
        <v>43254</v>
      </c>
      <c r="V110" s="3">
        <v>40615.67</v>
      </c>
      <c r="W110" s="2">
        <f t="shared" si="18"/>
        <v>2.8807445616729765E-5</v>
      </c>
      <c r="X110" s="5">
        <f t="shared" si="19"/>
        <v>102.10981570506785</v>
      </c>
      <c r="Y110" s="8">
        <v>43254</v>
      </c>
      <c r="Z110" s="3">
        <v>37062.19</v>
      </c>
      <c r="AA110" s="2">
        <f t="shared" si="20"/>
        <v>1.2656007555822413E-4</v>
      </c>
      <c r="AB110" s="5">
        <f t="shared" si="21"/>
        <v>102.40137197573242</v>
      </c>
      <c r="AC110" s="8">
        <v>43254</v>
      </c>
      <c r="AD110" s="3">
        <v>36876.86</v>
      </c>
      <c r="AE110" s="2">
        <f t="shared" si="22"/>
        <v>2.9829893675392682E-5</v>
      </c>
      <c r="AF110" s="5">
        <f t="shared" si="23"/>
        <v>102.05234557733672</v>
      </c>
      <c r="AG110" s="8">
        <v>43254</v>
      </c>
      <c r="AH110" s="3">
        <v>63336.36</v>
      </c>
      <c r="AI110" s="2">
        <f t="shared" si="24"/>
        <v>1.5001533314618065E-4</v>
      </c>
      <c r="AJ110" s="5">
        <f t="shared" si="25"/>
        <v>102.24866353929855</v>
      </c>
      <c r="AK110" s="8">
        <v>43255</v>
      </c>
      <c r="AL110" s="3">
        <v>40983.22</v>
      </c>
      <c r="AM110" s="2">
        <f t="shared" si="26"/>
        <v>8.4936080593056573E-4</v>
      </c>
      <c r="AN110" s="5">
        <f t="shared" si="27"/>
        <v>102.15816470750111</v>
      </c>
      <c r="AO110" s="1">
        <v>43210</v>
      </c>
      <c r="AP110">
        <v>1505.22</v>
      </c>
      <c r="AQ110" s="2">
        <f t="shared" si="28"/>
        <v>-4.6483212919679051E-4</v>
      </c>
      <c r="AR110" s="11">
        <f t="shared" si="15"/>
        <v>3.7260273972602735E-5</v>
      </c>
      <c r="AS110" s="5">
        <f t="shared" si="29"/>
        <v>102.61883004101325</v>
      </c>
    </row>
    <row r="111" spans="17:45" x14ac:dyDescent="0.2">
      <c r="Q111" s="8">
        <v>43255</v>
      </c>
      <c r="R111" s="3">
        <v>38712.959999999999</v>
      </c>
      <c r="S111" s="2">
        <f t="shared" si="16"/>
        <v>1.0102423107682945E-3</v>
      </c>
      <c r="T111" s="5">
        <f t="shared" si="17"/>
        <v>102.44190551191102</v>
      </c>
      <c r="U111" s="8">
        <v>43255</v>
      </c>
      <c r="V111" s="3">
        <v>40649.629999999997</v>
      </c>
      <c r="W111" s="2">
        <f t="shared" si="18"/>
        <v>8.3613048855268879E-4</v>
      </c>
      <c r="X111" s="5">
        <f t="shared" si="19"/>
        <v>102.19519283515935</v>
      </c>
      <c r="Y111" s="8">
        <v>43255</v>
      </c>
      <c r="Z111" s="3">
        <v>37104.839999999997</v>
      </c>
      <c r="AA111" s="2">
        <f t="shared" si="20"/>
        <v>1.1507684786029593E-3</v>
      </c>
      <c r="AB111" s="5">
        <f t="shared" si="21"/>
        <v>102.51921224676778</v>
      </c>
      <c r="AC111" s="8">
        <v>43255</v>
      </c>
      <c r="AD111" s="3">
        <v>36910</v>
      </c>
      <c r="AE111" s="2">
        <f t="shared" si="22"/>
        <v>8.9866653505743521E-4</v>
      </c>
      <c r="AF111" s="5">
        <f t="shared" si="23"/>
        <v>102.1440566051312</v>
      </c>
      <c r="AG111" s="8">
        <v>43255</v>
      </c>
      <c r="AH111" s="3">
        <v>63391.77</v>
      </c>
      <c r="AI111" s="2">
        <f t="shared" si="24"/>
        <v>8.7485292808109349E-4</v>
      </c>
      <c r="AJ111" s="5">
        <f t="shared" si="25"/>
        <v>102.33811608198828</v>
      </c>
      <c r="AK111" s="8">
        <v>43256</v>
      </c>
      <c r="AL111" s="3">
        <v>41017.89</v>
      </c>
      <c r="AM111" s="2">
        <f t="shared" si="26"/>
        <v>8.4595597905678943E-4</v>
      </c>
      <c r="AN111" s="5">
        <f t="shared" si="27"/>
        <v>102.24458601774489</v>
      </c>
      <c r="AO111" s="1">
        <v>43211</v>
      </c>
      <c r="AP111">
        <v>1505.36</v>
      </c>
      <c r="AQ111" s="2">
        <f t="shared" si="28"/>
        <v>9.3009659717369075E-5</v>
      </c>
      <c r="AR111" s="11">
        <f t="shared" si="15"/>
        <v>3.7260273972602735E-5</v>
      </c>
      <c r="AS111" s="5">
        <f t="shared" si="29"/>
        <v>102.63219818919805</v>
      </c>
    </row>
    <row r="112" spans="17:45" x14ac:dyDescent="0.2">
      <c r="Q112" s="8">
        <v>43256</v>
      </c>
      <c r="R112" s="3">
        <v>38746.089999999997</v>
      </c>
      <c r="S112" s="2">
        <f t="shared" si="16"/>
        <v>8.5578576270051165E-4</v>
      </c>
      <c r="T112" s="5">
        <f t="shared" si="17"/>
        <v>102.52957383615203</v>
      </c>
      <c r="U112" s="8">
        <v>43256</v>
      </c>
      <c r="V112" s="3">
        <v>40685.78</v>
      </c>
      <c r="W112" s="2">
        <f t="shared" si="18"/>
        <v>8.8930698754219328E-4</v>
      </c>
      <c r="X112" s="5">
        <f t="shared" si="19"/>
        <v>102.28607573424088</v>
      </c>
      <c r="Y112" s="8">
        <v>43256</v>
      </c>
      <c r="Z112" s="3">
        <v>37139.26</v>
      </c>
      <c r="AA112" s="2">
        <f t="shared" si="20"/>
        <v>9.2764178473769832E-4</v>
      </c>
      <c r="AB112" s="5">
        <f t="shared" si="21"/>
        <v>102.61431335178628</v>
      </c>
      <c r="AC112" s="8">
        <v>43256</v>
      </c>
      <c r="AD112" s="3">
        <v>36949.75</v>
      </c>
      <c r="AE112" s="2">
        <f t="shared" si="22"/>
        <v>1.0769439176374629E-3</v>
      </c>
      <c r="AF112" s="5">
        <f t="shared" si="23"/>
        <v>102.2540600256149</v>
      </c>
      <c r="AG112" s="8">
        <v>43256</v>
      </c>
      <c r="AH112" s="3">
        <v>63447.92</v>
      </c>
      <c r="AI112" s="2">
        <f t="shared" si="24"/>
        <v>8.8576166906206844E-4</v>
      </c>
      <c r="AJ112" s="5">
        <f t="shared" si="25"/>
        <v>102.42876326249772</v>
      </c>
      <c r="AK112" s="8">
        <v>43257</v>
      </c>
      <c r="AL112" s="3">
        <v>41022.54</v>
      </c>
      <c r="AM112" s="2">
        <f t="shared" si="26"/>
        <v>1.1336516822302301E-4</v>
      </c>
      <c r="AN112" s="5">
        <f t="shared" si="27"/>
        <v>102.25617699243868</v>
      </c>
      <c r="AO112" s="1">
        <v>43212</v>
      </c>
      <c r="AP112">
        <v>1505.49</v>
      </c>
      <c r="AQ112" s="2">
        <f t="shared" si="28"/>
        <v>8.6358080459314479E-5</v>
      </c>
      <c r="AR112" s="11">
        <f t="shared" si="15"/>
        <v>3.7260273972602735E-5</v>
      </c>
      <c r="AS112" s="5">
        <f t="shared" si="29"/>
        <v>102.64488541264994</v>
      </c>
    </row>
    <row r="113" spans="17:45" x14ac:dyDescent="0.2">
      <c r="Q113" s="8">
        <v>43257</v>
      </c>
      <c r="R113" s="3">
        <v>38750.06</v>
      </c>
      <c r="S113" s="2">
        <f t="shared" si="16"/>
        <v>1.0246195164476113E-4</v>
      </c>
      <c r="T113" s="5">
        <f t="shared" si="17"/>
        <v>102.54007921638858</v>
      </c>
      <c r="U113" s="8">
        <v>43257</v>
      </c>
      <c r="V113" s="3">
        <v>40698.720000000001</v>
      </c>
      <c r="W113" s="2">
        <f t="shared" si="18"/>
        <v>3.1804723910910937E-4</v>
      </c>
      <c r="X113" s="5">
        <f t="shared" si="19"/>
        <v>102.31860753822747</v>
      </c>
      <c r="Y113" s="8">
        <v>43257</v>
      </c>
      <c r="Z113" s="3">
        <v>37143.589999999997</v>
      </c>
      <c r="AA113" s="2">
        <f t="shared" si="20"/>
        <v>1.1658821419691101E-4</v>
      </c>
      <c r="AB113" s="5">
        <f t="shared" si="21"/>
        <v>102.62627697133101</v>
      </c>
      <c r="AC113" s="8">
        <v>43257</v>
      </c>
      <c r="AD113" s="3">
        <v>36955.550000000003</v>
      </c>
      <c r="AE113" s="2">
        <f t="shared" si="22"/>
        <v>1.5696993890368383E-4</v>
      </c>
      <c r="AF113" s="5">
        <f t="shared" si="23"/>
        <v>102.27011083916977</v>
      </c>
      <c r="AG113" s="8">
        <v>43257</v>
      </c>
      <c r="AH113" s="3">
        <v>63471.98</v>
      </c>
      <c r="AI113" s="2">
        <f t="shared" si="24"/>
        <v>3.7920864860518932E-4</v>
      </c>
      <c r="AJ113" s="5">
        <f t="shared" si="25"/>
        <v>102.4676051353928</v>
      </c>
      <c r="AK113" s="8">
        <v>43258</v>
      </c>
      <c r="AL113" s="3">
        <v>40986.93</v>
      </c>
      <c r="AM113" s="2">
        <f t="shared" si="26"/>
        <v>-8.6805936443723475E-4</v>
      </c>
      <c r="AN113" s="5">
        <f t="shared" si="27"/>
        <v>102.16741256042884</v>
      </c>
      <c r="AO113" s="1">
        <v>43213</v>
      </c>
      <c r="AP113">
        <v>1504.49</v>
      </c>
      <c r="AQ113" s="2">
        <f t="shared" si="28"/>
        <v>-6.6423556450057042E-4</v>
      </c>
      <c r="AR113" s="11">
        <f t="shared" si="15"/>
        <v>3.7260273972602735E-5</v>
      </c>
      <c r="AS113" s="5">
        <f t="shared" si="29"/>
        <v>102.58052960579712</v>
      </c>
    </row>
    <row r="114" spans="17:45" x14ac:dyDescent="0.2">
      <c r="Q114" s="8">
        <v>43258</v>
      </c>
      <c r="R114" s="3">
        <v>38718.9</v>
      </c>
      <c r="S114" s="2">
        <f t="shared" si="16"/>
        <v>-8.0412778715688304E-4</v>
      </c>
      <c r="T114" s="5">
        <f t="shared" si="17"/>
        <v>102.45762388939342</v>
      </c>
      <c r="U114" s="8">
        <v>43258</v>
      </c>
      <c r="V114" s="3">
        <v>40659.1</v>
      </c>
      <c r="W114" s="2">
        <f t="shared" si="18"/>
        <v>-9.7349498952303826E-4</v>
      </c>
      <c r="X114" s="5">
        <f t="shared" si="19"/>
        <v>102.21900088645403</v>
      </c>
      <c r="Y114" s="8">
        <v>43258</v>
      </c>
      <c r="Z114" s="3">
        <v>37112.61</v>
      </c>
      <c r="AA114" s="2">
        <f t="shared" si="20"/>
        <v>-8.3406046642220399E-4</v>
      </c>
      <c r="AB114" s="5">
        <f t="shared" si="21"/>
        <v>102.54068045089312</v>
      </c>
      <c r="AC114" s="8">
        <v>43258</v>
      </c>
      <c r="AD114" s="3">
        <v>36924.39</v>
      </c>
      <c r="AE114" s="2">
        <f t="shared" si="22"/>
        <v>-8.4317511172216086E-4</v>
      </c>
      <c r="AF114" s="5">
        <f t="shared" si="23"/>
        <v>102.18387922703712</v>
      </c>
      <c r="AG114" s="8">
        <v>43258</v>
      </c>
      <c r="AH114" s="3">
        <v>63421.4</v>
      </c>
      <c r="AI114" s="2">
        <f t="shared" si="24"/>
        <v>-7.9688706733271886E-4</v>
      </c>
      <c r="AJ114" s="5">
        <f t="shared" si="25"/>
        <v>102.38595002603985</v>
      </c>
      <c r="AK114" s="8">
        <v>43261</v>
      </c>
      <c r="AL114" s="3">
        <v>40991.339999999997</v>
      </c>
      <c r="AM114" s="2">
        <f t="shared" si="26"/>
        <v>1.075952748839093E-4</v>
      </c>
      <c r="AN114" s="5">
        <f t="shared" si="27"/>
        <v>102.17840529126747</v>
      </c>
      <c r="AO114" s="1">
        <v>43214</v>
      </c>
      <c r="AP114">
        <v>1502.62</v>
      </c>
      <c r="AQ114" s="2">
        <f t="shared" si="28"/>
        <v>-1.2429461146302723E-3</v>
      </c>
      <c r="AR114" s="11">
        <f t="shared" si="15"/>
        <v>3.7260273972602735E-5</v>
      </c>
      <c r="AS114" s="5">
        <f t="shared" si="29"/>
        <v>102.45684971372424</v>
      </c>
    </row>
    <row r="115" spans="17:45" x14ac:dyDescent="0.2">
      <c r="Q115" s="8">
        <v>43261</v>
      </c>
      <c r="R115" s="3">
        <v>38716.129999999997</v>
      </c>
      <c r="S115" s="2">
        <f t="shared" si="16"/>
        <v>-7.1541288621412846E-5</v>
      </c>
      <c r="T115" s="5">
        <f t="shared" si="17"/>
        <v>102.45029393895128</v>
      </c>
      <c r="U115" s="8">
        <v>43261</v>
      </c>
      <c r="V115" s="3">
        <v>40667.360000000001</v>
      </c>
      <c r="W115" s="2">
        <f t="shared" si="18"/>
        <v>2.0315255379488306E-4</v>
      </c>
      <c r="X115" s="5">
        <f t="shared" si="19"/>
        <v>102.23976693753048</v>
      </c>
      <c r="Y115" s="8">
        <v>43261</v>
      </c>
      <c r="Z115" s="3">
        <v>37115.72</v>
      </c>
      <c r="AA115" s="2">
        <f t="shared" si="20"/>
        <v>8.3799010632823467E-5</v>
      </c>
      <c r="AB115" s="5">
        <f t="shared" si="21"/>
        <v>102.54927325846452</v>
      </c>
      <c r="AC115" s="8">
        <v>43261</v>
      </c>
      <c r="AD115" s="3">
        <v>36922.25</v>
      </c>
      <c r="AE115" s="2">
        <f t="shared" si="22"/>
        <v>-5.7956272263348652E-5</v>
      </c>
      <c r="AF115" s="5">
        <f t="shared" si="23"/>
        <v>102.17795703031172</v>
      </c>
      <c r="AG115" s="8">
        <v>43261</v>
      </c>
      <c r="AH115" s="3">
        <v>63423.56</v>
      </c>
      <c r="AI115" s="2">
        <f t="shared" si="24"/>
        <v>3.4057904745088408E-5</v>
      </c>
      <c r="AJ115" s="5">
        <f t="shared" si="25"/>
        <v>102.38943707697307</v>
      </c>
      <c r="AK115" s="8">
        <v>43262</v>
      </c>
      <c r="AL115" s="3">
        <v>41057.61</v>
      </c>
      <c r="AM115" s="2">
        <f t="shared" si="26"/>
        <v>1.616682938396341E-3</v>
      </c>
      <c r="AN115" s="5">
        <f t="shared" si="27"/>
        <v>102.3435953757744</v>
      </c>
      <c r="AO115" s="1">
        <v>43215</v>
      </c>
      <c r="AP115">
        <v>1499.89</v>
      </c>
      <c r="AQ115" s="2">
        <f t="shared" si="28"/>
        <v>-1.816826609521871E-3</v>
      </c>
      <c r="AR115" s="11">
        <f t="shared" si="15"/>
        <v>3.7260273972602735E-5</v>
      </c>
      <c r="AS115" s="5">
        <f t="shared" si="29"/>
        <v>102.27452095312726</v>
      </c>
    </row>
    <row r="116" spans="17:45" x14ac:dyDescent="0.2">
      <c r="Q116" s="8">
        <v>43262</v>
      </c>
      <c r="R116" s="3">
        <v>38794.82</v>
      </c>
      <c r="S116" s="2">
        <f t="shared" si="16"/>
        <v>2.0324862014875489E-3</v>
      </c>
      <c r="T116" s="5">
        <f t="shared" si="17"/>
        <v>102.65852274772054</v>
      </c>
      <c r="U116" s="8">
        <v>43262</v>
      </c>
      <c r="V116" s="3">
        <v>40741.03</v>
      </c>
      <c r="W116" s="2">
        <f t="shared" si="18"/>
        <v>1.8115264920073315E-3</v>
      </c>
      <c r="X116" s="5">
        <f t="shared" si="19"/>
        <v>102.42497698387447</v>
      </c>
      <c r="Y116" s="8">
        <v>43262</v>
      </c>
      <c r="Z116" s="3">
        <v>37177.39</v>
      </c>
      <c r="AA116" s="2">
        <f t="shared" si="20"/>
        <v>1.6615601152287773E-3</v>
      </c>
      <c r="AB116" s="5">
        <f t="shared" si="21"/>
        <v>102.71966504075648</v>
      </c>
      <c r="AC116" s="8">
        <v>43262</v>
      </c>
      <c r="AD116" s="3">
        <v>36993.72</v>
      </c>
      <c r="AE116" s="2">
        <f t="shared" si="22"/>
        <v>1.9356891847057689E-3</v>
      </c>
      <c r="AF116" s="5">
        <f t="shared" si="23"/>
        <v>102.37574179665062</v>
      </c>
      <c r="AG116" s="8">
        <v>43262</v>
      </c>
      <c r="AH116" s="3">
        <v>63541.47</v>
      </c>
      <c r="AI116" s="2">
        <f t="shared" si="24"/>
        <v>1.8590883261677682E-3</v>
      </c>
      <c r="AJ116" s="5">
        <f t="shared" si="25"/>
        <v>102.57978808416576</v>
      </c>
      <c r="AK116" s="8">
        <v>43263</v>
      </c>
      <c r="AL116" s="3">
        <v>41055.58</v>
      </c>
      <c r="AM116" s="2">
        <f t="shared" si="26"/>
        <v>-4.9442722067860601E-5</v>
      </c>
      <c r="AN116" s="5">
        <f t="shared" si="27"/>
        <v>102.33853522983281</v>
      </c>
      <c r="AO116" s="1">
        <v>43216</v>
      </c>
      <c r="AP116">
        <v>1501.66</v>
      </c>
      <c r="AQ116" s="2">
        <f t="shared" si="28"/>
        <v>1.1800865396796034E-3</v>
      </c>
      <c r="AR116" s="11">
        <f t="shared" si="15"/>
        <v>3.7260273972602735E-5</v>
      </c>
      <c r="AS116" s="5">
        <f t="shared" si="29"/>
        <v>102.39902451532737</v>
      </c>
    </row>
    <row r="117" spans="17:45" x14ac:dyDescent="0.2">
      <c r="Q117" s="8">
        <v>43263</v>
      </c>
      <c r="R117" s="3">
        <v>38792.76</v>
      </c>
      <c r="S117" s="2">
        <f t="shared" si="16"/>
        <v>-5.3099872611817034E-5</v>
      </c>
      <c r="T117" s="5">
        <f t="shared" si="17"/>
        <v>102.65307159324011</v>
      </c>
      <c r="U117" s="8">
        <v>43263</v>
      </c>
      <c r="V117" s="3">
        <v>40733.97</v>
      </c>
      <c r="W117" s="2">
        <f t="shared" si="18"/>
        <v>-1.7328967873408985E-4</v>
      </c>
      <c r="X117" s="5">
        <f t="shared" si="19"/>
        <v>102.4072277925186</v>
      </c>
      <c r="Y117" s="8">
        <v>43263</v>
      </c>
      <c r="Z117" s="3">
        <v>37179.57</v>
      </c>
      <c r="AA117" s="2">
        <f t="shared" si="20"/>
        <v>5.8637790334437057E-5</v>
      </c>
      <c r="AB117" s="5">
        <f t="shared" si="21"/>
        <v>102.72568829493837</v>
      </c>
      <c r="AC117" s="8">
        <v>43263</v>
      </c>
      <c r="AD117" s="3">
        <v>36989.040000000001</v>
      </c>
      <c r="AE117" s="2">
        <f t="shared" si="22"/>
        <v>-1.2650795864810327E-4</v>
      </c>
      <c r="AF117" s="5">
        <f t="shared" si="23"/>
        <v>102.36279045054084</v>
      </c>
      <c r="AG117" s="8">
        <v>43263</v>
      </c>
      <c r="AH117" s="3">
        <v>63532.5</v>
      </c>
      <c r="AI117" s="2">
        <f t="shared" si="24"/>
        <v>-1.4116765004024145E-4</v>
      </c>
      <c r="AJ117" s="5">
        <f t="shared" si="25"/>
        <v>102.56530713654028</v>
      </c>
      <c r="AK117" s="8">
        <v>43264</v>
      </c>
      <c r="AL117" s="3">
        <v>41058.07</v>
      </c>
      <c r="AM117" s="2">
        <f t="shared" si="26"/>
        <v>6.0649490276398765E-5</v>
      </c>
      <c r="AN117" s="5">
        <f t="shared" si="27"/>
        <v>102.34474200983014</v>
      </c>
      <c r="AO117" s="1">
        <v>43217</v>
      </c>
      <c r="AP117">
        <v>1503.75</v>
      </c>
      <c r="AQ117" s="2">
        <f t="shared" si="28"/>
        <v>1.3917930823221791E-3</v>
      </c>
      <c r="AR117" s="11">
        <f t="shared" si="15"/>
        <v>3.7260273972602735E-5</v>
      </c>
      <c r="AS117" s="5">
        <f t="shared" si="29"/>
        <v>102.54535818499231</v>
      </c>
    </row>
    <row r="118" spans="17:45" x14ac:dyDescent="0.2">
      <c r="Q118" s="8">
        <v>43264</v>
      </c>
      <c r="R118" s="3">
        <v>38795.19</v>
      </c>
      <c r="S118" s="2">
        <f t="shared" si="16"/>
        <v>6.2640554577608754E-5</v>
      </c>
      <c r="T118" s="5">
        <f t="shared" si="17"/>
        <v>102.6595018385738</v>
      </c>
      <c r="U118" s="8">
        <v>43264</v>
      </c>
      <c r="V118" s="3">
        <v>40747.18</v>
      </c>
      <c r="W118" s="2">
        <f t="shared" si="18"/>
        <v>3.2429935014932632E-4</v>
      </c>
      <c r="X118" s="5">
        <f t="shared" si="19"/>
        <v>102.4404383899423</v>
      </c>
      <c r="Y118" s="8">
        <v>43264</v>
      </c>
      <c r="Z118" s="3">
        <v>37186.699999999997</v>
      </c>
      <c r="AA118" s="2">
        <f t="shared" si="20"/>
        <v>1.9177198660447203E-4</v>
      </c>
      <c r="AB118" s="5">
        <f t="shared" si="21"/>
        <v>102.74538820425799</v>
      </c>
      <c r="AC118" s="8">
        <v>43264</v>
      </c>
      <c r="AD118" s="3">
        <v>36989.519999999997</v>
      </c>
      <c r="AE118" s="2">
        <f t="shared" si="22"/>
        <v>1.2976816916365763E-5</v>
      </c>
      <c r="AF118" s="5">
        <f t="shared" si="23"/>
        <v>102.36411879373156</v>
      </c>
      <c r="AG118" s="8">
        <v>43264</v>
      </c>
      <c r="AH118" s="3">
        <v>63551.22</v>
      </c>
      <c r="AI118" s="2">
        <f t="shared" si="24"/>
        <v>2.9465234328895917E-4</v>
      </c>
      <c r="AJ118" s="5">
        <f t="shared" si="25"/>
        <v>102.59552824462821</v>
      </c>
      <c r="AK118" s="8">
        <v>43265</v>
      </c>
      <c r="AL118" s="3">
        <v>41062.19</v>
      </c>
      <c r="AM118" s="2">
        <f t="shared" si="26"/>
        <v>1.0034568112926578E-4</v>
      </c>
      <c r="AN118" s="5">
        <f t="shared" si="27"/>
        <v>102.35501186267712</v>
      </c>
      <c r="AO118" s="1">
        <v>43218</v>
      </c>
      <c r="AP118">
        <v>1503.89</v>
      </c>
      <c r="AQ118" s="2">
        <f t="shared" si="28"/>
        <v>9.3100581878724498E-5</v>
      </c>
      <c r="AR118" s="11">
        <f t="shared" si="15"/>
        <v>3.7260273972602735E-5</v>
      </c>
      <c r="AS118" s="5">
        <f t="shared" si="29"/>
        <v>102.55872608564889</v>
      </c>
    </row>
    <row r="119" spans="17:45" x14ac:dyDescent="0.2">
      <c r="Q119" s="8">
        <v>43265</v>
      </c>
      <c r="R119" s="3">
        <v>38809.69</v>
      </c>
      <c r="S119" s="2">
        <f t="shared" si="16"/>
        <v>3.7375767459835174E-4</v>
      </c>
      <c r="T119" s="5">
        <f t="shared" si="17"/>
        <v>102.69787161525642</v>
      </c>
      <c r="U119" s="8">
        <v>43265</v>
      </c>
      <c r="V119" s="3">
        <v>40762.82</v>
      </c>
      <c r="W119" s="2">
        <f t="shared" si="18"/>
        <v>3.8383024297639068E-4</v>
      </c>
      <c r="X119" s="5">
        <f t="shared" si="19"/>
        <v>102.47975812830012</v>
      </c>
      <c r="Y119" s="8">
        <v>43265</v>
      </c>
      <c r="Z119" s="3">
        <v>37195.760000000002</v>
      </c>
      <c r="AA119" s="2">
        <f t="shared" si="20"/>
        <v>2.4363549333505929E-4</v>
      </c>
      <c r="AB119" s="5">
        <f t="shared" si="21"/>
        <v>102.77042062760104</v>
      </c>
      <c r="AC119" s="8">
        <v>43265</v>
      </c>
      <c r="AD119" s="3">
        <v>36994.019999999997</v>
      </c>
      <c r="AE119" s="2">
        <f t="shared" si="22"/>
        <v>1.2165607988423588E-4</v>
      </c>
      <c r="AF119" s="5">
        <f t="shared" si="23"/>
        <v>102.37657201114482</v>
      </c>
      <c r="AG119" s="8">
        <v>43265</v>
      </c>
      <c r="AH119" s="3">
        <v>63564.13</v>
      </c>
      <c r="AI119" s="2">
        <f t="shared" si="24"/>
        <v>2.0314322840686572E-4</v>
      </c>
      <c r="AJ119" s="5">
        <f t="shared" si="25"/>
        <v>102.61636983145594</v>
      </c>
      <c r="AK119" s="8">
        <v>43268</v>
      </c>
      <c r="AL119" s="3">
        <v>41071.78</v>
      </c>
      <c r="AM119" s="2">
        <f t="shared" si="26"/>
        <v>2.3354818629983676E-4</v>
      </c>
      <c r="AN119" s="5">
        <f t="shared" si="27"/>
        <v>102.37891669005634</v>
      </c>
      <c r="AO119" s="1">
        <v>43219</v>
      </c>
      <c r="AP119">
        <v>1504.01</v>
      </c>
      <c r="AQ119" s="2">
        <f t="shared" si="28"/>
        <v>7.9793069971856312E-5</v>
      </c>
      <c r="AR119" s="11">
        <f t="shared" si="15"/>
        <v>3.7260273972602735E-5</v>
      </c>
      <c r="AS119" s="5">
        <f t="shared" si="29"/>
        <v>102.5707309274879</v>
      </c>
    </row>
    <row r="120" spans="17:45" x14ac:dyDescent="0.2">
      <c r="Q120" s="8">
        <v>43268</v>
      </c>
      <c r="R120" s="3">
        <v>38815.39</v>
      </c>
      <c r="S120" s="2">
        <f t="shared" si="16"/>
        <v>1.4687053671380568E-4</v>
      </c>
      <c r="T120" s="5">
        <f t="shared" si="17"/>
        <v>102.71295490677991</v>
      </c>
      <c r="U120" s="8">
        <v>43268</v>
      </c>
      <c r="V120" s="3">
        <v>40755.68</v>
      </c>
      <c r="W120" s="2">
        <f t="shared" si="18"/>
        <v>-1.7515961849545736E-4</v>
      </c>
      <c r="X120" s="5">
        <f t="shared" si="19"/>
        <v>102.46180781296286</v>
      </c>
      <c r="Y120" s="8">
        <v>43268</v>
      </c>
      <c r="Z120" s="3">
        <v>37208.28</v>
      </c>
      <c r="AA120" s="2">
        <f t="shared" si="20"/>
        <v>3.3659750466163985E-4</v>
      </c>
      <c r="AB120" s="5">
        <f t="shared" si="21"/>
        <v>102.80501289473732</v>
      </c>
      <c r="AC120" s="8">
        <v>43268</v>
      </c>
      <c r="AD120" s="3">
        <v>36991.47</v>
      </c>
      <c r="AE120" s="2">
        <f t="shared" si="22"/>
        <v>-6.893005950681097E-5</v>
      </c>
      <c r="AF120" s="5">
        <f t="shared" si="23"/>
        <v>102.36951518794399</v>
      </c>
      <c r="AG120" s="8">
        <v>43268</v>
      </c>
      <c r="AH120" s="3">
        <v>63563.13</v>
      </c>
      <c r="AI120" s="2">
        <f t="shared" si="24"/>
        <v>-1.5732143270108523E-5</v>
      </c>
      <c r="AJ120" s="5">
        <f t="shared" si="25"/>
        <v>102.6147554560239</v>
      </c>
      <c r="AK120" s="8">
        <v>43269</v>
      </c>
      <c r="AL120" s="3">
        <v>41101.019999999997</v>
      </c>
      <c r="AM120" s="2">
        <f t="shared" si="26"/>
        <v>7.1192434318634312E-4</v>
      </c>
      <c r="AN120" s="5">
        <f t="shared" si="27"/>
        <v>102.45180273307705</v>
      </c>
      <c r="AO120" s="1">
        <v>43220</v>
      </c>
      <c r="AP120">
        <v>1505.51</v>
      </c>
      <c r="AQ120" s="2">
        <f t="shared" si="28"/>
        <v>9.9733379432320746E-4</v>
      </c>
      <c r="AR120" s="11">
        <f t="shared" si="15"/>
        <v>3.7260273972602735E-5</v>
      </c>
      <c r="AS120" s="5">
        <f t="shared" si="29"/>
        <v>102.67684999728625</v>
      </c>
    </row>
    <row r="121" spans="17:45" x14ac:dyDescent="0.2">
      <c r="Q121" s="8">
        <v>43269</v>
      </c>
      <c r="R121" s="3">
        <v>38835.980000000003</v>
      </c>
      <c r="S121" s="2">
        <f t="shared" si="16"/>
        <v>5.3045969652765201E-4</v>
      </c>
      <c r="T121" s="5">
        <f t="shared" si="17"/>
        <v>102.76743998966923</v>
      </c>
      <c r="U121" s="8">
        <v>43269</v>
      </c>
      <c r="V121" s="3">
        <v>40783.199999999997</v>
      </c>
      <c r="W121" s="2">
        <f t="shared" si="18"/>
        <v>6.7524330350998696E-4</v>
      </c>
      <c r="X121" s="5">
        <f t="shared" si="19"/>
        <v>102.53099446255409</v>
      </c>
      <c r="Y121" s="8">
        <v>43269</v>
      </c>
      <c r="Z121" s="3">
        <v>37231.96</v>
      </c>
      <c r="AA121" s="2">
        <f t="shared" si="20"/>
        <v>6.3641748557041744E-4</v>
      </c>
      <c r="AB121" s="5">
        <f t="shared" si="21"/>
        <v>102.87043980254782</v>
      </c>
      <c r="AC121" s="8">
        <v>43269</v>
      </c>
      <c r="AD121" s="3">
        <v>37014.29</v>
      </c>
      <c r="AE121" s="2">
        <f t="shared" si="22"/>
        <v>6.1689897698036233E-4</v>
      </c>
      <c r="AF121" s="5">
        <f t="shared" si="23"/>
        <v>102.4326668371374</v>
      </c>
      <c r="AG121" s="8">
        <v>43269</v>
      </c>
      <c r="AH121" s="3">
        <v>63618.54</v>
      </c>
      <c r="AI121" s="2">
        <f t="shared" si="24"/>
        <v>8.7173177280597258E-4</v>
      </c>
      <c r="AJ121" s="5">
        <f t="shared" si="25"/>
        <v>102.70420799871363</v>
      </c>
      <c r="AK121" s="8">
        <v>43270</v>
      </c>
      <c r="AL121" s="3">
        <v>41109.75</v>
      </c>
      <c r="AM121" s="2">
        <f t="shared" si="26"/>
        <v>2.124034877968306E-4</v>
      </c>
      <c r="AN121" s="5">
        <f t="shared" si="27"/>
        <v>102.47356385330862</v>
      </c>
      <c r="AO121" s="1">
        <v>43221</v>
      </c>
      <c r="AP121">
        <v>1505.65</v>
      </c>
      <c r="AQ121" s="2">
        <f t="shared" si="28"/>
        <v>9.2991743661618997E-5</v>
      </c>
      <c r="AR121" s="11">
        <f t="shared" si="15"/>
        <v>3.7260273972602735E-5</v>
      </c>
      <c r="AS121" s="5">
        <f t="shared" si="29"/>
        <v>102.69022386416273</v>
      </c>
    </row>
    <row r="122" spans="17:45" x14ac:dyDescent="0.2">
      <c r="Q122" s="8">
        <v>43270</v>
      </c>
      <c r="R122" s="3">
        <v>38841.730000000003</v>
      </c>
      <c r="S122" s="2">
        <f t="shared" si="16"/>
        <v>1.4805857866861949E-4</v>
      </c>
      <c r="T122" s="5">
        <f t="shared" si="17"/>
        <v>102.7826555907675</v>
      </c>
      <c r="U122" s="8">
        <v>43270</v>
      </c>
      <c r="V122" s="3">
        <v>40787.64</v>
      </c>
      <c r="W122" s="2">
        <f t="shared" si="18"/>
        <v>1.0886835755896662E-4</v>
      </c>
      <c r="X122" s="5">
        <f t="shared" si="19"/>
        <v>102.54215684352012</v>
      </c>
      <c r="Y122" s="8">
        <v>43270</v>
      </c>
      <c r="Z122" s="3">
        <v>37236.910000000003</v>
      </c>
      <c r="AA122" s="2">
        <f t="shared" si="20"/>
        <v>1.3295029324278396E-4</v>
      </c>
      <c r="AB122" s="5">
        <f t="shared" si="21"/>
        <v>102.88411645768558</v>
      </c>
      <c r="AC122" s="8">
        <v>43270</v>
      </c>
      <c r="AD122" s="3">
        <v>37024.49</v>
      </c>
      <c r="AE122" s="2">
        <f t="shared" si="22"/>
        <v>2.7556924636407132E-4</v>
      </c>
      <c r="AF122" s="5">
        <f t="shared" si="23"/>
        <v>102.46089412994077</v>
      </c>
      <c r="AG122" s="8">
        <v>43270</v>
      </c>
      <c r="AH122" s="3">
        <v>63630.57</v>
      </c>
      <c r="AI122" s="2">
        <f t="shared" si="24"/>
        <v>1.8909582018067361E-4</v>
      </c>
      <c r="AJ122" s="5">
        <f t="shared" si="25"/>
        <v>102.72362893516114</v>
      </c>
      <c r="AK122" s="8">
        <v>43271</v>
      </c>
      <c r="AL122" s="3">
        <v>41125.51</v>
      </c>
      <c r="AM122" s="2">
        <f t="shared" si="26"/>
        <v>3.8336404380956424E-4</v>
      </c>
      <c r="AN122" s="5">
        <f t="shared" si="27"/>
        <v>102.51284853313101</v>
      </c>
      <c r="AO122" s="1">
        <v>43222</v>
      </c>
      <c r="AP122">
        <v>1507.2</v>
      </c>
      <c r="AQ122" s="2">
        <f t="shared" si="28"/>
        <v>1.0294557168000207E-3</v>
      </c>
      <c r="AR122" s="11">
        <f t="shared" si="15"/>
        <v>3.7260273972602735E-5</v>
      </c>
      <c r="AS122" s="5">
        <f t="shared" si="29"/>
        <v>102.79976516805466</v>
      </c>
    </row>
    <row r="123" spans="17:45" x14ac:dyDescent="0.2">
      <c r="Q123" s="8">
        <v>43271</v>
      </c>
      <c r="R123" s="3">
        <v>38863.39</v>
      </c>
      <c r="S123" s="2">
        <f t="shared" si="16"/>
        <v>5.5764766399435395E-4</v>
      </c>
      <c r="T123" s="5">
        <f t="shared" si="17"/>
        <v>102.83997209855683</v>
      </c>
      <c r="U123" s="8">
        <v>43271</v>
      </c>
      <c r="V123" s="3">
        <v>40809.07</v>
      </c>
      <c r="W123" s="2">
        <f t="shared" si="18"/>
        <v>5.2540426462521772E-4</v>
      </c>
      <c r="X123" s="5">
        <f t="shared" si="19"/>
        <v>102.59603293002957</v>
      </c>
      <c r="Y123" s="8">
        <v>43271</v>
      </c>
      <c r="Z123" s="3">
        <v>37259.25</v>
      </c>
      <c r="AA123" s="2">
        <f t="shared" si="20"/>
        <v>5.9994236900950959E-4</v>
      </c>
      <c r="AB123" s="5">
        <f t="shared" si="21"/>
        <v>102.94584099824665</v>
      </c>
      <c r="AC123" s="8">
        <v>43271</v>
      </c>
      <c r="AD123" s="3">
        <v>37040.410000000003</v>
      </c>
      <c r="AE123" s="2">
        <f t="shared" si="22"/>
        <v>4.2998566624419254E-4</v>
      </c>
      <c r="AF123" s="5">
        <f t="shared" si="23"/>
        <v>102.50495084576721</v>
      </c>
      <c r="AG123" s="8">
        <v>43271</v>
      </c>
      <c r="AH123" s="3">
        <v>63658.29</v>
      </c>
      <c r="AI123" s="2">
        <f t="shared" si="24"/>
        <v>4.3563966187942782E-4</v>
      </c>
      <c r="AJ123" s="5">
        <f t="shared" si="25"/>
        <v>102.76837942213749</v>
      </c>
      <c r="AK123" s="8">
        <v>43272</v>
      </c>
      <c r="AL123" s="3">
        <v>41128.5</v>
      </c>
      <c r="AM123" s="2">
        <f t="shared" si="26"/>
        <v>7.2704265551948311E-5</v>
      </c>
      <c r="AN123" s="5">
        <f t="shared" si="27"/>
        <v>102.52030165449325</v>
      </c>
      <c r="AO123" s="1">
        <v>43223</v>
      </c>
      <c r="AP123">
        <v>1508.55</v>
      </c>
      <c r="AQ123" s="2">
        <f t="shared" si="28"/>
        <v>8.9570063694255353E-4</v>
      </c>
      <c r="AR123" s="11">
        <f t="shared" si="15"/>
        <v>3.7260273972602735E-5</v>
      </c>
      <c r="AS123" s="5">
        <f t="shared" si="29"/>
        <v>102.89567333060772</v>
      </c>
    </row>
    <row r="124" spans="17:45" x14ac:dyDescent="0.2">
      <c r="Q124" s="8">
        <v>43272</v>
      </c>
      <c r="R124" s="3">
        <v>38868.97</v>
      </c>
      <c r="S124" s="2">
        <f t="shared" si="16"/>
        <v>1.4357985754731573E-4</v>
      </c>
      <c r="T124" s="5">
        <f t="shared" si="17"/>
        <v>102.85473784710091</v>
      </c>
      <c r="U124" s="8">
        <v>43272</v>
      </c>
      <c r="V124" s="3">
        <v>40814.410000000003</v>
      </c>
      <c r="W124" s="2">
        <f t="shared" si="18"/>
        <v>1.3085326374762118E-4</v>
      </c>
      <c r="X124" s="5">
        <f t="shared" si="19"/>
        <v>102.60945795578601</v>
      </c>
      <c r="Y124" s="8">
        <v>43272</v>
      </c>
      <c r="Z124" s="3">
        <v>37255.279999999999</v>
      </c>
      <c r="AA124" s="2">
        <f t="shared" si="20"/>
        <v>-1.0655072230392193E-4</v>
      </c>
      <c r="AB124" s="5">
        <f t="shared" si="21"/>
        <v>102.93487204453011</v>
      </c>
      <c r="AC124" s="8">
        <v>43272</v>
      </c>
      <c r="AD124" s="3">
        <v>37038.15</v>
      </c>
      <c r="AE124" s="2">
        <f t="shared" si="22"/>
        <v>-6.1014443414664221E-5</v>
      </c>
      <c r="AF124" s="5">
        <f t="shared" si="23"/>
        <v>102.49869656324411</v>
      </c>
      <c r="AG124" s="8">
        <v>43272</v>
      </c>
      <c r="AH124" s="3">
        <v>63658.83</v>
      </c>
      <c r="AI124" s="2">
        <f t="shared" si="24"/>
        <v>8.4827914792473535E-6</v>
      </c>
      <c r="AJ124" s="5">
        <f t="shared" si="25"/>
        <v>102.76925118487078</v>
      </c>
      <c r="AK124" s="8">
        <v>43275</v>
      </c>
      <c r="AL124" s="3">
        <v>41130.949999999997</v>
      </c>
      <c r="AM124" s="2">
        <f t="shared" si="26"/>
        <v>5.9569398348946478E-5</v>
      </c>
      <c r="AN124" s="5">
        <f t="shared" si="27"/>
        <v>102.52640872718136</v>
      </c>
      <c r="AO124" s="1">
        <v>43224</v>
      </c>
      <c r="AP124">
        <v>1510.26</v>
      </c>
      <c r="AQ124" s="2">
        <f t="shared" si="28"/>
        <v>1.1335388286766168E-3</v>
      </c>
      <c r="AR124" s="11">
        <f t="shared" si="15"/>
        <v>3.7260273972602735E-5</v>
      </c>
      <c r="AS124" s="5">
        <f t="shared" si="29"/>
        <v>103.01614349260969</v>
      </c>
    </row>
    <row r="125" spans="17:45" x14ac:dyDescent="0.2">
      <c r="Q125" s="8">
        <v>43275</v>
      </c>
      <c r="R125" s="3">
        <v>38878.959999999999</v>
      </c>
      <c r="S125" s="2">
        <f t="shared" si="16"/>
        <v>2.570173585767499E-4</v>
      </c>
      <c r="T125" s="5">
        <f t="shared" si="17"/>
        <v>102.88117330013947</v>
      </c>
      <c r="U125" s="8">
        <v>43275</v>
      </c>
      <c r="V125" s="3">
        <v>40818.730000000003</v>
      </c>
      <c r="W125" s="2">
        <f t="shared" si="18"/>
        <v>1.0584496995047488E-4</v>
      </c>
      <c r="X125" s="5">
        <f t="shared" si="19"/>
        <v>102.62031865077998</v>
      </c>
      <c r="Y125" s="8">
        <v>43275</v>
      </c>
      <c r="Z125" s="3">
        <v>37252.400000000001</v>
      </c>
      <c r="AA125" s="2">
        <f t="shared" si="20"/>
        <v>-7.7304478720785497E-5</v>
      </c>
      <c r="AB125" s="5">
        <f t="shared" si="21"/>
        <v>102.92691471790452</v>
      </c>
      <c r="AC125" s="8">
        <v>43275</v>
      </c>
      <c r="AD125" s="3">
        <v>37047.01</v>
      </c>
      <c r="AE125" s="2">
        <f t="shared" si="22"/>
        <v>2.3921281165506514E-4</v>
      </c>
      <c r="AF125" s="5">
        <f t="shared" si="23"/>
        <v>102.52321556463998</v>
      </c>
      <c r="AG125" s="8">
        <v>43275</v>
      </c>
      <c r="AH125" s="3">
        <v>63679.22</v>
      </c>
      <c r="AI125" s="2">
        <f t="shared" si="24"/>
        <v>3.2030120566139964E-4</v>
      </c>
      <c r="AJ125" s="5">
        <f t="shared" si="25"/>
        <v>102.80216829993022</v>
      </c>
      <c r="AK125" s="8">
        <v>43276</v>
      </c>
      <c r="AL125" s="3">
        <v>41132.82</v>
      </c>
      <c r="AM125" s="2">
        <f t="shared" si="26"/>
        <v>4.5464546770901393E-5</v>
      </c>
      <c r="AN125" s="5">
        <f t="shared" si="27"/>
        <v>102.53107004388619</v>
      </c>
      <c r="AO125" s="1">
        <v>43225</v>
      </c>
      <c r="AP125">
        <v>1510.39</v>
      </c>
      <c r="AQ125" s="2">
        <f t="shared" si="28"/>
        <v>8.6077893872715805E-5</v>
      </c>
      <c r="AR125" s="11">
        <f t="shared" si="15"/>
        <v>3.7260273972602735E-5</v>
      </c>
      <c r="AS125" s="5">
        <f t="shared" si="29"/>
        <v>103.02884931500657</v>
      </c>
    </row>
    <row r="126" spans="17:45" x14ac:dyDescent="0.2">
      <c r="Q126" s="8">
        <v>43276</v>
      </c>
      <c r="R126" s="3">
        <v>38884.21</v>
      </c>
      <c r="S126" s="2">
        <f t="shared" si="16"/>
        <v>1.3503447623075537E-4</v>
      </c>
      <c r="T126" s="5">
        <f t="shared" si="17"/>
        <v>102.89506580549005</v>
      </c>
      <c r="U126" s="8">
        <v>43276</v>
      </c>
      <c r="V126" s="3">
        <v>40824.6</v>
      </c>
      <c r="W126" s="2">
        <f t="shared" si="18"/>
        <v>1.4380653195233961E-4</v>
      </c>
      <c r="X126" s="5">
        <f t="shared" si="19"/>
        <v>102.63507612291299</v>
      </c>
      <c r="Y126" s="8">
        <v>43276</v>
      </c>
      <c r="Z126" s="3">
        <v>37251.68</v>
      </c>
      <c r="AA126" s="2">
        <f t="shared" si="20"/>
        <v>-1.9327613791308984E-5</v>
      </c>
      <c r="AB126" s="5">
        <f t="shared" si="21"/>
        <v>102.92492538624812</v>
      </c>
      <c r="AC126" s="8">
        <v>43276</v>
      </c>
      <c r="AD126" s="3">
        <v>37055.230000000003</v>
      </c>
      <c r="AE126" s="2">
        <f t="shared" si="22"/>
        <v>2.2188025430391889E-4</v>
      </c>
      <c r="AF126" s="5">
        <f t="shared" si="23"/>
        <v>102.54596344178152</v>
      </c>
      <c r="AG126" s="8">
        <v>43276</v>
      </c>
      <c r="AH126" s="3">
        <v>63687.03</v>
      </c>
      <c r="AI126" s="2">
        <f t="shared" si="24"/>
        <v>1.226459746208608E-4</v>
      </c>
      <c r="AJ126" s="5">
        <f t="shared" si="25"/>
        <v>102.8147765720545</v>
      </c>
      <c r="AK126" s="8">
        <v>43277</v>
      </c>
      <c r="AL126" s="3">
        <v>41113.01</v>
      </c>
      <c r="AM126" s="2">
        <f t="shared" si="26"/>
        <v>-4.8161054846218576E-4</v>
      </c>
      <c r="AN126" s="5">
        <f t="shared" si="27"/>
        <v>102.48168999900794</v>
      </c>
      <c r="AO126" s="1">
        <v>43226</v>
      </c>
      <c r="AP126">
        <v>1510.52</v>
      </c>
      <c r="AQ126" s="2">
        <f t="shared" si="28"/>
        <v>8.6070485106448658E-5</v>
      </c>
      <c r="AR126" s="11">
        <f t="shared" si="15"/>
        <v>3.7260273972602735E-5</v>
      </c>
      <c r="AS126" s="5">
        <f t="shared" si="29"/>
        <v>103.04155594119963</v>
      </c>
    </row>
    <row r="127" spans="17:45" x14ac:dyDescent="0.2">
      <c r="Q127" s="8">
        <v>43277</v>
      </c>
      <c r="R127" s="3">
        <v>38862.07</v>
      </c>
      <c r="S127" s="2">
        <f t="shared" si="16"/>
        <v>-5.6938279059803865E-4</v>
      </c>
      <c r="T127" s="5">
        <f t="shared" si="17"/>
        <v>102.83647912578294</v>
      </c>
      <c r="U127" s="8">
        <v>43277</v>
      </c>
      <c r="V127" s="3">
        <v>40798.22</v>
      </c>
      <c r="W127" s="2">
        <f t="shared" si="18"/>
        <v>-6.4617901951269374E-4</v>
      </c>
      <c r="X127" s="5">
        <f t="shared" si="19"/>
        <v>102.56875549005628</v>
      </c>
      <c r="Y127" s="8">
        <v>43277</v>
      </c>
      <c r="Z127" s="3">
        <v>37237.120000000003</v>
      </c>
      <c r="AA127" s="2">
        <f t="shared" si="20"/>
        <v>-3.9085485540513165E-4</v>
      </c>
      <c r="AB127" s="5">
        <f t="shared" si="21"/>
        <v>102.8846966794187</v>
      </c>
      <c r="AC127" s="8">
        <v>43277</v>
      </c>
      <c r="AD127" s="3">
        <v>37032.53</v>
      </c>
      <c r="AE127" s="2">
        <f t="shared" si="22"/>
        <v>-6.1259908520350237E-4</v>
      </c>
      <c r="AF127" s="5">
        <f t="shared" si="23"/>
        <v>102.48314387838577</v>
      </c>
      <c r="AG127" s="8">
        <v>43277</v>
      </c>
      <c r="AH127" s="3">
        <v>63659.58</v>
      </c>
      <c r="AI127" s="2">
        <f t="shared" si="24"/>
        <v>-4.3101397568701127E-4</v>
      </c>
      <c r="AJ127" s="5">
        <f t="shared" si="25"/>
        <v>102.7704619664448</v>
      </c>
      <c r="AK127" s="8">
        <v>43278</v>
      </c>
      <c r="AL127" s="3">
        <v>41117.17</v>
      </c>
      <c r="AM127" s="2">
        <f t="shared" si="26"/>
        <v>1.0118451555829466E-4</v>
      </c>
      <c r="AN127" s="5">
        <f t="shared" si="27"/>
        <v>102.49205955916409</v>
      </c>
      <c r="AO127" s="1">
        <v>43227</v>
      </c>
      <c r="AP127">
        <v>1509.43</v>
      </c>
      <c r="AQ127" s="2">
        <f t="shared" si="28"/>
        <v>-7.2160580462354851E-4</v>
      </c>
      <c r="AR127" s="11">
        <f t="shared" si="15"/>
        <v>3.7260273972602735E-5</v>
      </c>
      <c r="AS127" s="5">
        <f t="shared" si="29"/>
        <v>102.97103991291995</v>
      </c>
    </row>
    <row r="128" spans="17:45" x14ac:dyDescent="0.2">
      <c r="Q128" s="8">
        <v>43278</v>
      </c>
      <c r="R128" s="3">
        <v>38871.57</v>
      </c>
      <c r="S128" s="2">
        <f t="shared" si="16"/>
        <v>2.4445429695330034E-4</v>
      </c>
      <c r="T128" s="5">
        <f t="shared" si="17"/>
        <v>102.86161794498879</v>
      </c>
      <c r="U128" s="8">
        <v>43278</v>
      </c>
      <c r="V128" s="3">
        <v>40802.11</v>
      </c>
      <c r="W128" s="2">
        <f t="shared" si="18"/>
        <v>9.534729701443645E-5</v>
      </c>
      <c r="X128" s="5">
        <f t="shared" si="19"/>
        <v>102.57853514365038</v>
      </c>
      <c r="Y128" s="8">
        <v>43278</v>
      </c>
      <c r="Z128" s="3">
        <v>37243.4</v>
      </c>
      <c r="AA128" s="2">
        <f t="shared" si="20"/>
        <v>1.6864891806878113E-4</v>
      </c>
      <c r="AB128" s="5">
        <f t="shared" si="21"/>
        <v>102.90204807219952</v>
      </c>
      <c r="AC128" s="8">
        <v>43278</v>
      </c>
      <c r="AD128" s="3">
        <v>37034.17</v>
      </c>
      <c r="AE128" s="2">
        <f t="shared" si="22"/>
        <v>4.4285389088960514E-5</v>
      </c>
      <c r="AF128" s="5">
        <f t="shared" si="23"/>
        <v>102.4876823842875</v>
      </c>
      <c r="AG128" s="8">
        <v>43278</v>
      </c>
      <c r="AH128" s="3">
        <v>63665.599999999999</v>
      </c>
      <c r="AI128" s="2">
        <f t="shared" si="24"/>
        <v>9.4565499803689335E-5</v>
      </c>
      <c r="AJ128" s="5">
        <f t="shared" si="25"/>
        <v>102.78018050654572</v>
      </c>
      <c r="AK128" s="8">
        <v>43279</v>
      </c>
      <c r="AL128" s="3">
        <v>41123.440000000002</v>
      </c>
      <c r="AM128" s="2">
        <f t="shared" si="26"/>
        <v>1.5249103963155264E-4</v>
      </c>
      <c r="AN128" s="5">
        <f t="shared" si="27"/>
        <v>102.50768867988025</v>
      </c>
      <c r="AO128" s="1">
        <v>43228</v>
      </c>
      <c r="AP128">
        <v>1511.19</v>
      </c>
      <c r="AQ128" s="2">
        <f t="shared" si="28"/>
        <v>1.1660030607580918E-3</v>
      </c>
      <c r="AR128" s="11">
        <f t="shared" si="15"/>
        <v>3.7260273972602735E-5</v>
      </c>
      <c r="AS128" s="5">
        <f t="shared" si="29"/>
        <v>103.09494118978627</v>
      </c>
    </row>
    <row r="129" spans="17:45" x14ac:dyDescent="0.2">
      <c r="Q129" s="8">
        <v>43279</v>
      </c>
      <c r="R129" s="3">
        <v>38876.730000000003</v>
      </c>
      <c r="S129" s="2">
        <f t="shared" si="16"/>
        <v>1.3274483124825487E-4</v>
      </c>
      <c r="T129" s="5">
        <f t="shared" si="17"/>
        <v>102.87527229310483</v>
      </c>
      <c r="U129" s="8">
        <v>43279</v>
      </c>
      <c r="V129" s="3">
        <v>40805.21</v>
      </c>
      <c r="W129" s="2">
        <f t="shared" si="18"/>
        <v>7.5976462981852677E-5</v>
      </c>
      <c r="X129" s="5">
        <f t="shared" si="19"/>
        <v>102.58632869792847</v>
      </c>
      <c r="Y129" s="8">
        <v>43279</v>
      </c>
      <c r="Z129" s="3">
        <v>37240.35</v>
      </c>
      <c r="AA129" s="2">
        <f t="shared" si="20"/>
        <v>-8.1893704656499366E-5</v>
      </c>
      <c r="AB129" s="5">
        <f t="shared" si="21"/>
        <v>102.89362104226615</v>
      </c>
      <c r="AC129" s="8">
        <v>43279</v>
      </c>
      <c r="AD129" s="3">
        <v>37031.919999999998</v>
      </c>
      <c r="AE129" s="2">
        <f t="shared" si="22"/>
        <v>-6.0754703021581591E-5</v>
      </c>
      <c r="AF129" s="5">
        <f t="shared" si="23"/>
        <v>102.48145577558087</v>
      </c>
      <c r="AG129" s="8">
        <v>43279</v>
      </c>
      <c r="AH129" s="3">
        <v>63680</v>
      </c>
      <c r="AI129" s="2">
        <f t="shared" si="24"/>
        <v>2.2618179990452347E-4</v>
      </c>
      <c r="AJ129" s="5">
        <f t="shared" si="25"/>
        <v>102.8034275127672</v>
      </c>
      <c r="AK129" s="8">
        <v>43283</v>
      </c>
      <c r="AL129" s="3">
        <v>41139.89</v>
      </c>
      <c r="AM129" s="2">
        <f t="shared" si="26"/>
        <v>4.0001517382770579E-4</v>
      </c>
      <c r="AN129" s="5">
        <f t="shared" si="27"/>
        <v>102.54869331078621</v>
      </c>
      <c r="AO129" s="1">
        <v>43229</v>
      </c>
      <c r="AP129">
        <v>1507.87</v>
      </c>
      <c r="AQ129" s="2">
        <f t="shared" si="28"/>
        <v>-2.1969441301227244E-3</v>
      </c>
      <c r="AR129" s="11">
        <f t="shared" si="15"/>
        <v>3.7260273972602735E-5</v>
      </c>
      <c r="AS129" s="5">
        <f t="shared" si="29"/>
        <v>102.87228870964793</v>
      </c>
    </row>
    <row r="130" spans="17:45" x14ac:dyDescent="0.2">
      <c r="Q130" s="8">
        <v>43283</v>
      </c>
      <c r="R130" s="3">
        <v>38900.01</v>
      </c>
      <c r="S130" s="2">
        <f t="shared" si="16"/>
        <v>5.988157954641693E-4</v>
      </c>
      <c r="T130" s="5">
        <f t="shared" si="17"/>
        <v>102.93687563111662</v>
      </c>
      <c r="U130" s="8">
        <v>43283</v>
      </c>
      <c r="V130" s="3">
        <v>40820.379999999997</v>
      </c>
      <c r="W130" s="2">
        <f t="shared" si="18"/>
        <v>3.7176625239765393E-4</v>
      </c>
      <c r="X130" s="5">
        <f t="shared" si="19"/>
        <v>102.62446683289573</v>
      </c>
      <c r="Y130" s="8">
        <v>43283</v>
      </c>
      <c r="Z130" s="3">
        <v>37256.080000000002</v>
      </c>
      <c r="AA130" s="2">
        <f t="shared" si="20"/>
        <v>4.2239130405596903E-4</v>
      </c>
      <c r="AB130" s="5">
        <f t="shared" si="21"/>
        <v>102.93708241303723</v>
      </c>
      <c r="AC130" s="8">
        <v>43283</v>
      </c>
      <c r="AD130" s="3">
        <v>37057.32</v>
      </c>
      <c r="AE130" s="2">
        <f t="shared" si="22"/>
        <v>6.8589476322045151E-4</v>
      </c>
      <c r="AF130" s="5">
        <f t="shared" si="23"/>
        <v>102.55174726942455</v>
      </c>
      <c r="AG130" s="8">
        <v>43283</v>
      </c>
      <c r="AH130" s="3">
        <v>63715.72</v>
      </c>
      <c r="AI130" s="2">
        <f t="shared" si="24"/>
        <v>5.6092964824117075E-4</v>
      </c>
      <c r="AJ130" s="5">
        <f t="shared" si="25"/>
        <v>102.86109300319993</v>
      </c>
      <c r="AK130" s="8">
        <v>43284</v>
      </c>
      <c r="AL130" s="3">
        <v>41152.239999999998</v>
      </c>
      <c r="AM130" s="2">
        <f t="shared" si="26"/>
        <v>3.0019526060964807E-4</v>
      </c>
      <c r="AN130" s="5">
        <f t="shared" si="27"/>
        <v>102.57947794249982</v>
      </c>
      <c r="AO130" s="1">
        <v>43230</v>
      </c>
      <c r="AP130">
        <v>1507.39</v>
      </c>
      <c r="AQ130" s="2">
        <f t="shared" si="28"/>
        <v>-3.1832982949442368E-4</v>
      </c>
      <c r="AR130" s="11">
        <f t="shared" si="15"/>
        <v>3.7260273972602735E-5</v>
      </c>
      <c r="AS130" s="5">
        <f t="shared" si="29"/>
        <v>102.84337444118479</v>
      </c>
    </row>
    <row r="131" spans="17:45" x14ac:dyDescent="0.2">
      <c r="Q131" s="8">
        <v>43284</v>
      </c>
      <c r="R131" s="3">
        <v>38916.65</v>
      </c>
      <c r="S131" s="2">
        <f t="shared" si="16"/>
        <v>4.2776338617911414E-4</v>
      </c>
      <c r="T131" s="5">
        <f t="shared" si="17"/>
        <v>102.98090825759928</v>
      </c>
      <c r="U131" s="8">
        <v>43284</v>
      </c>
      <c r="V131" s="3">
        <v>40841.760000000002</v>
      </c>
      <c r="W131" s="2">
        <f t="shared" si="18"/>
        <v>5.2375798559456399E-4</v>
      </c>
      <c r="X131" s="5">
        <f t="shared" si="19"/>
        <v>102.67821721691685</v>
      </c>
      <c r="Y131" s="8">
        <v>43284</v>
      </c>
      <c r="Z131" s="3">
        <v>37275.620000000003</v>
      </c>
      <c r="AA131" s="2">
        <f t="shared" si="20"/>
        <v>5.2447815229084149E-4</v>
      </c>
      <c r="AB131" s="5">
        <f t="shared" si="21"/>
        <v>102.99107066382344</v>
      </c>
      <c r="AC131" s="8">
        <v>43284</v>
      </c>
      <c r="AD131" s="3">
        <v>37074.54</v>
      </c>
      <c r="AE131" s="2">
        <f t="shared" si="22"/>
        <v>4.6468551962197679E-4</v>
      </c>
      <c r="AF131" s="5">
        <f t="shared" si="23"/>
        <v>102.59940158139258</v>
      </c>
      <c r="AG131" s="8">
        <v>43284</v>
      </c>
      <c r="AH131" s="3">
        <v>63759.54</v>
      </c>
      <c r="AI131" s="2">
        <f t="shared" si="24"/>
        <v>6.8774236562019198E-4</v>
      </c>
      <c r="AJ131" s="5">
        <f t="shared" si="25"/>
        <v>102.93183493463222</v>
      </c>
      <c r="AK131" s="8">
        <v>43285</v>
      </c>
      <c r="AL131" s="3">
        <v>41168.160000000003</v>
      </c>
      <c r="AM131" s="2">
        <f t="shared" si="26"/>
        <v>3.8685621973444384E-4</v>
      </c>
      <c r="AN131" s="5">
        <f t="shared" si="27"/>
        <v>102.61916145155899</v>
      </c>
      <c r="AO131" s="1">
        <v>43231</v>
      </c>
      <c r="AP131">
        <v>1505.92</v>
      </c>
      <c r="AQ131" s="2">
        <f t="shared" si="28"/>
        <v>-9.751955366560372E-4</v>
      </c>
      <c r="AR131" s="11">
        <f t="shared" ref="AR131:AR194" si="30">+$C$7/365</f>
        <v>3.7260273972602735E-5</v>
      </c>
      <c r="AS131" s="5">
        <f t="shared" si="29"/>
        <v>102.74691401376305</v>
      </c>
    </row>
    <row r="132" spans="17:45" x14ac:dyDescent="0.2">
      <c r="Q132" s="8">
        <v>43285</v>
      </c>
      <c r="R132" s="3">
        <v>38931.54</v>
      </c>
      <c r="S132" s="2">
        <f t="shared" ref="S132:S195" si="31">+IF(Q132&gt;0,R132/R131-1,"")</f>
        <v>3.8261258355998251E-4</v>
      </c>
      <c r="T132" s="5">
        <f t="shared" ref="T132:T195" si="32">+IF(ISNUMBER(S132),T131*(1+S132),NA())</f>
        <v>103.02031004896507</v>
      </c>
      <c r="U132" s="8">
        <v>43285</v>
      </c>
      <c r="V132" s="3">
        <v>40850.14</v>
      </c>
      <c r="W132" s="2">
        <f t="shared" ref="W132:W195" si="33">+IF(U132&gt;0,V132/V131-1,"")</f>
        <v>2.0518214690046221E-4</v>
      </c>
      <c r="X132" s="5">
        <f t="shared" ref="X132:X195" si="34">+IF(ISNUMBER(W132),X131*(1+W132),NA())</f>
        <v>102.69928495396533</v>
      </c>
      <c r="Y132" s="8">
        <v>43285</v>
      </c>
      <c r="Z132" s="3">
        <v>37288.160000000003</v>
      </c>
      <c r="AA132" s="2">
        <f t="shared" ref="AA132:AA195" si="35">+IF(Y132&gt;0,Z132/Z131-1,"")</f>
        <v>3.3641291546593344E-4</v>
      </c>
      <c r="AB132" s="5">
        <f t="shared" ref="AB132:AB195" si="36">+IF(ISNUMBER(AA132),AB131*(1+AA132),NA())</f>
        <v>103.02571819017241</v>
      </c>
      <c r="AC132" s="8">
        <v>43285</v>
      </c>
      <c r="AD132" s="3">
        <v>37091.06</v>
      </c>
      <c r="AE132" s="2">
        <f t="shared" ref="AE132:AE195" si="37">+IF(AC132&gt;0,AD132/AD131-1,"")</f>
        <v>4.4558880568712489E-4</v>
      </c>
      <c r="AF132" s="5">
        <f t="shared" ref="AF132:AF195" si="38">+IF(ISNUMBER(AE132),AF131*(1+AE132),NA())</f>
        <v>102.64511872620746</v>
      </c>
      <c r="AG132" s="8">
        <v>43285</v>
      </c>
      <c r="AH132" s="3">
        <v>63784.959999999999</v>
      </c>
      <c r="AI132" s="2">
        <f t="shared" ref="AI132:AI195" si="39">+IF(AG132&gt;0,AH132/AH131-1,"")</f>
        <v>3.9868543593635231E-4</v>
      </c>
      <c r="AJ132" s="5">
        <f t="shared" ref="AJ132:AJ195" si="40">+IF(ISNUMBER(AI132),AJ131*(1+AI132),NA())</f>
        <v>102.97287235811487</v>
      </c>
      <c r="AK132" s="8">
        <v>43286</v>
      </c>
      <c r="AL132" s="3">
        <v>41163.699999999997</v>
      </c>
      <c r="AM132" s="2">
        <f t="shared" ref="AM132:AM195" si="41">+IF(AK132&gt;0,AL132/AL131-1,"")</f>
        <v>-1.083361510449965E-4</v>
      </c>
      <c r="AN132" s="5">
        <f t="shared" ref="AN132:AN195" si="42">+IF(ISNUMBER(AM132),AN131*(1+AM132),NA())</f>
        <v>102.60804408658387</v>
      </c>
      <c r="AO132" s="1">
        <v>43232</v>
      </c>
      <c r="AP132">
        <v>1506.09</v>
      </c>
      <c r="AQ132" s="2">
        <f t="shared" ref="AQ132:AQ195" si="43">+IF(AO132&gt;0,AP132/AP131-1,"")</f>
        <v>1.1288780280471755E-4</v>
      </c>
      <c r="AR132" s="11">
        <f t="shared" si="30"/>
        <v>3.7260273972602735E-5</v>
      </c>
      <c r="AS132" s="5">
        <f t="shared" ref="AS132:AS195" si="44">+IF(ISNUMBER(AQ132),AS131*(1+AQ132+AR132),NA())</f>
        <v>102.76234126529702</v>
      </c>
    </row>
    <row r="133" spans="17:45" x14ac:dyDescent="0.2">
      <c r="Q133" s="8">
        <v>43286</v>
      </c>
      <c r="R133" s="3">
        <v>38923.11</v>
      </c>
      <c r="S133" s="2">
        <f t="shared" si="31"/>
        <v>-2.1653394651222069E-4</v>
      </c>
      <c r="T133" s="5">
        <f t="shared" si="32"/>
        <v>102.99800265465926</v>
      </c>
      <c r="U133" s="8">
        <v>43286</v>
      </c>
      <c r="V133" s="3">
        <v>40846.25</v>
      </c>
      <c r="W133" s="2">
        <f t="shared" si="33"/>
        <v>-9.5226111832213967E-5</v>
      </c>
      <c r="X133" s="5">
        <f t="shared" si="34"/>
        <v>102.68950530037122</v>
      </c>
      <c r="Y133" s="8">
        <v>43286</v>
      </c>
      <c r="Z133" s="3">
        <v>37280.93</v>
      </c>
      <c r="AA133" s="2">
        <f t="shared" si="35"/>
        <v>-1.9389532763225414E-4</v>
      </c>
      <c r="AB133" s="5">
        <f t="shared" si="36"/>
        <v>103.00574198478938</v>
      </c>
      <c r="AC133" s="8">
        <v>43286</v>
      </c>
      <c r="AD133" s="3">
        <v>37086.230000000003</v>
      </c>
      <c r="AE133" s="2">
        <f t="shared" si="37"/>
        <v>-1.3022005841822892E-4</v>
      </c>
      <c r="AF133" s="5">
        <f t="shared" si="38"/>
        <v>102.63175227285059</v>
      </c>
      <c r="AG133" s="8">
        <v>43286</v>
      </c>
      <c r="AH133" s="3">
        <v>63776.68</v>
      </c>
      <c r="AI133" s="2">
        <f t="shared" si="39"/>
        <v>-1.2981116551613603E-4</v>
      </c>
      <c r="AJ133" s="5">
        <f t="shared" si="40"/>
        <v>102.95950532953752</v>
      </c>
      <c r="AK133" s="8">
        <v>43289</v>
      </c>
      <c r="AL133" s="3">
        <v>41201.230000000003</v>
      </c>
      <c r="AM133" s="2">
        <f t="shared" si="41"/>
        <v>9.1172562233254872E-4</v>
      </c>
      <c r="AN133" s="5">
        <f t="shared" si="42"/>
        <v>102.70159446943504</v>
      </c>
      <c r="AO133" s="1">
        <v>43233</v>
      </c>
      <c r="AP133">
        <v>1506.25</v>
      </c>
      <c r="AQ133" s="2">
        <f t="shared" si="43"/>
        <v>1.0623535114118177E-4</v>
      </c>
      <c r="AR133" s="11">
        <f t="shared" si="30"/>
        <v>3.7260273972602735E-5</v>
      </c>
      <c r="AS133" s="5">
        <f t="shared" si="44"/>
        <v>102.77708721169505</v>
      </c>
    </row>
    <row r="134" spans="17:45" x14ac:dyDescent="0.2">
      <c r="Q134" s="8">
        <v>43289</v>
      </c>
      <c r="R134" s="3">
        <v>38961.11</v>
      </c>
      <c r="S134" s="2">
        <f t="shared" si="31"/>
        <v>9.7628375533198586E-4</v>
      </c>
      <c r="T134" s="5">
        <f t="shared" si="32"/>
        <v>103.09855793148265</v>
      </c>
      <c r="U134" s="8">
        <v>43289</v>
      </c>
      <c r="V134" s="3">
        <v>40888.480000000003</v>
      </c>
      <c r="W134" s="2">
        <f t="shared" si="33"/>
        <v>1.0338770388960139E-3</v>
      </c>
      <c r="X134" s="5">
        <f t="shared" si="34"/>
        <v>102.79567362203687</v>
      </c>
      <c r="Y134" s="8">
        <v>43289</v>
      </c>
      <c r="Z134" s="3">
        <v>37310.97</v>
      </c>
      <c r="AA134" s="2">
        <f t="shared" si="35"/>
        <v>8.0577389029734547E-4</v>
      </c>
      <c r="AB134" s="5">
        <f t="shared" si="36"/>
        <v>103.08874132223143</v>
      </c>
      <c r="AC134" s="8">
        <v>43289</v>
      </c>
      <c r="AD134" s="3">
        <v>37119.56</v>
      </c>
      <c r="AE134" s="2">
        <f t="shared" si="37"/>
        <v>8.9871631600169088E-4</v>
      </c>
      <c r="AF134" s="5">
        <f t="shared" si="38"/>
        <v>102.72398910315805</v>
      </c>
      <c r="AG134" s="8">
        <v>43289</v>
      </c>
      <c r="AH134" s="3">
        <v>63842.96</v>
      </c>
      <c r="AI134" s="2">
        <f t="shared" si="39"/>
        <v>1.0392513376362711E-3</v>
      </c>
      <c r="AJ134" s="5">
        <f t="shared" si="40"/>
        <v>103.06650613317362</v>
      </c>
      <c r="AK134" s="8">
        <v>43290</v>
      </c>
      <c r="AL134" s="3">
        <v>41238.81</v>
      </c>
      <c r="AM134" s="2">
        <f t="shared" si="41"/>
        <v>9.1210869190061494E-4</v>
      </c>
      <c r="AN134" s="5">
        <f t="shared" si="42"/>
        <v>102.79526948642265</v>
      </c>
      <c r="AO134" s="1">
        <v>43234</v>
      </c>
      <c r="AP134">
        <v>1507.72</v>
      </c>
      <c r="AQ134" s="2">
        <f t="shared" si="43"/>
        <v>9.7593360995862355E-4</v>
      </c>
      <c r="AR134" s="11">
        <f t="shared" si="30"/>
        <v>3.7260273972602735E-5</v>
      </c>
      <c r="AS134" s="5">
        <f t="shared" si="44"/>
        <v>102.8812203278662</v>
      </c>
    </row>
    <row r="135" spans="17:45" x14ac:dyDescent="0.2">
      <c r="Q135" s="8">
        <v>43290</v>
      </c>
      <c r="R135" s="3">
        <v>39009.93</v>
      </c>
      <c r="S135" s="2">
        <f t="shared" si="31"/>
        <v>1.2530443819491754E-3</v>
      </c>
      <c r="T135" s="5">
        <f t="shared" si="32"/>
        <v>103.22774500028575</v>
      </c>
      <c r="U135" s="8">
        <v>43290</v>
      </c>
      <c r="V135" s="3">
        <v>40941.19</v>
      </c>
      <c r="W135" s="2">
        <f t="shared" si="33"/>
        <v>1.289116152030978E-3</v>
      </c>
      <c r="X135" s="5">
        <f t="shared" si="34"/>
        <v>102.92818918526194</v>
      </c>
      <c r="Y135" s="8">
        <v>43290</v>
      </c>
      <c r="Z135" s="3">
        <v>37353.230000000003</v>
      </c>
      <c r="AA135" s="2">
        <f t="shared" si="35"/>
        <v>1.13264275895264E-3</v>
      </c>
      <c r="AB135" s="5">
        <f t="shared" si="36"/>
        <v>103.20550403861959</v>
      </c>
      <c r="AC135" s="8">
        <v>43290</v>
      </c>
      <c r="AD135" s="3">
        <v>37171.279999999999</v>
      </c>
      <c r="AE135" s="2">
        <f t="shared" si="37"/>
        <v>1.3933354813473464E-3</v>
      </c>
      <c r="AF135" s="5">
        <f t="shared" si="38"/>
        <v>102.86711808196101</v>
      </c>
      <c r="AG135" s="8">
        <v>43290</v>
      </c>
      <c r="AH135" s="3">
        <v>63921.01</v>
      </c>
      <c r="AI135" s="2">
        <f t="shared" si="39"/>
        <v>1.2225310355284957E-3</v>
      </c>
      <c r="AJ135" s="5">
        <f t="shared" si="40"/>
        <v>103.19250813564491</v>
      </c>
      <c r="AK135" s="8">
        <v>43291</v>
      </c>
      <c r="AL135" s="3">
        <v>41235.980000000003</v>
      </c>
      <c r="AM135" s="2">
        <f t="shared" si="41"/>
        <v>-6.8624676609063684E-5</v>
      </c>
      <c r="AN135" s="5">
        <f t="shared" si="42"/>
        <v>102.78821519429721</v>
      </c>
      <c r="AO135" s="1">
        <v>43235</v>
      </c>
      <c r="AP135">
        <v>1506.92</v>
      </c>
      <c r="AQ135" s="2">
        <f t="shared" si="43"/>
        <v>-5.3060249913772228E-4</v>
      </c>
      <c r="AR135" s="11">
        <f t="shared" si="30"/>
        <v>3.7260273972602735E-5</v>
      </c>
      <c r="AS135" s="5">
        <f t="shared" si="44"/>
        <v>102.83046467770194</v>
      </c>
    </row>
    <row r="136" spans="17:45" x14ac:dyDescent="0.2">
      <c r="Q136" s="8">
        <v>43291</v>
      </c>
      <c r="R136" s="3">
        <v>39001.550000000003</v>
      </c>
      <c r="S136" s="2">
        <f t="shared" si="31"/>
        <v>-2.1481709913340197E-4</v>
      </c>
      <c r="T136" s="5">
        <f t="shared" si="32"/>
        <v>103.2055699155547</v>
      </c>
      <c r="U136" s="8">
        <v>43291</v>
      </c>
      <c r="V136" s="3">
        <v>40934.559999999998</v>
      </c>
      <c r="W136" s="2">
        <f t="shared" si="33"/>
        <v>-1.6193960165800103E-4</v>
      </c>
      <c r="X136" s="5">
        <f t="shared" si="34"/>
        <v>102.9115210353059</v>
      </c>
      <c r="Y136" s="8">
        <v>43291</v>
      </c>
      <c r="Z136" s="3">
        <v>37348.080000000002</v>
      </c>
      <c r="AA136" s="2">
        <f t="shared" si="35"/>
        <v>-1.3787294967537722E-4</v>
      </c>
      <c r="AB136" s="5">
        <f t="shared" si="36"/>
        <v>103.19127479135506</v>
      </c>
      <c r="AC136" s="8">
        <v>43291</v>
      </c>
      <c r="AD136" s="3">
        <v>37167.18</v>
      </c>
      <c r="AE136" s="2">
        <f t="shared" si="37"/>
        <v>-1.1030021026980918E-4</v>
      </c>
      <c r="AF136" s="5">
        <f t="shared" si="38"/>
        <v>102.85577181720672</v>
      </c>
      <c r="AG136" s="8">
        <v>43291</v>
      </c>
      <c r="AH136" s="3">
        <v>63896.46</v>
      </c>
      <c r="AI136" s="2">
        <f t="shared" si="39"/>
        <v>-3.8406777364752287E-4</v>
      </c>
      <c r="AJ136" s="5">
        <f t="shared" si="40"/>
        <v>103.15287521878815</v>
      </c>
      <c r="AK136" s="8">
        <v>43292</v>
      </c>
      <c r="AL136" s="3">
        <v>41240.14</v>
      </c>
      <c r="AM136" s="2">
        <f t="shared" si="41"/>
        <v>1.0088277276287805E-4</v>
      </c>
      <c r="AN136" s="5">
        <f t="shared" si="42"/>
        <v>102.79858475445336</v>
      </c>
      <c r="AO136" s="1">
        <v>43236</v>
      </c>
      <c r="AP136">
        <v>1508.6</v>
      </c>
      <c r="AQ136" s="2">
        <f t="shared" si="43"/>
        <v>1.1148567939902598E-3</v>
      </c>
      <c r="AR136" s="11">
        <f t="shared" si="30"/>
        <v>3.7260273972602735E-5</v>
      </c>
      <c r="AS136" s="5">
        <f t="shared" si="44"/>
        <v>102.94893741116368</v>
      </c>
    </row>
    <row r="137" spans="17:45" x14ac:dyDescent="0.2">
      <c r="Q137" s="8">
        <v>43292</v>
      </c>
      <c r="R137" s="3">
        <v>39014.85</v>
      </c>
      <c r="S137" s="2">
        <f t="shared" si="31"/>
        <v>3.4101208798098526E-4</v>
      </c>
      <c r="T137" s="5">
        <f t="shared" si="32"/>
        <v>103.24076426244288</v>
      </c>
      <c r="U137" s="8">
        <v>43292</v>
      </c>
      <c r="V137" s="3">
        <v>40944.32</v>
      </c>
      <c r="W137" s="2">
        <f t="shared" si="33"/>
        <v>2.3842933697104662E-4</v>
      </c>
      <c r="X137" s="5">
        <f t="shared" si="34"/>
        <v>102.93605816103303</v>
      </c>
      <c r="Y137" s="8">
        <v>43292</v>
      </c>
      <c r="Z137" s="3">
        <v>37355.120000000003</v>
      </c>
      <c r="AA137" s="2">
        <f t="shared" si="35"/>
        <v>1.8849697226741569E-4</v>
      </c>
      <c r="AB137" s="5">
        <f t="shared" si="36"/>
        <v>103.21072603421764</v>
      </c>
      <c r="AC137" s="8">
        <v>43292</v>
      </c>
      <c r="AD137" s="3">
        <v>37176.01</v>
      </c>
      <c r="AE137" s="2">
        <f t="shared" si="37"/>
        <v>2.3757519402867189E-4</v>
      </c>
      <c r="AF137" s="5">
        <f t="shared" si="38"/>
        <v>102.88020779715316</v>
      </c>
      <c r="AG137" s="8">
        <v>43292</v>
      </c>
      <c r="AH137" s="3">
        <v>63919.08</v>
      </c>
      <c r="AI137" s="2">
        <f t="shared" si="39"/>
        <v>3.5401022216263733E-4</v>
      </c>
      <c r="AJ137" s="5">
        <f t="shared" si="40"/>
        <v>103.18939239106108</v>
      </c>
      <c r="AK137" s="8">
        <v>43293</v>
      </c>
      <c r="AL137" s="3">
        <v>41244.03</v>
      </c>
      <c r="AM137" s="2">
        <f t="shared" si="41"/>
        <v>9.4325576974307879E-5</v>
      </c>
      <c r="AN137" s="5">
        <f t="shared" si="42"/>
        <v>102.80828129027246</v>
      </c>
      <c r="AO137" s="1">
        <v>43237</v>
      </c>
      <c r="AP137">
        <v>1510.23</v>
      </c>
      <c r="AQ137" s="2">
        <f t="shared" si="43"/>
        <v>1.0804719607584445E-3</v>
      </c>
      <c r="AR137" s="11">
        <f t="shared" si="30"/>
        <v>3.7260273972602735E-5</v>
      </c>
      <c r="AS137" s="5">
        <f t="shared" si="44"/>
        <v>103.06400675703945</v>
      </c>
    </row>
    <row r="138" spans="17:45" x14ac:dyDescent="0.2">
      <c r="Q138" s="8">
        <v>43293</v>
      </c>
      <c r="R138" s="3">
        <v>39023.21</v>
      </c>
      <c r="S138" s="2">
        <f t="shared" si="31"/>
        <v>2.1427738412427288E-4</v>
      </c>
      <c r="T138" s="5">
        <f t="shared" si="32"/>
        <v>103.26288642334403</v>
      </c>
      <c r="U138" s="8">
        <v>43293</v>
      </c>
      <c r="V138" s="3">
        <v>40950.81</v>
      </c>
      <c r="W138" s="2">
        <f t="shared" si="33"/>
        <v>1.5850794444749461E-4</v>
      </c>
      <c r="X138" s="5">
        <f t="shared" si="34"/>
        <v>102.95237434402166</v>
      </c>
      <c r="Y138" s="8">
        <v>43293</v>
      </c>
      <c r="Z138" s="3">
        <v>37360.089999999997</v>
      </c>
      <c r="AA138" s="2">
        <f t="shared" si="35"/>
        <v>1.3304735736352491E-4</v>
      </c>
      <c r="AB138" s="5">
        <f t="shared" si="36"/>
        <v>103.22445794856807</v>
      </c>
      <c r="AC138" s="8">
        <v>43293</v>
      </c>
      <c r="AD138" s="3">
        <v>37168.6</v>
      </c>
      <c r="AE138" s="2">
        <f t="shared" si="37"/>
        <v>-1.9932208970252496E-4</v>
      </c>
      <c r="AF138" s="5">
        <f t="shared" si="38"/>
        <v>102.859701499146</v>
      </c>
      <c r="AG138" s="8">
        <v>43293</v>
      </c>
      <c r="AH138" s="3">
        <v>63931.47</v>
      </c>
      <c r="AI138" s="2">
        <f t="shared" si="39"/>
        <v>1.9383883497692267E-4</v>
      </c>
      <c r="AJ138" s="5">
        <f t="shared" si="40"/>
        <v>103.20939450266414</v>
      </c>
      <c r="AK138" s="8">
        <v>43297</v>
      </c>
      <c r="AL138" s="3">
        <v>41227.919999999998</v>
      </c>
      <c r="AM138" s="2">
        <f t="shared" si="41"/>
        <v>-3.9060198530549428E-4</v>
      </c>
      <c r="AN138" s="5">
        <f t="shared" si="42"/>
        <v>102.76812417149463</v>
      </c>
      <c r="AO138" s="1">
        <v>43238</v>
      </c>
      <c r="AP138">
        <v>1509.08</v>
      </c>
      <c r="AQ138" s="2">
        <f t="shared" si="43"/>
        <v>-7.614734179562932E-4</v>
      </c>
      <c r="AR138" s="11">
        <f t="shared" si="30"/>
        <v>3.7260273972602735E-5</v>
      </c>
      <c r="AS138" s="5">
        <f t="shared" si="44"/>
        <v>102.98936644867437</v>
      </c>
    </row>
    <row r="139" spans="17:45" x14ac:dyDescent="0.2">
      <c r="Q139" s="8">
        <v>43297</v>
      </c>
      <c r="R139" s="3">
        <v>39005.43</v>
      </c>
      <c r="S139" s="2">
        <f t="shared" si="31"/>
        <v>-4.5562627984729875E-4</v>
      </c>
      <c r="T139" s="5">
        <f t="shared" si="32"/>
        <v>103.21583713855667</v>
      </c>
      <c r="U139" s="8">
        <v>43297</v>
      </c>
      <c r="V139" s="3">
        <v>40928.82</v>
      </c>
      <c r="W139" s="2">
        <f t="shared" si="33"/>
        <v>-5.3698571530080841E-4</v>
      </c>
      <c r="X139" s="5">
        <f t="shared" si="34"/>
        <v>102.89709038964263</v>
      </c>
      <c r="Y139" s="8">
        <v>43297</v>
      </c>
      <c r="Z139" s="3">
        <v>37338.230000000003</v>
      </c>
      <c r="AA139" s="2">
        <f t="shared" si="35"/>
        <v>-5.8511636347757801E-4</v>
      </c>
      <c r="AB139" s="5">
        <f t="shared" si="36"/>
        <v>103.16405962911126</v>
      </c>
      <c r="AC139" s="8">
        <v>43297</v>
      </c>
      <c r="AD139" s="3">
        <v>37151.57</v>
      </c>
      <c r="AE139" s="2">
        <f t="shared" si="37"/>
        <v>-4.5818244432127564E-4</v>
      </c>
      <c r="AF139" s="5">
        <f t="shared" si="38"/>
        <v>102.81257298969096</v>
      </c>
      <c r="AG139" s="8">
        <v>43297</v>
      </c>
      <c r="AH139" s="3">
        <v>63889.77</v>
      </c>
      <c r="AI139" s="2">
        <f t="shared" si="39"/>
        <v>-6.5226092877268549E-4</v>
      </c>
      <c r="AJ139" s="5">
        <f t="shared" si="40"/>
        <v>103.14207504714777</v>
      </c>
      <c r="AK139" s="8">
        <v>43298</v>
      </c>
      <c r="AL139" s="3">
        <v>41252.19</v>
      </c>
      <c r="AM139" s="2">
        <f t="shared" si="41"/>
        <v>5.8867874003842857E-4</v>
      </c>
      <c r="AN139" s="5">
        <f t="shared" si="42"/>
        <v>102.82862158134802</v>
      </c>
      <c r="AO139" s="1">
        <v>43239</v>
      </c>
      <c r="AP139">
        <v>1509.25</v>
      </c>
      <c r="AQ139" s="2">
        <f t="shared" si="43"/>
        <v>1.1265141675731449E-4</v>
      </c>
      <c r="AR139" s="11">
        <f t="shared" si="30"/>
        <v>3.7260273972602735E-5</v>
      </c>
      <c r="AS139" s="5">
        <f t="shared" si="44"/>
        <v>103.00480575872591</v>
      </c>
    </row>
    <row r="140" spans="17:45" x14ac:dyDescent="0.2">
      <c r="Q140" s="8">
        <v>43298</v>
      </c>
      <c r="R140" s="3">
        <v>39022.559999999998</v>
      </c>
      <c r="S140" s="2">
        <f t="shared" si="31"/>
        <v>4.3916962330614595E-4</v>
      </c>
      <c r="T140" s="5">
        <f t="shared" si="32"/>
        <v>103.26116639887204</v>
      </c>
      <c r="U140" s="8">
        <v>43298</v>
      </c>
      <c r="V140" s="3">
        <v>40945.47</v>
      </c>
      <c r="W140" s="2">
        <f t="shared" si="33"/>
        <v>4.0680381208169081E-4</v>
      </c>
      <c r="X140" s="5">
        <f t="shared" si="34"/>
        <v>102.93894931826524</v>
      </c>
      <c r="Y140" s="8">
        <v>43298</v>
      </c>
      <c r="Z140" s="3">
        <v>37360.33</v>
      </c>
      <c r="AA140" s="2">
        <f t="shared" si="35"/>
        <v>5.9188665343801183E-4</v>
      </c>
      <c r="AB140" s="5">
        <f t="shared" si="36"/>
        <v>103.22512105912021</v>
      </c>
      <c r="AC140" s="8">
        <v>43298</v>
      </c>
      <c r="AD140" s="3">
        <v>37169.550000000003</v>
      </c>
      <c r="AE140" s="2">
        <f t="shared" si="37"/>
        <v>4.8396339643264064E-4</v>
      </c>
      <c r="AF140" s="5">
        <f t="shared" si="38"/>
        <v>102.86233051171104</v>
      </c>
      <c r="AG140" s="8">
        <v>43298</v>
      </c>
      <c r="AH140" s="3">
        <v>63920.98</v>
      </c>
      <c r="AI140" s="2">
        <f t="shared" si="39"/>
        <v>4.8849761080704823E-4</v>
      </c>
      <c r="AJ140" s="5">
        <f t="shared" si="40"/>
        <v>103.19245970438199</v>
      </c>
      <c r="AK140" s="8">
        <v>43299</v>
      </c>
      <c r="AL140" s="3">
        <v>41259.449999999997</v>
      </c>
      <c r="AM140" s="2">
        <f t="shared" si="41"/>
        <v>1.7599065649598344E-4</v>
      </c>
      <c r="AN140" s="5">
        <f t="shared" si="42"/>
        <v>102.8467184579667</v>
      </c>
      <c r="AO140" s="1">
        <v>43240</v>
      </c>
      <c r="AP140">
        <v>1509.41</v>
      </c>
      <c r="AQ140" s="2">
        <f t="shared" si="43"/>
        <v>1.0601292032474952E-4</v>
      </c>
      <c r="AR140" s="11">
        <f t="shared" si="30"/>
        <v>3.7260273972602735E-5</v>
      </c>
      <c r="AS140" s="5">
        <f t="shared" si="44"/>
        <v>103.01956358627494</v>
      </c>
    </row>
    <row r="141" spans="17:45" x14ac:dyDescent="0.2">
      <c r="Q141" s="8">
        <v>43299</v>
      </c>
      <c r="R141" s="3">
        <v>39027.93</v>
      </c>
      <c r="S141" s="2">
        <f t="shared" si="31"/>
        <v>1.376127040357833E-4</v>
      </c>
      <c r="T141" s="5">
        <f t="shared" si="32"/>
        <v>103.27537644720208</v>
      </c>
      <c r="U141" s="8">
        <v>43299</v>
      </c>
      <c r="V141" s="3">
        <v>40943.32</v>
      </c>
      <c r="W141" s="2">
        <f t="shared" si="33"/>
        <v>-5.2508861175692978E-5</v>
      </c>
      <c r="X141" s="5">
        <f t="shared" si="34"/>
        <v>102.93354411126592</v>
      </c>
      <c r="Y141" s="8">
        <v>43299</v>
      </c>
      <c r="Z141" s="3">
        <v>37368.21</v>
      </c>
      <c r="AA141" s="2">
        <f t="shared" si="35"/>
        <v>2.1091890783608847E-4</v>
      </c>
      <c r="AB141" s="5">
        <f t="shared" si="36"/>
        <v>103.24689318891525</v>
      </c>
      <c r="AC141" s="8">
        <v>43299</v>
      </c>
      <c r="AD141" s="3">
        <v>37174.25</v>
      </c>
      <c r="AE141" s="2">
        <f t="shared" si="37"/>
        <v>1.2644758949176271E-4</v>
      </c>
      <c r="AF141" s="5">
        <f t="shared" si="38"/>
        <v>102.87533720545375</v>
      </c>
      <c r="AG141" s="8">
        <v>43299</v>
      </c>
      <c r="AH141" s="3">
        <v>63921.85</v>
      </c>
      <c r="AI141" s="2">
        <f t="shared" si="39"/>
        <v>1.3610554781884332E-5</v>
      </c>
      <c r="AJ141" s="5">
        <f t="shared" si="40"/>
        <v>103.19386421100788</v>
      </c>
      <c r="AK141" s="8">
        <v>43300</v>
      </c>
      <c r="AL141" s="3">
        <v>41299.26</v>
      </c>
      <c r="AM141" s="2">
        <f t="shared" si="41"/>
        <v>9.6486986617616566E-4</v>
      </c>
      <c r="AN141" s="5">
        <f t="shared" si="42"/>
        <v>102.94595215744189</v>
      </c>
      <c r="AO141" s="1">
        <v>43241</v>
      </c>
      <c r="AP141">
        <v>1509.59</v>
      </c>
      <c r="AQ141" s="2">
        <f t="shared" si="43"/>
        <v>1.1925189312367301E-4</v>
      </c>
      <c r="AR141" s="11">
        <f t="shared" si="30"/>
        <v>3.7260273972602735E-5</v>
      </c>
      <c r="AS141" s="5">
        <f t="shared" si="44"/>
        <v>103.03568740142515</v>
      </c>
    </row>
    <row r="142" spans="17:45" x14ac:dyDescent="0.2">
      <c r="Q142" s="8">
        <v>43300</v>
      </c>
      <c r="R142" s="3">
        <v>39070.94</v>
      </c>
      <c r="S142" s="2">
        <f t="shared" si="31"/>
        <v>1.1020312888745387E-3</v>
      </c>
      <c r="T142" s="5">
        <f t="shared" si="32"/>
        <v>103.38918914341718</v>
      </c>
      <c r="U142" s="8">
        <v>43300</v>
      </c>
      <c r="V142" s="3">
        <v>40983.199999999997</v>
      </c>
      <c r="W142" s="2">
        <f t="shared" si="33"/>
        <v>9.7402946316993422E-4</v>
      </c>
      <c r="X142" s="5">
        <f t="shared" si="34"/>
        <v>103.03380441597879</v>
      </c>
      <c r="Y142" s="8">
        <v>43300</v>
      </c>
      <c r="Z142" s="3">
        <v>37410.67</v>
      </c>
      <c r="AA142" s="2">
        <f t="shared" si="35"/>
        <v>1.1362599385948968E-3</v>
      </c>
      <c r="AB142" s="5">
        <f t="shared" si="36"/>
        <v>103.3642084974302</v>
      </c>
      <c r="AC142" s="8">
        <v>43300</v>
      </c>
      <c r="AD142" s="3">
        <v>37215.94</v>
      </c>
      <c r="AE142" s="2">
        <f t="shared" si="37"/>
        <v>1.1214752146984086E-3</v>
      </c>
      <c r="AF142" s="5">
        <f t="shared" si="38"/>
        <v>102.9907093463334</v>
      </c>
      <c r="AG142" s="8">
        <v>43300</v>
      </c>
      <c r="AH142" s="3">
        <v>63989.81</v>
      </c>
      <c r="AI142" s="2">
        <f t="shared" si="39"/>
        <v>1.0631732341914724E-3</v>
      </c>
      <c r="AJ142" s="5">
        <f t="shared" si="40"/>
        <v>103.30357716536982</v>
      </c>
      <c r="AK142" s="8">
        <v>43303</v>
      </c>
      <c r="AL142" s="3">
        <v>41331.089999999997</v>
      </c>
      <c r="AM142" s="2">
        <f t="shared" si="41"/>
        <v>7.707159886156667E-4</v>
      </c>
      <c r="AN142" s="5">
        <f t="shared" si="42"/>
        <v>103.02529424873291</v>
      </c>
      <c r="AO142" s="1">
        <v>43242</v>
      </c>
      <c r="AP142">
        <v>1507.92</v>
      </c>
      <c r="AQ142" s="2">
        <f t="shared" si="43"/>
        <v>-1.106260640306167E-3</v>
      </c>
      <c r="AR142" s="11">
        <f t="shared" si="30"/>
        <v>3.7260273972602735E-5</v>
      </c>
      <c r="AS142" s="5">
        <f t="shared" si="44"/>
        <v>102.92554221384759</v>
      </c>
    </row>
    <row r="143" spans="17:45" x14ac:dyDescent="0.2">
      <c r="Q143" s="8">
        <v>43303</v>
      </c>
      <c r="R143" s="3">
        <v>39106.76</v>
      </c>
      <c r="S143" s="2">
        <f t="shared" si="31"/>
        <v>9.1679391383969744E-4</v>
      </c>
      <c r="T143" s="5">
        <f t="shared" si="32"/>
        <v>103.48397572278068</v>
      </c>
      <c r="U143" s="8">
        <v>43303</v>
      </c>
      <c r="V143" s="3">
        <v>41013.72</v>
      </c>
      <c r="W143" s="2">
        <f t="shared" si="33"/>
        <v>7.4469538737842456E-4</v>
      </c>
      <c r="X143" s="5">
        <f t="shared" si="34"/>
        <v>103.11053321487142</v>
      </c>
      <c r="Y143" s="8">
        <v>43303</v>
      </c>
      <c r="Z143" s="3">
        <v>37442.94</v>
      </c>
      <c r="AA143" s="2">
        <f t="shared" si="35"/>
        <v>8.6258813327866335E-4</v>
      </c>
      <c r="AB143" s="5">
        <f t="shared" si="36"/>
        <v>103.45336923708582</v>
      </c>
      <c r="AC143" s="8">
        <v>43303</v>
      </c>
      <c r="AD143" s="3">
        <v>37245.879999999997</v>
      </c>
      <c r="AE143" s="2">
        <f t="shared" si="37"/>
        <v>8.0449398832849184E-4</v>
      </c>
      <c r="AF143" s="5">
        <f t="shared" si="38"/>
        <v>103.07356475285621</v>
      </c>
      <c r="AG143" s="8">
        <v>43303</v>
      </c>
      <c r="AH143" s="3">
        <v>64053.04</v>
      </c>
      <c r="AI143" s="2">
        <f t="shared" si="39"/>
        <v>9.8812607819898091E-4</v>
      </c>
      <c r="AJ143" s="5">
        <f t="shared" si="40"/>
        <v>103.40565412393816</v>
      </c>
      <c r="AK143" s="8">
        <v>43304</v>
      </c>
      <c r="AL143" s="3">
        <v>41353.699999999997</v>
      </c>
      <c r="AM143" s="2">
        <f t="shared" si="41"/>
        <v>5.4704581950293374E-4</v>
      </c>
      <c r="AN143" s="5">
        <f t="shared" si="42"/>
        <v>103.08165380525473</v>
      </c>
      <c r="AO143" s="1">
        <v>43243</v>
      </c>
      <c r="AP143">
        <v>1507.61</v>
      </c>
      <c r="AQ143" s="2">
        <f t="shared" si="43"/>
        <v>-2.0558119794167329E-4</v>
      </c>
      <c r="AR143" s="11">
        <f t="shared" si="30"/>
        <v>3.7260273972602735E-5</v>
      </c>
      <c r="AS143" s="5">
        <f t="shared" si="44"/>
        <v>102.90821769148214</v>
      </c>
    </row>
    <row r="144" spans="17:45" x14ac:dyDescent="0.2">
      <c r="Q144" s="8">
        <v>43304</v>
      </c>
      <c r="R144" s="3">
        <v>39142.300000000003</v>
      </c>
      <c r="S144" s="2">
        <f t="shared" si="31"/>
        <v>9.0879428518242378E-4</v>
      </c>
      <c r="T144" s="5">
        <f t="shared" si="32"/>
        <v>103.5780213685255</v>
      </c>
      <c r="U144" s="8">
        <v>43304</v>
      </c>
      <c r="V144" s="3">
        <v>41039.46</v>
      </c>
      <c r="W144" s="2">
        <f t="shared" si="33"/>
        <v>6.2759486337737869E-4</v>
      </c>
      <c r="X144" s="5">
        <f t="shared" si="34"/>
        <v>103.17524485587718</v>
      </c>
      <c r="Y144" s="8">
        <v>43304</v>
      </c>
      <c r="Z144" s="3">
        <v>37477.019999999997</v>
      </c>
      <c r="AA144" s="2">
        <f t="shared" si="35"/>
        <v>9.1018493740069317E-4</v>
      </c>
      <c r="AB144" s="5">
        <f t="shared" si="36"/>
        <v>103.54753093548877</v>
      </c>
      <c r="AC144" s="8">
        <v>43304</v>
      </c>
      <c r="AD144" s="3">
        <v>37276.29</v>
      </c>
      <c r="AE144" s="2">
        <f t="shared" si="37"/>
        <v>8.1646614336960965E-4</v>
      </c>
      <c r="AF144" s="5">
        <f t="shared" si="38"/>
        <v>103.15772082875334</v>
      </c>
      <c r="AG144" s="8">
        <v>43304</v>
      </c>
      <c r="AH144" s="3">
        <v>64103.61</v>
      </c>
      <c r="AI144" s="2">
        <f t="shared" si="39"/>
        <v>7.895019502586198E-4</v>
      </c>
      <c r="AJ144" s="5">
        <f t="shared" si="40"/>
        <v>103.48729308953678</v>
      </c>
      <c r="AK144" s="8">
        <v>43305</v>
      </c>
      <c r="AL144" s="3">
        <v>41398.480000000003</v>
      </c>
      <c r="AM144" s="2">
        <f t="shared" si="41"/>
        <v>1.0828535294304942E-3</v>
      </c>
      <c r="AN144" s="5">
        <f t="shared" si="42"/>
        <v>103.19327613789729</v>
      </c>
      <c r="AO144" s="1">
        <v>43244</v>
      </c>
      <c r="AP144">
        <v>1508.72</v>
      </c>
      <c r="AQ144" s="2">
        <f t="shared" si="43"/>
        <v>7.362646838373621E-4</v>
      </c>
      <c r="AR144" s="11">
        <f t="shared" si="30"/>
        <v>3.7260273972602735E-5</v>
      </c>
      <c r="AS144" s="5">
        <f t="shared" si="44"/>
        <v>102.98781976623025</v>
      </c>
    </row>
    <row r="145" spans="17:45" x14ac:dyDescent="0.2">
      <c r="Q145" s="8">
        <v>43305</v>
      </c>
      <c r="R145" s="3">
        <v>39188.83</v>
      </c>
      <c r="S145" s="2">
        <f t="shared" si="31"/>
        <v>1.1887395477525597E-3</v>
      </c>
      <c r="T145" s="5">
        <f t="shared" si="32"/>
        <v>103.70114865880423</v>
      </c>
      <c r="U145" s="8">
        <v>43305</v>
      </c>
      <c r="V145" s="3">
        <v>41091.99</v>
      </c>
      <c r="W145" s="2">
        <f t="shared" si="33"/>
        <v>1.2799876021760692E-3</v>
      </c>
      <c r="X145" s="5">
        <f t="shared" si="34"/>
        <v>103.30730789014419</v>
      </c>
      <c r="Y145" s="8">
        <v>43305</v>
      </c>
      <c r="Z145" s="3">
        <v>37518.67</v>
      </c>
      <c r="AA145" s="2">
        <f t="shared" si="35"/>
        <v>1.1113477005375572E-3</v>
      </c>
      <c r="AB145" s="5">
        <f t="shared" si="36"/>
        <v>103.66260824589027</v>
      </c>
      <c r="AC145" s="8">
        <v>43305</v>
      </c>
      <c r="AD145" s="3">
        <v>37320.199999999997</v>
      </c>
      <c r="AE145" s="2">
        <f t="shared" si="37"/>
        <v>1.1779605749391298E-3</v>
      </c>
      <c r="AF145" s="5">
        <f t="shared" si="38"/>
        <v>103.27923655689018</v>
      </c>
      <c r="AG145" s="8">
        <v>43305</v>
      </c>
      <c r="AH145" s="3">
        <v>64163.26</v>
      </c>
      <c r="AI145" s="2">
        <f t="shared" si="39"/>
        <v>9.3052481755706573E-4</v>
      </c>
      <c r="AJ145" s="5">
        <f t="shared" si="40"/>
        <v>103.5835905840584</v>
      </c>
      <c r="AK145" s="8">
        <v>43306</v>
      </c>
      <c r="AL145" s="3">
        <v>41398.769999999997</v>
      </c>
      <c r="AM145" s="2">
        <f t="shared" si="41"/>
        <v>7.0050881093575157E-6</v>
      </c>
      <c r="AN145" s="5">
        <f t="shared" si="42"/>
        <v>103.19399901588892</v>
      </c>
      <c r="AO145" s="1">
        <v>43245</v>
      </c>
      <c r="AP145">
        <v>1510.87</v>
      </c>
      <c r="AQ145" s="2">
        <f t="shared" si="43"/>
        <v>1.4250490481997335E-3</v>
      </c>
      <c r="AR145" s="11">
        <f t="shared" si="30"/>
        <v>3.7260273972602735E-5</v>
      </c>
      <c r="AS145" s="5">
        <f t="shared" si="44"/>
        <v>103.13841981514462</v>
      </c>
    </row>
    <row r="146" spans="17:45" x14ac:dyDescent="0.2">
      <c r="Q146" s="8">
        <v>43306</v>
      </c>
      <c r="R146" s="3">
        <v>39188.910000000003</v>
      </c>
      <c r="S146" s="2">
        <f t="shared" si="31"/>
        <v>2.0413980208466853E-6</v>
      </c>
      <c r="T146" s="5">
        <f t="shared" si="32"/>
        <v>103.70136035412386</v>
      </c>
      <c r="U146" s="8">
        <v>43306</v>
      </c>
      <c r="V146" s="3">
        <v>41092.74</v>
      </c>
      <c r="W146" s="2">
        <f t="shared" si="33"/>
        <v>1.8251732271989951E-5</v>
      </c>
      <c r="X146" s="5">
        <f t="shared" si="34"/>
        <v>103.30919342746954</v>
      </c>
      <c r="Y146" s="8">
        <v>43306</v>
      </c>
      <c r="Z146" s="3">
        <v>37513</v>
      </c>
      <c r="AA146" s="2">
        <f t="shared" si="35"/>
        <v>-1.5112476001943875E-4</v>
      </c>
      <c r="AB146" s="5">
        <f t="shared" si="36"/>
        <v>103.64694225909612</v>
      </c>
      <c r="AC146" s="8">
        <v>43306</v>
      </c>
      <c r="AD146" s="3">
        <v>37317.29</v>
      </c>
      <c r="AE146" s="2">
        <f t="shared" si="37"/>
        <v>-7.7973858660929096E-5</v>
      </c>
      <c r="AF146" s="5">
        <f t="shared" si="38"/>
        <v>103.27118347629629</v>
      </c>
      <c r="AG146" s="8">
        <v>43306</v>
      </c>
      <c r="AH146" s="3">
        <v>64162.39</v>
      </c>
      <c r="AI146" s="2">
        <f t="shared" si="39"/>
        <v>-1.3559161426646149E-5</v>
      </c>
      <c r="AJ146" s="5">
        <f t="shared" si="40"/>
        <v>103.58218607743252</v>
      </c>
      <c r="AK146" s="8">
        <v>43307</v>
      </c>
      <c r="AL146" s="3">
        <v>41401.72</v>
      </c>
      <c r="AM146" s="2">
        <f t="shared" si="41"/>
        <v>7.1258155737607964E-5</v>
      </c>
      <c r="AN146" s="5">
        <f t="shared" si="42"/>
        <v>103.20135242994198</v>
      </c>
      <c r="AO146" s="1">
        <v>43246</v>
      </c>
      <c r="AP146">
        <v>1511.04</v>
      </c>
      <c r="AQ146" s="2">
        <f t="shared" si="43"/>
        <v>1.1251795323219405E-4</v>
      </c>
      <c r="AR146" s="11">
        <f t="shared" si="30"/>
        <v>3.7260273972602735E-5</v>
      </c>
      <c r="AS146" s="5">
        <f t="shared" si="44"/>
        <v>103.15386770482124</v>
      </c>
    </row>
    <row r="147" spans="17:45" x14ac:dyDescent="0.2">
      <c r="Q147" s="8">
        <v>43307</v>
      </c>
      <c r="R147" s="3">
        <v>39186.949999999997</v>
      </c>
      <c r="S147" s="2">
        <f t="shared" si="31"/>
        <v>-5.0014149411303777E-5</v>
      </c>
      <c r="T147" s="5">
        <f t="shared" si="32"/>
        <v>103.69617381879296</v>
      </c>
      <c r="U147" s="8">
        <v>43307</v>
      </c>
      <c r="V147" s="3">
        <v>41090.21</v>
      </c>
      <c r="W147" s="2">
        <f t="shared" si="33"/>
        <v>-6.1568053140281798E-5</v>
      </c>
      <c r="X147" s="5">
        <f t="shared" si="34"/>
        <v>103.30283288155871</v>
      </c>
      <c r="Y147" s="8">
        <v>43307</v>
      </c>
      <c r="Z147" s="3">
        <v>37514.58</v>
      </c>
      <c r="AA147" s="2">
        <f t="shared" si="35"/>
        <v>4.2118732172857776E-5</v>
      </c>
      <c r="AB147" s="5">
        <f t="shared" si="36"/>
        <v>103.65130773689766</v>
      </c>
      <c r="AC147" s="8">
        <v>43307</v>
      </c>
      <c r="AD147" s="3">
        <v>37318.42</v>
      </c>
      <c r="AE147" s="2">
        <f t="shared" si="37"/>
        <v>3.0280869805832111E-5</v>
      </c>
      <c r="AF147" s="5">
        <f t="shared" si="38"/>
        <v>103.27431061755783</v>
      </c>
      <c r="AG147" s="8">
        <v>43307</v>
      </c>
      <c r="AH147" s="3">
        <v>64164.44</v>
      </c>
      <c r="AI147" s="2">
        <f t="shared" si="39"/>
        <v>3.1950181407003342E-5</v>
      </c>
      <c r="AJ147" s="5">
        <f t="shared" si="40"/>
        <v>103.58549554706823</v>
      </c>
      <c r="AK147" s="8">
        <v>43310</v>
      </c>
      <c r="AL147" s="3">
        <v>41404.33</v>
      </c>
      <c r="AM147" s="2">
        <f t="shared" si="41"/>
        <v>6.3040859171969998E-5</v>
      </c>
      <c r="AN147" s="5">
        <f t="shared" si="42"/>
        <v>103.20785833186687</v>
      </c>
      <c r="AO147" s="1">
        <v>43247</v>
      </c>
      <c r="AP147">
        <v>1511.22</v>
      </c>
      <c r="AQ147" s="2">
        <f t="shared" si="43"/>
        <v>1.1912325285901026E-4</v>
      </c>
      <c r="AR147" s="11">
        <f t="shared" si="30"/>
        <v>3.7260273972602735E-5</v>
      </c>
      <c r="AS147" s="5">
        <f t="shared" si="44"/>
        <v>103.16999927045924</v>
      </c>
    </row>
    <row r="148" spans="17:45" x14ac:dyDescent="0.2">
      <c r="Q148" s="8">
        <v>43310</v>
      </c>
      <c r="R148" s="3">
        <v>39185.74</v>
      </c>
      <c r="S148" s="2">
        <f t="shared" si="31"/>
        <v>-3.0877626352676657E-5</v>
      </c>
      <c r="T148" s="5">
        <f t="shared" si="32"/>
        <v>103.69297192708358</v>
      </c>
      <c r="U148" s="8">
        <v>43310</v>
      </c>
      <c r="V148" s="3">
        <v>41094.69</v>
      </c>
      <c r="W148" s="2">
        <f t="shared" si="33"/>
        <v>1.0902840360271782E-4</v>
      </c>
      <c r="X148" s="5">
        <f t="shared" si="34"/>
        <v>103.31409582451543</v>
      </c>
      <c r="Y148" s="8">
        <v>43310</v>
      </c>
      <c r="Z148" s="3">
        <v>37521.919999999998</v>
      </c>
      <c r="AA148" s="2">
        <f t="shared" si="35"/>
        <v>1.9565726178982779E-4</v>
      </c>
      <c r="AB148" s="5">
        <f t="shared" si="36"/>
        <v>103.67158786795039</v>
      </c>
      <c r="AC148" s="8">
        <v>43310</v>
      </c>
      <c r="AD148" s="3">
        <v>37317.03</v>
      </c>
      <c r="AE148" s="2">
        <f t="shared" si="37"/>
        <v>-3.7247021712039086E-5</v>
      </c>
      <c r="AF148" s="5">
        <f t="shared" si="38"/>
        <v>103.27046395706796</v>
      </c>
      <c r="AG148" s="8">
        <v>43310</v>
      </c>
      <c r="AH148" s="3">
        <v>64160.28</v>
      </c>
      <c r="AI148" s="2">
        <f t="shared" si="39"/>
        <v>-6.4833418635057427E-5</v>
      </c>
      <c r="AJ148" s="5">
        <f t="shared" si="40"/>
        <v>103.57877974527091</v>
      </c>
      <c r="AK148" s="8">
        <v>43311</v>
      </c>
      <c r="AL148" s="3">
        <v>41399.120000000003</v>
      </c>
      <c r="AM148" s="2">
        <f t="shared" si="41"/>
        <v>-1.258322499120279E-4</v>
      </c>
      <c r="AN148" s="5">
        <f t="shared" si="42"/>
        <v>103.19487145484437</v>
      </c>
      <c r="AO148" s="1">
        <v>43248</v>
      </c>
      <c r="AP148">
        <v>1510.85</v>
      </c>
      <c r="AQ148" s="2">
        <f t="shared" si="43"/>
        <v>-2.448352986329505E-4</v>
      </c>
      <c r="AR148" s="11">
        <f t="shared" si="30"/>
        <v>3.7260273972602735E-5</v>
      </c>
      <c r="AS148" s="5">
        <f t="shared" si="44"/>
        <v>103.14858375531647</v>
      </c>
    </row>
    <row r="149" spans="17:45" x14ac:dyDescent="0.2">
      <c r="Q149" s="8">
        <v>43311</v>
      </c>
      <c r="R149" s="3">
        <v>39181.24</v>
      </c>
      <c r="S149" s="2">
        <f t="shared" si="31"/>
        <v>-1.1483769350784101E-4</v>
      </c>
      <c r="T149" s="5">
        <f t="shared" si="32"/>
        <v>103.68106406535449</v>
      </c>
      <c r="U149" s="8">
        <v>43311</v>
      </c>
      <c r="V149" s="3">
        <v>41088.06</v>
      </c>
      <c r="W149" s="2">
        <f t="shared" si="33"/>
        <v>-1.6133471258705789E-4</v>
      </c>
      <c r="X149" s="5">
        <f t="shared" si="34"/>
        <v>103.29742767455939</v>
      </c>
      <c r="Y149" s="8">
        <v>43311</v>
      </c>
      <c r="Z149" s="3">
        <v>37513.730000000003</v>
      </c>
      <c r="AA149" s="2">
        <f t="shared" si="35"/>
        <v>-2.1827241249905427E-4</v>
      </c>
      <c r="AB149" s="5">
        <f t="shared" si="36"/>
        <v>103.64895922035885</v>
      </c>
      <c r="AC149" s="8">
        <v>43311</v>
      </c>
      <c r="AD149" s="3">
        <v>37310.800000000003</v>
      </c>
      <c r="AE149" s="2">
        <f t="shared" si="37"/>
        <v>-1.6694790555404904E-4</v>
      </c>
      <c r="AF149" s="5">
        <f t="shared" si="38"/>
        <v>103.25322316940473</v>
      </c>
      <c r="AG149" s="8">
        <v>43311</v>
      </c>
      <c r="AH149" s="3">
        <v>64153.43</v>
      </c>
      <c r="AI149" s="2">
        <f t="shared" si="39"/>
        <v>-1.0676387322494651E-4</v>
      </c>
      <c r="AJ149" s="5">
        <f t="shared" si="40"/>
        <v>103.56772127356139</v>
      </c>
      <c r="AK149" s="8">
        <v>43312</v>
      </c>
      <c r="AL149" s="3">
        <v>41387.519999999997</v>
      </c>
      <c r="AM149" s="2">
        <f t="shared" si="41"/>
        <v>-2.8019919263999604E-4</v>
      </c>
      <c r="AN149" s="5">
        <f t="shared" si="42"/>
        <v>103.16595633517814</v>
      </c>
      <c r="AO149" s="1">
        <v>43249</v>
      </c>
      <c r="AP149">
        <v>1510.95</v>
      </c>
      <c r="AQ149" s="2">
        <f t="shared" si="43"/>
        <v>6.6187907469483775E-5</v>
      </c>
      <c r="AR149" s="11">
        <f t="shared" si="30"/>
        <v>3.7260273972602735E-5</v>
      </c>
      <c r="AS149" s="5">
        <f t="shared" si="44"/>
        <v>103.15925428872428</v>
      </c>
    </row>
    <row r="150" spans="17:45" x14ac:dyDescent="0.2">
      <c r="Q150" s="8">
        <v>43312</v>
      </c>
      <c r="R150" s="3">
        <v>39177.620000000003</v>
      </c>
      <c r="S150" s="2">
        <f t="shared" si="31"/>
        <v>-9.239115454218183E-5</v>
      </c>
      <c r="T150" s="5">
        <f t="shared" si="32"/>
        <v>103.67148485214133</v>
      </c>
      <c r="U150" s="8">
        <v>43312</v>
      </c>
      <c r="V150" s="3">
        <v>41085.93</v>
      </c>
      <c r="W150" s="2">
        <f t="shared" si="33"/>
        <v>-5.1839877570181159E-5</v>
      </c>
      <c r="X150" s="5">
        <f t="shared" si="34"/>
        <v>103.29207274855543</v>
      </c>
      <c r="Y150" s="8">
        <v>43312</v>
      </c>
      <c r="Z150" s="3">
        <v>37509.199999999997</v>
      </c>
      <c r="AA150" s="2">
        <f t="shared" si="35"/>
        <v>-1.2075578728121261E-4</v>
      </c>
      <c r="AB150" s="5">
        <f t="shared" si="36"/>
        <v>103.63644300868731</v>
      </c>
      <c r="AC150" s="8">
        <v>43312</v>
      </c>
      <c r="AD150" s="3">
        <v>37307.360000000001</v>
      </c>
      <c r="AE150" s="2">
        <f t="shared" si="37"/>
        <v>-9.2198505526663865E-5</v>
      </c>
      <c r="AF150" s="5">
        <f t="shared" si="38"/>
        <v>103.24370337653771</v>
      </c>
      <c r="AG150" s="8">
        <v>43312</v>
      </c>
      <c r="AH150" s="3">
        <v>64146.05</v>
      </c>
      <c r="AI150" s="2">
        <f t="shared" si="39"/>
        <v>-1.1503671744439448E-4</v>
      </c>
      <c r="AJ150" s="5">
        <f t="shared" si="40"/>
        <v>103.55580718287288</v>
      </c>
      <c r="AK150" s="8">
        <v>43313</v>
      </c>
      <c r="AL150" s="3">
        <v>41402.730000000003</v>
      </c>
      <c r="AM150" s="2">
        <f t="shared" si="41"/>
        <v>3.6750208758595804E-4</v>
      </c>
      <c r="AN150" s="5">
        <f t="shared" si="42"/>
        <v>103.20387003949912</v>
      </c>
      <c r="AO150" s="1">
        <v>43250</v>
      </c>
      <c r="AP150">
        <v>1511.5</v>
      </c>
      <c r="AQ150" s="2">
        <f t="shared" si="43"/>
        <v>3.6400939806080501E-4</v>
      </c>
      <c r="AR150" s="11">
        <f t="shared" si="30"/>
        <v>3.7260273972602735E-5</v>
      </c>
      <c r="AS150" s="5">
        <f t="shared" si="44"/>
        <v>103.20064896885994</v>
      </c>
    </row>
    <row r="151" spans="17:45" x14ac:dyDescent="0.2">
      <c r="Q151" s="8">
        <v>43313</v>
      </c>
      <c r="R151" s="3">
        <v>39196.839999999997</v>
      </c>
      <c r="S151" s="2">
        <f t="shared" si="31"/>
        <v>4.9058620712516543E-4</v>
      </c>
      <c r="T151" s="5">
        <f t="shared" si="32"/>
        <v>103.72234465268198</v>
      </c>
      <c r="U151" s="8">
        <v>43313</v>
      </c>
      <c r="V151" s="3">
        <v>41105.68</v>
      </c>
      <c r="W151" s="2">
        <f t="shared" si="33"/>
        <v>4.8069984055376658E-4</v>
      </c>
      <c r="X151" s="5">
        <f t="shared" si="34"/>
        <v>103.34172523145612</v>
      </c>
      <c r="Y151" s="8">
        <v>43313</v>
      </c>
      <c r="Z151" s="3">
        <v>37525.699999999997</v>
      </c>
      <c r="AA151" s="2">
        <f t="shared" si="35"/>
        <v>4.3989207980965617E-4</v>
      </c>
      <c r="AB151" s="5">
        <f t="shared" si="36"/>
        <v>103.68203185914648</v>
      </c>
      <c r="AC151" s="8">
        <v>43313</v>
      </c>
      <c r="AD151" s="3">
        <v>37320.1</v>
      </c>
      <c r="AE151" s="2">
        <f t="shared" si="37"/>
        <v>3.4148757778629246E-4</v>
      </c>
      <c r="AF151" s="5">
        <f t="shared" si="38"/>
        <v>103.27895981872545</v>
      </c>
      <c r="AG151" s="8">
        <v>43313</v>
      </c>
      <c r="AH151" s="3">
        <v>64179.3</v>
      </c>
      <c r="AI151" s="2">
        <f t="shared" si="39"/>
        <v>5.1834836283770613E-4</v>
      </c>
      <c r="AJ151" s="5">
        <f t="shared" si="40"/>
        <v>103.60948516598846</v>
      </c>
      <c r="AK151" s="8">
        <v>43314</v>
      </c>
      <c r="AL151" s="3">
        <v>41423.11</v>
      </c>
      <c r="AM151" s="2">
        <f t="shared" si="41"/>
        <v>4.9223807222364968E-4</v>
      </c>
      <c r="AN151" s="5">
        <f t="shared" si="42"/>
        <v>103.25467091353339</v>
      </c>
      <c r="AO151" s="1">
        <v>43251</v>
      </c>
      <c r="AP151">
        <v>1511.84</v>
      </c>
      <c r="AQ151" s="2">
        <f t="shared" si="43"/>
        <v>2.2494211048629253E-4</v>
      </c>
      <c r="AR151" s="11">
        <f t="shared" si="30"/>
        <v>3.7260273972602735E-5</v>
      </c>
      <c r="AS151" s="5">
        <f t="shared" si="44"/>
        <v>103.22770842509729</v>
      </c>
    </row>
    <row r="152" spans="17:45" x14ac:dyDescent="0.2">
      <c r="Q152" s="8">
        <v>43314</v>
      </c>
      <c r="R152" s="3">
        <v>39215.160000000003</v>
      </c>
      <c r="S152" s="2">
        <f t="shared" si="31"/>
        <v>4.6738461569884038E-4</v>
      </c>
      <c r="T152" s="5">
        <f t="shared" si="32"/>
        <v>103.77082288087686</v>
      </c>
      <c r="U152" s="8">
        <v>43314</v>
      </c>
      <c r="V152" s="3">
        <v>41133.24</v>
      </c>
      <c r="W152" s="2">
        <f t="shared" si="33"/>
        <v>6.704669524990603E-4</v>
      </c>
      <c r="X152" s="5">
        <f t="shared" si="34"/>
        <v>103.41101244303805</v>
      </c>
      <c r="Y152" s="8">
        <v>43314</v>
      </c>
      <c r="Z152" s="3">
        <v>37548.21</v>
      </c>
      <c r="AA152" s="2">
        <f t="shared" si="35"/>
        <v>5.9985556565234077E-4</v>
      </c>
      <c r="AB152" s="5">
        <f t="shared" si="36"/>
        <v>103.74422610301534</v>
      </c>
      <c r="AC152" s="8">
        <v>43314</v>
      </c>
      <c r="AD152" s="3">
        <v>37336.199999999997</v>
      </c>
      <c r="AE152" s="2">
        <f t="shared" si="37"/>
        <v>4.314029169267819E-4</v>
      </c>
      <c r="AF152" s="5">
        <f t="shared" si="38"/>
        <v>103.32351466324842</v>
      </c>
      <c r="AG152" s="8">
        <v>43314</v>
      </c>
      <c r="AH152" s="3">
        <v>64211.18</v>
      </c>
      <c r="AI152" s="2">
        <f t="shared" si="39"/>
        <v>4.9673337041689081E-4</v>
      </c>
      <c r="AJ152" s="5">
        <f t="shared" si="40"/>
        <v>103.66095145476211</v>
      </c>
      <c r="AK152" s="8">
        <v>43317</v>
      </c>
      <c r="AL152" s="3">
        <v>41431.75</v>
      </c>
      <c r="AM152" s="2">
        <f t="shared" si="41"/>
        <v>2.0857922063299839E-4</v>
      </c>
      <c r="AN152" s="5">
        <f t="shared" si="42"/>
        <v>103.27620769231925</v>
      </c>
      <c r="AO152" s="1">
        <v>43252</v>
      </c>
      <c r="AP152">
        <v>1512.88</v>
      </c>
      <c r="AQ152" s="2">
        <f t="shared" si="43"/>
        <v>6.8790348185010508E-4</v>
      </c>
      <c r="AR152" s="11">
        <f t="shared" si="30"/>
        <v>3.7260273972602735E-5</v>
      </c>
      <c r="AS152" s="5">
        <f t="shared" si="44"/>
        <v>103.30256541784381</v>
      </c>
    </row>
    <row r="153" spans="17:45" x14ac:dyDescent="0.2">
      <c r="Q153" s="8">
        <v>43317</v>
      </c>
      <c r="R153" s="3">
        <v>39225.79</v>
      </c>
      <c r="S153" s="2">
        <f t="shared" si="31"/>
        <v>2.7106863774095658E-4</v>
      </c>
      <c r="T153" s="5">
        <f t="shared" si="32"/>
        <v>103.79895189647245</v>
      </c>
      <c r="U153" s="8">
        <v>43317</v>
      </c>
      <c r="V153" s="3">
        <v>41142.28</v>
      </c>
      <c r="W153" s="2">
        <f t="shared" si="33"/>
        <v>2.1977359429992127E-4</v>
      </c>
      <c r="X153" s="5">
        <f t="shared" si="34"/>
        <v>103.43373945293284</v>
      </c>
      <c r="Y153" s="8">
        <v>43317</v>
      </c>
      <c r="Z153" s="3">
        <v>37553.89</v>
      </c>
      <c r="AA153" s="2">
        <f t="shared" si="35"/>
        <v>1.5127219113764134E-4</v>
      </c>
      <c r="AB153" s="5">
        <f t="shared" si="36"/>
        <v>103.75991971941582</v>
      </c>
      <c r="AC153" s="8">
        <v>43317</v>
      </c>
      <c r="AD153" s="3">
        <v>37348.879999999997</v>
      </c>
      <c r="AE153" s="2">
        <f t="shared" si="37"/>
        <v>3.3961677942584423E-4</v>
      </c>
      <c r="AF153" s="5">
        <f t="shared" si="38"/>
        <v>103.35860506253731</v>
      </c>
      <c r="AG153" s="8">
        <v>43317</v>
      </c>
      <c r="AH153" s="3">
        <v>64212.58</v>
      </c>
      <c r="AI153" s="2">
        <f t="shared" si="39"/>
        <v>2.1803056726277248E-5</v>
      </c>
      <c r="AJ153" s="5">
        <f t="shared" si="40"/>
        <v>103.66321158036698</v>
      </c>
      <c r="AK153" s="8">
        <v>43318</v>
      </c>
      <c r="AL153" s="3">
        <v>41447.230000000003</v>
      </c>
      <c r="AM153" s="2">
        <f t="shared" si="41"/>
        <v>3.7362650624217508E-4</v>
      </c>
      <c r="AN153" s="5">
        <f t="shared" si="42"/>
        <v>103.31479442097726</v>
      </c>
      <c r="AO153" s="1">
        <v>43253</v>
      </c>
      <c r="AP153">
        <v>1513.06</v>
      </c>
      <c r="AQ153" s="2">
        <f t="shared" si="43"/>
        <v>1.1897837237584419E-4</v>
      </c>
      <c r="AR153" s="11">
        <f t="shared" si="30"/>
        <v>3.7260273972602735E-5</v>
      </c>
      <c r="AS153" s="5">
        <f t="shared" si="44"/>
        <v>103.31870527082901</v>
      </c>
    </row>
    <row r="154" spans="17:45" x14ac:dyDescent="0.2">
      <c r="Q154" s="8">
        <v>43318</v>
      </c>
      <c r="R154" s="3">
        <v>39239.06</v>
      </c>
      <c r="S154" s="2">
        <f t="shared" si="31"/>
        <v>3.3829783925320989E-4</v>
      </c>
      <c r="T154" s="5">
        <f t="shared" si="32"/>
        <v>103.83406685761577</v>
      </c>
      <c r="U154" s="8">
        <v>43318</v>
      </c>
      <c r="V154" s="3">
        <v>41157.440000000002</v>
      </c>
      <c r="W154" s="2">
        <f t="shared" si="33"/>
        <v>3.684773911412087E-4</v>
      </c>
      <c r="X154" s="5">
        <f t="shared" si="34"/>
        <v>103.47185244740244</v>
      </c>
      <c r="Y154" s="8">
        <v>43318</v>
      </c>
      <c r="Z154" s="3">
        <v>37566</v>
      </c>
      <c r="AA154" s="2">
        <f t="shared" si="35"/>
        <v>3.2246992255657858E-4</v>
      </c>
      <c r="AB154" s="5">
        <f t="shared" si="36"/>
        <v>103.79337917269221</v>
      </c>
      <c r="AC154" s="8">
        <v>43318</v>
      </c>
      <c r="AD154" s="3">
        <v>37362.9</v>
      </c>
      <c r="AE154" s="2">
        <f t="shared" si="37"/>
        <v>3.7537939558029976E-4</v>
      </c>
      <c r="AF154" s="5">
        <f t="shared" si="38"/>
        <v>103.3974037532337</v>
      </c>
      <c r="AG154" s="8">
        <v>43318</v>
      </c>
      <c r="AH154" s="3">
        <v>64229.760000000002</v>
      </c>
      <c r="AI154" s="2">
        <f t="shared" si="39"/>
        <v>2.6754881987289814E-4</v>
      </c>
      <c r="AJ154" s="5">
        <f t="shared" si="40"/>
        <v>103.69094655028954</v>
      </c>
      <c r="AK154" s="8">
        <v>43319</v>
      </c>
      <c r="AL154" s="3">
        <v>41476.99</v>
      </c>
      <c r="AM154" s="2">
        <f t="shared" si="41"/>
        <v>7.1802144558263947E-4</v>
      </c>
      <c r="AN154" s="5">
        <f t="shared" si="42"/>
        <v>103.38897665901749</v>
      </c>
      <c r="AO154" s="1">
        <v>43254</v>
      </c>
      <c r="AP154">
        <v>1513.21</v>
      </c>
      <c r="AQ154" s="2">
        <f t="shared" si="43"/>
        <v>9.9136848505709807E-5</v>
      </c>
      <c r="AR154" s="11">
        <f t="shared" si="30"/>
        <v>3.7260273972602735E-5</v>
      </c>
      <c r="AS154" s="5">
        <f t="shared" si="44"/>
        <v>103.33279764492615</v>
      </c>
    </row>
    <row r="155" spans="17:45" x14ac:dyDescent="0.2">
      <c r="Q155" s="8">
        <v>43319</v>
      </c>
      <c r="R155" s="3">
        <v>39267.599999999999</v>
      </c>
      <c r="S155" s="2">
        <f t="shared" si="31"/>
        <v>7.2733648563438891E-4</v>
      </c>
      <c r="T155" s="5">
        <f t="shared" si="32"/>
        <v>103.90958916289311</v>
      </c>
      <c r="U155" s="8">
        <v>43319</v>
      </c>
      <c r="V155" s="3">
        <v>41187.769999999997</v>
      </c>
      <c r="W155" s="2">
        <f t="shared" si="33"/>
        <v>7.3692630056676478E-4</v>
      </c>
      <c r="X155" s="5">
        <f t="shared" si="34"/>
        <v>103.5481035768393</v>
      </c>
      <c r="Y155" s="8">
        <v>43319</v>
      </c>
      <c r="Z155" s="3">
        <v>37597.01</v>
      </c>
      <c r="AA155" s="2">
        <f t="shared" si="35"/>
        <v>8.2548048767505655E-4</v>
      </c>
      <c r="AB155" s="5">
        <f t="shared" si="36"/>
        <v>103.87905858194912</v>
      </c>
      <c r="AC155" s="8">
        <v>43319</v>
      </c>
      <c r="AD155" s="3">
        <v>37391.64</v>
      </c>
      <c r="AE155" s="2">
        <f t="shared" si="37"/>
        <v>7.6921223994919075E-4</v>
      </c>
      <c r="AF155" s="5">
        <f t="shared" si="38"/>
        <v>103.47693830177965</v>
      </c>
      <c r="AG155" s="8">
        <v>43319</v>
      </c>
      <c r="AH155" s="3">
        <v>64273.07</v>
      </c>
      <c r="AI155" s="2">
        <f t="shared" si="39"/>
        <v>6.742980201077664E-4</v>
      </c>
      <c r="AJ155" s="5">
        <f t="shared" si="40"/>
        <v>103.7608651502515</v>
      </c>
      <c r="AK155" s="8">
        <v>43320</v>
      </c>
      <c r="AL155" s="3">
        <v>41487.61</v>
      </c>
      <c r="AM155" s="2">
        <f t="shared" si="41"/>
        <v>2.5604558093550445E-4</v>
      </c>
      <c r="AN155" s="5">
        <f t="shared" si="42"/>
        <v>103.41544894960848</v>
      </c>
      <c r="AO155" s="1">
        <v>43255</v>
      </c>
      <c r="AP155">
        <v>1513.45</v>
      </c>
      <c r="AQ155" s="2">
        <f t="shared" si="43"/>
        <v>1.5860323418426248E-4</v>
      </c>
      <c r="AR155" s="11">
        <f t="shared" si="30"/>
        <v>3.7260273972602735E-5</v>
      </c>
      <c r="AS155" s="5">
        <f t="shared" si="44"/>
        <v>103.35303676918055</v>
      </c>
    </row>
    <row r="156" spans="17:45" x14ac:dyDescent="0.2">
      <c r="Q156" s="8">
        <v>43320</v>
      </c>
      <c r="R156" s="3">
        <v>39285.339999999997</v>
      </c>
      <c r="S156" s="2">
        <f t="shared" si="31"/>
        <v>4.5177194430001677E-4</v>
      </c>
      <c r="T156" s="5">
        <f t="shared" si="32"/>
        <v>103.95653260002065</v>
      </c>
      <c r="U156" s="8">
        <v>43320</v>
      </c>
      <c r="V156" s="3">
        <v>41198.910000000003</v>
      </c>
      <c r="W156" s="2">
        <f t="shared" si="33"/>
        <v>2.7046863668522825E-4</v>
      </c>
      <c r="X156" s="5">
        <f t="shared" si="34"/>
        <v>103.57611009124507</v>
      </c>
      <c r="Y156" s="8">
        <v>43320</v>
      </c>
      <c r="Z156" s="3">
        <v>37606.68</v>
      </c>
      <c r="AA156" s="2">
        <f t="shared" si="35"/>
        <v>2.5720130403983354E-4</v>
      </c>
      <c r="AB156" s="5">
        <f t="shared" si="36"/>
        <v>103.90577641127884</v>
      </c>
      <c r="AC156" s="8">
        <v>43320</v>
      </c>
      <c r="AD156" s="3">
        <v>37402.17</v>
      </c>
      <c r="AE156" s="2">
        <f t="shared" si="37"/>
        <v>2.8161375109503339E-4</v>
      </c>
      <c r="AF156" s="5">
        <f t="shared" si="38"/>
        <v>103.50607883052665</v>
      </c>
      <c r="AG156" s="8">
        <v>43320</v>
      </c>
      <c r="AH156" s="3">
        <v>64297.72</v>
      </c>
      <c r="AI156" s="2">
        <f t="shared" si="39"/>
        <v>3.8351987854334801E-4</v>
      </c>
      <c r="AJ156" s="5">
        <f t="shared" si="40"/>
        <v>103.80065950465148</v>
      </c>
      <c r="AK156" s="8">
        <v>43321</v>
      </c>
      <c r="AL156" s="3">
        <v>41520.199999999997</v>
      </c>
      <c r="AM156" s="2">
        <f t="shared" si="41"/>
        <v>7.8553572982387188E-4</v>
      </c>
      <c r="AN156" s="5">
        <f t="shared" si="42"/>
        <v>103.49668547977417</v>
      </c>
      <c r="AO156" s="1">
        <v>43256</v>
      </c>
      <c r="AP156">
        <v>1513.97</v>
      </c>
      <c r="AQ156" s="2">
        <f t="shared" si="43"/>
        <v>3.4358584690608041E-4</v>
      </c>
      <c r="AR156" s="11">
        <f t="shared" si="30"/>
        <v>3.7260273972602735E-5</v>
      </c>
      <c r="AS156" s="5">
        <f t="shared" si="44"/>
        <v>103.39239837231513</v>
      </c>
    </row>
    <row r="157" spans="17:45" x14ac:dyDescent="0.2">
      <c r="Q157" s="8">
        <v>43321</v>
      </c>
      <c r="R157" s="3">
        <v>39320.39</v>
      </c>
      <c r="S157" s="2">
        <f t="shared" si="31"/>
        <v>8.9219031832232787E-4</v>
      </c>
      <c r="T157" s="5">
        <f t="shared" si="32"/>
        <v>104.04928161193276</v>
      </c>
      <c r="U157" s="8">
        <v>43321</v>
      </c>
      <c r="V157" s="3">
        <v>41240.32</v>
      </c>
      <c r="W157" s="2">
        <f t="shared" si="33"/>
        <v>1.0051236792427698E-3</v>
      </c>
      <c r="X157" s="5">
        <f t="shared" si="34"/>
        <v>103.68021689210164</v>
      </c>
      <c r="Y157" s="8">
        <v>43321</v>
      </c>
      <c r="Z157" s="3">
        <v>37644.9</v>
      </c>
      <c r="AA157" s="2">
        <f t="shared" si="35"/>
        <v>1.0163088047123736E-3</v>
      </c>
      <c r="AB157" s="5">
        <f t="shared" si="36"/>
        <v>104.01137676670609</v>
      </c>
      <c r="AC157" s="8">
        <v>43321</v>
      </c>
      <c r="AD157" s="3">
        <v>37440.57</v>
      </c>
      <c r="AE157" s="2">
        <f t="shared" si="37"/>
        <v>1.0266783986063732E-3</v>
      </c>
      <c r="AF157" s="5">
        <f t="shared" si="38"/>
        <v>103.6123462857864</v>
      </c>
      <c r="AG157" s="8">
        <v>43321</v>
      </c>
      <c r="AH157" s="3">
        <v>64360.95</v>
      </c>
      <c r="AI157" s="2">
        <f t="shared" si="39"/>
        <v>9.8339412346182264E-4</v>
      </c>
      <c r="AJ157" s="5">
        <f t="shared" si="40"/>
        <v>103.90273646321981</v>
      </c>
      <c r="AK157" s="8">
        <v>43324</v>
      </c>
      <c r="AL157" s="3">
        <v>41536.89</v>
      </c>
      <c r="AM157" s="2">
        <f t="shared" si="41"/>
        <v>4.0197301554423248E-4</v>
      </c>
      <c r="AN157" s="5">
        <f t="shared" si="42"/>
        <v>103.53828835453531</v>
      </c>
      <c r="AO157" s="1">
        <v>43257</v>
      </c>
      <c r="AP157">
        <v>1512.3</v>
      </c>
      <c r="AQ157" s="2">
        <f t="shared" si="43"/>
        <v>-1.1030601663177819E-3</v>
      </c>
      <c r="AR157" s="11">
        <f t="shared" si="30"/>
        <v>3.7260273972602735E-5</v>
      </c>
      <c r="AS157" s="5">
        <f t="shared" si="44"/>
        <v>103.28220276526059</v>
      </c>
    </row>
    <row r="158" spans="17:45" x14ac:dyDescent="0.2">
      <c r="Q158" s="8">
        <v>43324</v>
      </c>
      <c r="R158" s="3">
        <v>39335.230000000003</v>
      </c>
      <c r="S158" s="2">
        <f t="shared" si="31"/>
        <v>3.7741232983701245E-4</v>
      </c>
      <c r="T158" s="5">
        <f t="shared" si="32"/>
        <v>104.08855109372378</v>
      </c>
      <c r="U158" s="8">
        <v>43324</v>
      </c>
      <c r="V158" s="3">
        <v>41254.19</v>
      </c>
      <c r="W158" s="2">
        <f t="shared" si="33"/>
        <v>3.363213476521576E-4</v>
      </c>
      <c r="X158" s="5">
        <f t="shared" si="34"/>
        <v>103.71508676237166</v>
      </c>
      <c r="Y158" s="8">
        <v>43324</v>
      </c>
      <c r="Z158" s="3">
        <v>37658.339999999997</v>
      </c>
      <c r="AA158" s="2">
        <f t="shared" si="35"/>
        <v>3.5702047289265515E-4</v>
      </c>
      <c r="AB158" s="5">
        <f t="shared" si="36"/>
        <v>104.04851095762555</v>
      </c>
      <c r="AC158" s="8">
        <v>43324</v>
      </c>
      <c r="AD158" s="3">
        <v>37449.99</v>
      </c>
      <c r="AE158" s="2">
        <f t="shared" si="37"/>
        <v>2.5159873367308627E-4</v>
      </c>
      <c r="AF158" s="5">
        <f t="shared" si="38"/>
        <v>103.6384150209048</v>
      </c>
      <c r="AG158" s="8">
        <v>43324</v>
      </c>
      <c r="AH158" s="3">
        <v>64387.73</v>
      </c>
      <c r="AI158" s="2">
        <f t="shared" si="39"/>
        <v>4.1609081282989457E-4</v>
      </c>
      <c r="AJ158" s="5">
        <f t="shared" si="40"/>
        <v>103.94596943729005</v>
      </c>
      <c r="AK158" s="8">
        <v>43325</v>
      </c>
      <c r="AL158" s="3">
        <v>41582.86</v>
      </c>
      <c r="AM158" s="2">
        <f t="shared" si="41"/>
        <v>1.1067270563589471E-3</v>
      </c>
      <c r="AN158" s="5">
        <f t="shared" si="42"/>
        <v>103.65287697962637</v>
      </c>
      <c r="AO158" s="1">
        <v>43258</v>
      </c>
      <c r="AP158">
        <v>1512.79</v>
      </c>
      <c r="AQ158" s="2">
        <f t="shared" si="43"/>
        <v>3.2400978641811129E-4</v>
      </c>
      <c r="AR158" s="11">
        <f t="shared" si="30"/>
        <v>3.7260273972602735E-5</v>
      </c>
      <c r="AS158" s="5">
        <f t="shared" si="44"/>
        <v>103.31951553289089</v>
      </c>
    </row>
    <row r="159" spans="17:45" x14ac:dyDescent="0.2">
      <c r="Q159" s="8">
        <v>43325</v>
      </c>
      <c r="R159" s="3">
        <v>39383.019999999997</v>
      </c>
      <c r="S159" s="2">
        <f t="shared" si="31"/>
        <v>1.2149414151130244E-3</v>
      </c>
      <c r="T159" s="5">
        <f t="shared" si="32"/>
        <v>104.21501258528666</v>
      </c>
      <c r="U159" s="8">
        <v>43325</v>
      </c>
      <c r="V159" s="3">
        <v>41310.89</v>
      </c>
      <c r="W159" s="2">
        <f t="shared" si="33"/>
        <v>1.3744058482301202E-3</v>
      </c>
      <c r="X159" s="5">
        <f t="shared" si="34"/>
        <v>103.85763338416756</v>
      </c>
      <c r="Y159" s="8">
        <v>43325</v>
      </c>
      <c r="Z159" s="3">
        <v>37712.17</v>
      </c>
      <c r="AA159" s="2">
        <f t="shared" si="35"/>
        <v>1.4294310370559504E-3</v>
      </c>
      <c r="AB159" s="5">
        <f t="shared" si="36"/>
        <v>104.19724112854784</v>
      </c>
      <c r="AC159" s="8">
        <v>43325</v>
      </c>
      <c r="AD159" s="3">
        <v>37509.56</v>
      </c>
      <c r="AE159" s="2">
        <f t="shared" si="37"/>
        <v>1.5906546303483537E-3</v>
      </c>
      <c r="AF159" s="5">
        <f t="shared" si="38"/>
        <v>103.80326794563977</v>
      </c>
      <c r="AG159" s="8">
        <v>43325</v>
      </c>
      <c r="AH159" s="3">
        <v>64483.4</v>
      </c>
      <c r="AI159" s="2">
        <f t="shared" si="39"/>
        <v>1.4858421006611611E-3</v>
      </c>
      <c r="AJ159" s="5">
        <f t="shared" si="40"/>
        <v>104.100416734874</v>
      </c>
      <c r="AK159" s="8">
        <v>43327</v>
      </c>
      <c r="AL159" s="3">
        <v>41593.4</v>
      </c>
      <c r="AM159" s="2">
        <f t="shared" si="41"/>
        <v>2.5346981905527421E-4</v>
      </c>
      <c r="AN159" s="5">
        <f t="shared" si="42"/>
        <v>103.67914985559895</v>
      </c>
      <c r="AO159" s="1">
        <v>43259</v>
      </c>
      <c r="AP159">
        <v>1514.9</v>
      </c>
      <c r="AQ159" s="2">
        <f t="shared" si="43"/>
        <v>1.3947738945923049E-3</v>
      </c>
      <c r="AR159" s="11">
        <f t="shared" si="30"/>
        <v>3.7260273972602735E-5</v>
      </c>
      <c r="AS159" s="5">
        <f t="shared" si="44"/>
        <v>103.46747260941356</v>
      </c>
    </row>
    <row r="160" spans="17:45" x14ac:dyDescent="0.2">
      <c r="Q160" s="8">
        <v>43327</v>
      </c>
      <c r="R160" s="3">
        <v>39394.22</v>
      </c>
      <c r="S160" s="2">
        <f t="shared" si="31"/>
        <v>2.8438651987583441E-4</v>
      </c>
      <c r="T160" s="5">
        <f t="shared" si="32"/>
        <v>104.2446499300346</v>
      </c>
      <c r="U160" s="8">
        <v>43327</v>
      </c>
      <c r="V160" s="3">
        <v>41321.03</v>
      </c>
      <c r="W160" s="2">
        <f t="shared" si="33"/>
        <v>2.4545585921775803E-4</v>
      </c>
      <c r="X160" s="5">
        <f t="shared" si="34"/>
        <v>103.88312584880619</v>
      </c>
      <c r="Y160" s="8">
        <v>43327</v>
      </c>
      <c r="Z160" s="3">
        <v>37720.120000000003</v>
      </c>
      <c r="AA160" s="2">
        <f t="shared" si="35"/>
        <v>2.108072805147021E-4</v>
      </c>
      <c r="AB160" s="5">
        <f t="shared" si="36"/>
        <v>104.21920666558729</v>
      </c>
      <c r="AC160" s="8">
        <v>43327</v>
      </c>
      <c r="AD160" s="3">
        <v>37518.69</v>
      </c>
      <c r="AE160" s="2">
        <f t="shared" si="37"/>
        <v>2.4340461471705765E-4</v>
      </c>
      <c r="AF160" s="5">
        <f t="shared" si="38"/>
        <v>103.82853414008045</v>
      </c>
      <c r="AG160" s="8">
        <v>43327</v>
      </c>
      <c r="AH160" s="3">
        <v>64486.89</v>
      </c>
      <c r="AI160" s="2">
        <f t="shared" si="39"/>
        <v>5.4122456321969992E-5</v>
      </c>
      <c r="AJ160" s="5">
        <f t="shared" si="40"/>
        <v>104.10605090513184</v>
      </c>
      <c r="AK160" s="8">
        <v>43328</v>
      </c>
      <c r="AL160" s="3">
        <v>41622.25</v>
      </c>
      <c r="AM160" s="2">
        <f t="shared" si="41"/>
        <v>6.9361966081160631E-4</v>
      </c>
      <c r="AN160" s="5">
        <f t="shared" si="42"/>
        <v>103.75106375235502</v>
      </c>
      <c r="AO160" s="1">
        <v>43260</v>
      </c>
      <c r="AP160">
        <v>1515.07</v>
      </c>
      <c r="AQ160" s="2">
        <f t="shared" si="43"/>
        <v>1.1221862829224882E-4</v>
      </c>
      <c r="AR160" s="11">
        <f t="shared" si="30"/>
        <v>3.7260273972602735E-5</v>
      </c>
      <c r="AS160" s="5">
        <f t="shared" si="44"/>
        <v>103.48293881363934</v>
      </c>
    </row>
    <row r="161" spans="17:45" x14ac:dyDescent="0.2">
      <c r="Q161" s="8">
        <v>43328</v>
      </c>
      <c r="R161" s="3">
        <v>39422.61</v>
      </c>
      <c r="S161" s="2">
        <f t="shared" si="31"/>
        <v>7.2066409742332915E-4</v>
      </c>
      <c r="T161" s="5">
        <f t="shared" si="32"/>
        <v>104.31977530658763</v>
      </c>
      <c r="U161" s="8">
        <v>43328</v>
      </c>
      <c r="V161" s="3">
        <v>41356.160000000003</v>
      </c>
      <c r="W161" s="2">
        <f t="shared" si="33"/>
        <v>8.5017241825791068E-4</v>
      </c>
      <c r="X161" s="5">
        <f t="shared" si="34"/>
        <v>103.97144441712526</v>
      </c>
      <c r="Y161" s="8">
        <v>43328</v>
      </c>
      <c r="Z161" s="3">
        <v>37755.14</v>
      </c>
      <c r="AA161" s="2">
        <f t="shared" si="35"/>
        <v>9.284169827665778E-4</v>
      </c>
      <c r="AB161" s="5">
        <f t="shared" si="36"/>
        <v>104.31596554698608</v>
      </c>
      <c r="AC161" s="8">
        <v>43328</v>
      </c>
      <c r="AD161" s="3">
        <v>37557.25</v>
      </c>
      <c r="AE161" s="2">
        <f t="shared" si="37"/>
        <v>1.0277544338568312E-3</v>
      </c>
      <c r="AF161" s="5">
        <f t="shared" si="38"/>
        <v>103.93524437640377</v>
      </c>
      <c r="AG161" s="8">
        <v>43328</v>
      </c>
      <c r="AH161" s="3">
        <v>64543.21</v>
      </c>
      <c r="AI161" s="2">
        <f t="shared" si="39"/>
        <v>8.7335580921954481E-4</v>
      </c>
      <c r="AJ161" s="5">
        <f t="shared" si="40"/>
        <v>104.19697252946474</v>
      </c>
      <c r="AK161" s="8">
        <v>43331</v>
      </c>
      <c r="AL161" s="3">
        <v>41660.94</v>
      </c>
      <c r="AM161" s="2">
        <f t="shared" si="41"/>
        <v>9.2955090126078943E-4</v>
      </c>
      <c r="AN161" s="5">
        <f t="shared" si="42"/>
        <v>103.8475056471728</v>
      </c>
      <c r="AO161" s="1">
        <v>43261</v>
      </c>
      <c r="AP161">
        <v>1515.2</v>
      </c>
      <c r="AQ161" s="2">
        <f t="shared" si="43"/>
        <v>8.5804616288376323E-5</v>
      </c>
      <c r="AR161" s="11">
        <f t="shared" si="30"/>
        <v>3.7260273972602735E-5</v>
      </c>
      <c r="AS161" s="5">
        <f t="shared" si="44"/>
        <v>103.49567393014833</v>
      </c>
    </row>
    <row r="162" spans="17:45" x14ac:dyDescent="0.2">
      <c r="Q162" s="8">
        <v>43331</v>
      </c>
      <c r="R162" s="3">
        <v>39466.519999999997</v>
      </c>
      <c r="S162" s="2">
        <f t="shared" si="31"/>
        <v>1.1138278262143864E-3</v>
      </c>
      <c r="T162" s="5">
        <f t="shared" si="32"/>
        <v>104.43596957514853</v>
      </c>
      <c r="U162" s="8">
        <v>43331</v>
      </c>
      <c r="V162" s="3">
        <v>41402.620000000003</v>
      </c>
      <c r="W162" s="2">
        <f t="shared" si="33"/>
        <v>1.123411844813349E-3</v>
      </c>
      <c r="X162" s="5">
        <f t="shared" si="34"/>
        <v>104.0882471693058</v>
      </c>
      <c r="Y162" s="8">
        <v>43331</v>
      </c>
      <c r="Z162" s="3">
        <v>37800.6</v>
      </c>
      <c r="AA162" s="2">
        <f t="shared" si="35"/>
        <v>1.2040744650927415E-3</v>
      </c>
      <c r="AB162" s="5">
        <f t="shared" si="36"/>
        <v>104.4415697374027</v>
      </c>
      <c r="AC162" s="8">
        <v>43331</v>
      </c>
      <c r="AD162" s="3">
        <v>37601.78</v>
      </c>
      <c r="AE162" s="2">
        <f t="shared" si="37"/>
        <v>1.1856565643117989E-3</v>
      </c>
      <c r="AF162" s="5">
        <f t="shared" si="38"/>
        <v>104.05847588116201</v>
      </c>
      <c r="AG162" s="8">
        <v>43331</v>
      </c>
      <c r="AH162" s="3">
        <v>64616.39</v>
      </c>
      <c r="AI162" s="2">
        <f t="shared" si="39"/>
        <v>1.1338140758725412E-3</v>
      </c>
      <c r="AJ162" s="5">
        <f t="shared" si="40"/>
        <v>104.31511252358196</v>
      </c>
      <c r="AK162" s="8">
        <v>43332</v>
      </c>
      <c r="AL162" s="3">
        <v>41714.11</v>
      </c>
      <c r="AM162" s="2">
        <f t="shared" si="41"/>
        <v>1.2762554085432587E-3</v>
      </c>
      <c r="AN162" s="5">
        <f t="shared" si="42"/>
        <v>103.98004158791872</v>
      </c>
      <c r="AO162" s="1">
        <v>43262</v>
      </c>
      <c r="AP162">
        <v>1514.94</v>
      </c>
      <c r="AQ162" s="2">
        <f t="shared" si="43"/>
        <v>-1.7159450897574757E-4</v>
      </c>
      <c r="AR162" s="11">
        <f t="shared" si="30"/>
        <v>3.7260273972602735E-5</v>
      </c>
      <c r="AS162" s="5">
        <f t="shared" si="44"/>
        <v>103.48177091796478</v>
      </c>
    </row>
    <row r="163" spans="17:45" x14ac:dyDescent="0.2">
      <c r="Q163" s="8">
        <v>43332</v>
      </c>
      <c r="R163" s="3">
        <v>39521.89</v>
      </c>
      <c r="S163" s="2">
        <f t="shared" si="31"/>
        <v>1.4029612947885628E-3</v>
      </c>
      <c r="T163" s="5">
        <f t="shared" si="32"/>
        <v>104.58248919824618</v>
      </c>
      <c r="U163" s="8">
        <v>43332</v>
      </c>
      <c r="V163" s="3">
        <v>41463.43</v>
      </c>
      <c r="W163" s="2">
        <f t="shared" si="33"/>
        <v>1.4687476299808377E-3</v>
      </c>
      <c r="X163" s="5">
        <f t="shared" si="34"/>
        <v>104.24112653564458</v>
      </c>
      <c r="Y163" s="8">
        <v>43332</v>
      </c>
      <c r="Z163" s="3">
        <v>37851.339999999997</v>
      </c>
      <c r="AA163" s="2">
        <f t="shared" si="35"/>
        <v>1.3423067358717677E-3</v>
      </c>
      <c r="AB163" s="5">
        <f t="shared" si="36"/>
        <v>104.58176235996623</v>
      </c>
      <c r="AC163" s="8">
        <v>43332</v>
      </c>
      <c r="AD163" s="3">
        <v>37663.4</v>
      </c>
      <c r="AE163" s="2">
        <f t="shared" si="37"/>
        <v>1.6387522080072436E-3</v>
      </c>
      <c r="AF163" s="5">
        <f t="shared" si="38"/>
        <v>104.22900193827414</v>
      </c>
      <c r="AG163" s="8">
        <v>43332</v>
      </c>
      <c r="AH163" s="3">
        <v>64714.67</v>
      </c>
      <c r="AI163" s="2">
        <f t="shared" si="39"/>
        <v>1.5209763343324578E-3</v>
      </c>
      <c r="AJ163" s="5">
        <f t="shared" si="40"/>
        <v>104.47377334104355</v>
      </c>
      <c r="AK163" s="8">
        <v>43333</v>
      </c>
      <c r="AL163" s="3">
        <v>41755.050000000003</v>
      </c>
      <c r="AM163" s="2">
        <f t="shared" si="41"/>
        <v>9.8144249032294795E-4</v>
      </c>
      <c r="AN163" s="5">
        <f t="shared" si="42"/>
        <v>104.08209201887865</v>
      </c>
      <c r="AO163" s="1">
        <v>43263</v>
      </c>
      <c r="AP163">
        <v>1515.14</v>
      </c>
      <c r="AQ163" s="2">
        <f t="shared" si="43"/>
        <v>1.3201842977283995E-4</v>
      </c>
      <c r="AR163" s="11">
        <f t="shared" si="30"/>
        <v>3.7260273972602735E-5</v>
      </c>
      <c r="AS163" s="5">
        <f t="shared" si="44"/>
        <v>103.49928817800706</v>
      </c>
    </row>
    <row r="164" spans="17:45" x14ac:dyDescent="0.2">
      <c r="Q164" s="8">
        <v>43333</v>
      </c>
      <c r="R164" s="3">
        <v>39575.78</v>
      </c>
      <c r="S164" s="2">
        <f t="shared" si="31"/>
        <v>1.3635481501517166E-3</v>
      </c>
      <c r="T164" s="5">
        <f t="shared" si="32"/>
        <v>104.72509245793071</v>
      </c>
      <c r="U164" s="8">
        <v>43333</v>
      </c>
      <c r="V164" s="3">
        <v>41523.25</v>
      </c>
      <c r="W164" s="2">
        <f t="shared" si="33"/>
        <v>1.4427171124047344E-3</v>
      </c>
      <c r="X164" s="5">
        <f t="shared" si="34"/>
        <v>104.3915169927139</v>
      </c>
      <c r="Y164" s="8">
        <v>43333</v>
      </c>
      <c r="Z164" s="3">
        <v>37900.61</v>
      </c>
      <c r="AA164" s="2">
        <f t="shared" si="35"/>
        <v>1.301671222207812E-3</v>
      </c>
      <c r="AB164" s="5">
        <f t="shared" si="36"/>
        <v>104.71789343039798</v>
      </c>
      <c r="AC164" s="8">
        <v>43333</v>
      </c>
      <c r="AD164" s="3">
        <v>37719.4</v>
      </c>
      <c r="AE164" s="2">
        <f t="shared" si="37"/>
        <v>1.4868546121697968E-3</v>
      </c>
      <c r="AF164" s="5">
        <f t="shared" si="38"/>
        <v>104.38397531052792</v>
      </c>
      <c r="AG164" s="8">
        <v>43333</v>
      </c>
      <c r="AH164" s="3">
        <v>64814.080000000002</v>
      </c>
      <c r="AI164" s="2">
        <f t="shared" si="39"/>
        <v>1.5361277435239629E-3</v>
      </c>
      <c r="AJ164" s="5">
        <f t="shared" si="40"/>
        <v>104.63425840274337</v>
      </c>
      <c r="AK164" s="8">
        <v>43334</v>
      </c>
      <c r="AL164" s="3">
        <v>41762.03</v>
      </c>
      <c r="AM164" s="2">
        <f t="shared" si="41"/>
        <v>1.6716540873495944E-4</v>
      </c>
      <c r="AN164" s="5">
        <f t="shared" si="42"/>
        <v>104.09949094433298</v>
      </c>
      <c r="AO164" s="1">
        <v>43264</v>
      </c>
      <c r="AP164">
        <v>1516.22</v>
      </c>
      <c r="AQ164" s="2">
        <f t="shared" si="43"/>
        <v>7.1280541732110514E-4</v>
      </c>
      <c r="AR164" s="11">
        <f t="shared" si="30"/>
        <v>3.7260273972602735E-5</v>
      </c>
      <c r="AS164" s="5">
        <f t="shared" si="44"/>
        <v>103.57691944314271</v>
      </c>
    </row>
    <row r="165" spans="17:45" x14ac:dyDescent="0.2">
      <c r="Q165" s="8">
        <v>43334</v>
      </c>
      <c r="R165" s="3">
        <v>39586.5</v>
      </c>
      <c r="S165" s="2">
        <f t="shared" si="31"/>
        <v>2.7087274085313418E-4</v>
      </c>
      <c r="T165" s="5">
        <f t="shared" si="32"/>
        <v>104.75345963076089</v>
      </c>
      <c r="U165" s="8">
        <v>43334</v>
      </c>
      <c r="V165" s="3">
        <v>41534.1</v>
      </c>
      <c r="W165" s="2">
        <f t="shared" si="33"/>
        <v>2.6129939250907341E-4</v>
      </c>
      <c r="X165" s="5">
        <f t="shared" si="34"/>
        <v>104.41879443268721</v>
      </c>
      <c r="Y165" s="8">
        <v>43334</v>
      </c>
      <c r="Z165" s="3">
        <v>37906.35</v>
      </c>
      <c r="AA165" s="2">
        <f t="shared" si="35"/>
        <v>1.5144874976935618E-4</v>
      </c>
      <c r="AB165" s="5">
        <f t="shared" si="36"/>
        <v>104.73375282443649</v>
      </c>
      <c r="AC165" s="8">
        <v>43334</v>
      </c>
      <c r="AD165" s="3">
        <v>37730.42</v>
      </c>
      <c r="AE165" s="2">
        <f t="shared" si="37"/>
        <v>2.9215735138943266E-4</v>
      </c>
      <c r="AF165" s="5">
        <f t="shared" si="38"/>
        <v>104.41447185628213</v>
      </c>
      <c r="AG165" s="8">
        <v>43334</v>
      </c>
      <c r="AH165" s="3">
        <v>64829.79</v>
      </c>
      <c r="AI165" s="2">
        <f t="shared" si="39"/>
        <v>2.4238560510303486E-4</v>
      </c>
      <c r="AJ165" s="5">
        <f t="shared" si="40"/>
        <v>104.65962024078082</v>
      </c>
      <c r="AK165" s="8">
        <v>43335</v>
      </c>
      <c r="AL165" s="3">
        <v>41772.379999999997</v>
      </c>
      <c r="AM165" s="2">
        <f t="shared" si="41"/>
        <v>2.4783278015938492E-4</v>
      </c>
      <c r="AN165" s="5">
        <f t="shared" si="42"/>
        <v>104.1252902105869</v>
      </c>
      <c r="AO165" s="1">
        <v>43265</v>
      </c>
      <c r="AP165">
        <v>1515.1</v>
      </c>
      <c r="AQ165" s="2">
        <f t="shared" si="43"/>
        <v>-7.3867908351044065E-4</v>
      </c>
      <c r="AR165" s="11">
        <f t="shared" si="30"/>
        <v>3.7260273972602735E-5</v>
      </c>
      <c r="AS165" s="5">
        <f t="shared" si="44"/>
        <v>103.5042686436113</v>
      </c>
    </row>
    <row r="166" spans="17:45" x14ac:dyDescent="0.2">
      <c r="Q166" s="8">
        <v>43335</v>
      </c>
      <c r="R166" s="3">
        <v>39598.06</v>
      </c>
      <c r="S166" s="2">
        <f t="shared" si="31"/>
        <v>2.9201874376361125E-4</v>
      </c>
      <c r="T166" s="5">
        <f t="shared" si="32"/>
        <v>104.78404960444715</v>
      </c>
      <c r="U166" s="8">
        <v>43335</v>
      </c>
      <c r="V166" s="3">
        <v>41541.06</v>
      </c>
      <c r="W166" s="2">
        <f t="shared" si="33"/>
        <v>1.6757315073645529E-4</v>
      </c>
      <c r="X166" s="5">
        <f t="shared" si="34"/>
        <v>104.43629221906639</v>
      </c>
      <c r="Y166" s="8">
        <v>43335</v>
      </c>
      <c r="Z166" s="3">
        <v>37910.82</v>
      </c>
      <c r="AA166" s="2">
        <f t="shared" si="35"/>
        <v>1.1792219509398905E-4</v>
      </c>
      <c r="AB166" s="5">
        <f t="shared" si="36"/>
        <v>104.74610325846999</v>
      </c>
      <c r="AC166" s="8">
        <v>43335</v>
      </c>
      <c r="AD166" s="3">
        <v>37736.5</v>
      </c>
      <c r="AE166" s="2">
        <f t="shared" si="37"/>
        <v>1.6114318366988734E-4</v>
      </c>
      <c r="AF166" s="5">
        <f t="shared" si="38"/>
        <v>104.43129753669827</v>
      </c>
      <c r="AG166" s="8">
        <v>43335</v>
      </c>
      <c r="AH166" s="3">
        <v>64830.84</v>
      </c>
      <c r="AI166" s="2">
        <f t="shared" si="39"/>
        <v>1.6196257923928314E-5</v>
      </c>
      <c r="AJ166" s="5">
        <f t="shared" si="40"/>
        <v>104.66131533498447</v>
      </c>
      <c r="AK166" s="8">
        <v>43338</v>
      </c>
      <c r="AL166" s="3">
        <v>41791.18</v>
      </c>
      <c r="AM166" s="2">
        <f t="shared" si="41"/>
        <v>4.5005814847032255E-4</v>
      </c>
      <c r="AN166" s="5">
        <f t="shared" si="42"/>
        <v>104.17215264590801</v>
      </c>
      <c r="AO166" s="1">
        <v>43266</v>
      </c>
      <c r="AP166">
        <v>1516.58</v>
      </c>
      <c r="AQ166" s="2">
        <f t="shared" si="43"/>
        <v>9.7683321232922005E-4</v>
      </c>
      <c r="AR166" s="11">
        <f t="shared" si="30"/>
        <v>3.7260273972602735E-5</v>
      </c>
      <c r="AS166" s="5">
        <f t="shared" si="44"/>
        <v>103.60923164824722</v>
      </c>
    </row>
    <row r="167" spans="17:45" x14ac:dyDescent="0.2">
      <c r="Q167" s="8">
        <v>43338</v>
      </c>
      <c r="R167" s="3">
        <v>39613.99</v>
      </c>
      <c r="S167" s="2">
        <f t="shared" si="31"/>
        <v>4.0229243553846494E-4</v>
      </c>
      <c r="T167" s="5">
        <f t="shared" si="32"/>
        <v>104.82620343496811</v>
      </c>
      <c r="U167" s="8">
        <v>43338</v>
      </c>
      <c r="V167" s="3">
        <v>41559.64</v>
      </c>
      <c r="W167" s="2">
        <f t="shared" si="33"/>
        <v>4.4726831717833981E-4</v>
      </c>
      <c r="X167" s="5">
        <f t="shared" si="34"/>
        <v>104.48300326373956</v>
      </c>
      <c r="Y167" s="8">
        <v>43338</v>
      </c>
      <c r="Z167" s="3">
        <v>37925.81</v>
      </c>
      <c r="AA167" s="2">
        <f t="shared" si="35"/>
        <v>3.9540162940276957E-4</v>
      </c>
      <c r="AB167" s="5">
        <f t="shared" si="36"/>
        <v>104.78752003837198</v>
      </c>
      <c r="AC167" s="8">
        <v>43338</v>
      </c>
      <c r="AD167" s="3">
        <v>37754.49</v>
      </c>
      <c r="AE167" s="2">
        <f t="shared" si="37"/>
        <v>4.7672677646315442E-4</v>
      </c>
      <c r="AF167" s="5">
        <f t="shared" si="38"/>
        <v>104.4810827325348</v>
      </c>
      <c r="AG167" s="8">
        <v>43338</v>
      </c>
      <c r="AH167" s="3">
        <v>64857.75</v>
      </c>
      <c r="AI167" s="2">
        <f t="shared" si="39"/>
        <v>4.150802303348744E-4</v>
      </c>
      <c r="AJ167" s="5">
        <f t="shared" si="40"/>
        <v>104.70475817786087</v>
      </c>
      <c r="AK167" s="8">
        <v>43339</v>
      </c>
      <c r="AL167" s="3">
        <v>41794.239999999998</v>
      </c>
      <c r="AM167" s="2">
        <f t="shared" si="41"/>
        <v>7.3221191648542572E-5</v>
      </c>
      <c r="AN167" s="5">
        <f t="shared" si="42"/>
        <v>104.17978025506135</v>
      </c>
      <c r="AO167" s="1">
        <v>43267</v>
      </c>
      <c r="AP167">
        <v>1516.77</v>
      </c>
      <c r="AQ167" s="2">
        <f t="shared" si="43"/>
        <v>1.2528188423965858E-4</v>
      </c>
      <c r="AR167" s="11">
        <f t="shared" si="30"/>
        <v>3.7260273972602735E-5</v>
      </c>
      <c r="AS167" s="5">
        <f t="shared" si="44"/>
        <v>103.62607251637004</v>
      </c>
    </row>
    <row r="168" spans="17:45" x14ac:dyDescent="0.2">
      <c r="Q168" s="8">
        <v>43339</v>
      </c>
      <c r="R168" s="3">
        <v>39619.79</v>
      </c>
      <c r="S168" s="2">
        <f t="shared" si="31"/>
        <v>1.4641292129380368E-4</v>
      </c>
      <c r="T168" s="5">
        <f t="shared" si="32"/>
        <v>104.84155134564116</v>
      </c>
      <c r="U168" s="8">
        <v>43339</v>
      </c>
      <c r="V168" s="3">
        <v>41566.65</v>
      </c>
      <c r="W168" s="2">
        <f t="shared" si="33"/>
        <v>1.6867326088498835E-4</v>
      </c>
      <c r="X168" s="5">
        <f t="shared" si="34"/>
        <v>104.50062675260712</v>
      </c>
      <c r="Y168" s="8">
        <v>43339</v>
      </c>
      <c r="Z168" s="3">
        <v>37926.050000000003</v>
      </c>
      <c r="AA168" s="2">
        <f t="shared" si="35"/>
        <v>6.3281443429819006E-6</v>
      </c>
      <c r="AB168" s="5">
        <f t="shared" si="36"/>
        <v>104.78818314892412</v>
      </c>
      <c r="AC168" s="8">
        <v>43339</v>
      </c>
      <c r="AD168" s="3">
        <v>37762.92</v>
      </c>
      <c r="AE168" s="2">
        <f t="shared" si="37"/>
        <v>2.2328470070709372E-4</v>
      </c>
      <c r="AF168" s="5">
        <f t="shared" si="38"/>
        <v>104.50441175982229</v>
      </c>
      <c r="AG168" s="8">
        <v>43339</v>
      </c>
      <c r="AH168" s="3">
        <v>64859.12</v>
      </c>
      <c r="AI168" s="2">
        <f t="shared" si="39"/>
        <v>2.1123150278912206E-5</v>
      </c>
      <c r="AJ168" s="5">
        <f t="shared" si="40"/>
        <v>104.70696987220278</v>
      </c>
      <c r="AK168" s="8">
        <v>43340</v>
      </c>
      <c r="AL168" s="3">
        <v>41817.58</v>
      </c>
      <c r="AM168" s="2">
        <f t="shared" si="41"/>
        <v>5.5845015963940092E-4</v>
      </c>
      <c r="AN168" s="5">
        <f t="shared" si="42"/>
        <v>104.23795946997598</v>
      </c>
      <c r="AO168" s="1">
        <v>43268</v>
      </c>
      <c r="AP168">
        <v>1516.94</v>
      </c>
      <c r="AQ168" s="2">
        <f t="shared" si="43"/>
        <v>1.1208027584941327E-4</v>
      </c>
      <c r="AR168" s="11">
        <f t="shared" si="30"/>
        <v>3.7260273972602735E-5</v>
      </c>
      <c r="AS168" s="5">
        <f t="shared" si="44"/>
        <v>103.64154809101554</v>
      </c>
    </row>
    <row r="169" spans="17:45" x14ac:dyDescent="0.2">
      <c r="Q169" s="8">
        <v>43340</v>
      </c>
      <c r="R169" s="3">
        <v>39651.4</v>
      </c>
      <c r="S169" s="2">
        <f t="shared" si="31"/>
        <v>7.9783360790153246E-4</v>
      </c>
      <c r="T169" s="5">
        <f t="shared" si="32"/>
        <v>104.92519745880925</v>
      </c>
      <c r="U169" s="8">
        <v>43340</v>
      </c>
      <c r="V169" s="3">
        <v>41588.85</v>
      </c>
      <c r="W169" s="2">
        <f t="shared" si="33"/>
        <v>5.3408201045779258E-4</v>
      </c>
      <c r="X169" s="5">
        <f t="shared" si="34"/>
        <v>104.55643865743725</v>
      </c>
      <c r="Y169" s="8">
        <v>43340</v>
      </c>
      <c r="Z169" s="3">
        <v>37941.360000000001</v>
      </c>
      <c r="AA169" s="2">
        <f t="shared" si="35"/>
        <v>4.0368031999116205E-4</v>
      </c>
      <c r="AB169" s="5">
        <f t="shared" si="36"/>
        <v>104.83048407622897</v>
      </c>
      <c r="AC169" s="8">
        <v>43340</v>
      </c>
      <c r="AD169" s="3">
        <v>37785.410000000003</v>
      </c>
      <c r="AE169" s="2">
        <f t="shared" si="37"/>
        <v>5.9555775877506711E-4</v>
      </c>
      <c r="AF169" s="5">
        <f t="shared" si="38"/>
        <v>104.56665017307208</v>
      </c>
      <c r="AG169" s="8">
        <v>43340</v>
      </c>
      <c r="AH169" s="3">
        <v>64875.75</v>
      </c>
      <c r="AI169" s="2">
        <f t="shared" si="39"/>
        <v>2.5640187532594005E-4</v>
      </c>
      <c r="AJ169" s="5">
        <f t="shared" si="40"/>
        <v>104.73381693563771</v>
      </c>
      <c r="AK169" s="8">
        <v>43341</v>
      </c>
      <c r="AL169" s="3">
        <v>41751.589999999997</v>
      </c>
      <c r="AM169" s="2">
        <f t="shared" si="41"/>
        <v>-1.5780444492484724E-3</v>
      </c>
      <c r="AN169" s="5">
        <f t="shared" si="42"/>
        <v>104.0734673366334</v>
      </c>
      <c r="AO169" s="1">
        <v>43269</v>
      </c>
      <c r="AP169">
        <v>1517.57</v>
      </c>
      <c r="AQ169" s="2">
        <f t="shared" si="43"/>
        <v>4.1530976834946998E-4</v>
      </c>
      <c r="AR169" s="11">
        <f t="shared" si="30"/>
        <v>3.7260273972602735E-5</v>
      </c>
      <c r="AS169" s="5">
        <f t="shared" si="44"/>
        <v>103.68845315082142</v>
      </c>
    </row>
    <row r="170" spans="17:45" x14ac:dyDescent="0.2">
      <c r="Q170" s="8">
        <v>43341</v>
      </c>
      <c r="R170" s="3">
        <v>39575.33</v>
      </c>
      <c r="S170" s="2">
        <f t="shared" si="31"/>
        <v>-1.9184694613556541E-3</v>
      </c>
      <c r="T170" s="5">
        <f t="shared" si="32"/>
        <v>104.72390167175782</v>
      </c>
      <c r="U170" s="8">
        <v>43341</v>
      </c>
      <c r="V170" s="3">
        <v>41519.67</v>
      </c>
      <c r="W170" s="2">
        <f t="shared" si="33"/>
        <v>-1.6634266155471922E-3</v>
      </c>
      <c r="X170" s="5">
        <f t="shared" si="34"/>
        <v>104.38251669454765</v>
      </c>
      <c r="Y170" s="8">
        <v>43341</v>
      </c>
      <c r="Z170" s="3">
        <v>37876.339999999997</v>
      </c>
      <c r="AA170" s="2">
        <f t="shared" si="35"/>
        <v>-1.7136971368449938E-3</v>
      </c>
      <c r="AB170" s="5">
        <f t="shared" si="36"/>
        <v>104.65083637581345</v>
      </c>
      <c r="AC170" s="8">
        <v>43341</v>
      </c>
      <c r="AD170" s="3">
        <v>37717.79</v>
      </c>
      <c r="AE170" s="2">
        <f t="shared" si="37"/>
        <v>-1.7895796287509258E-3</v>
      </c>
      <c r="AF170" s="5">
        <f t="shared" si="38"/>
        <v>104.37951982607562</v>
      </c>
      <c r="AG170" s="8">
        <v>43341</v>
      </c>
      <c r="AH170" s="3">
        <v>64767.040000000001</v>
      </c>
      <c r="AI170" s="2">
        <f t="shared" si="39"/>
        <v>-1.6756646358616623E-3</v>
      </c>
      <c r="AJ170" s="5">
        <f t="shared" si="40"/>
        <v>104.55831818241985</v>
      </c>
      <c r="AK170" s="8">
        <v>43342</v>
      </c>
      <c r="AL170" s="3">
        <v>41719.89</v>
      </c>
      <c r="AM170" s="2">
        <f t="shared" si="41"/>
        <v>-7.5925252187991621E-4</v>
      </c>
      <c r="AN170" s="5">
        <f t="shared" si="42"/>
        <v>103.99444929409728</v>
      </c>
      <c r="AO170" s="1">
        <v>43270</v>
      </c>
      <c r="AP170">
        <v>1518.95</v>
      </c>
      <c r="AQ170" s="2">
        <f t="shared" si="43"/>
        <v>9.0934849792767558E-4</v>
      </c>
      <c r="AR170" s="11">
        <f t="shared" si="30"/>
        <v>3.7260273972602735E-5</v>
      </c>
      <c r="AS170" s="5">
        <f t="shared" si="44"/>
        <v>103.78660555011876</v>
      </c>
    </row>
    <row r="171" spans="17:45" x14ac:dyDescent="0.2">
      <c r="Q171" s="8">
        <v>43342</v>
      </c>
      <c r="R171" s="3">
        <v>39535.980000000003</v>
      </c>
      <c r="S171" s="2">
        <f t="shared" si="31"/>
        <v>-9.9430630142560705E-4</v>
      </c>
      <c r="T171" s="5">
        <f t="shared" si="32"/>
        <v>104.61977403641571</v>
      </c>
      <c r="U171" s="8">
        <v>43342</v>
      </c>
      <c r="V171" s="3">
        <v>41464.879999999997</v>
      </c>
      <c r="W171" s="2">
        <f t="shared" si="33"/>
        <v>-1.3196154979073782E-3</v>
      </c>
      <c r="X171" s="5">
        <f t="shared" si="34"/>
        <v>104.24477190780695</v>
      </c>
      <c r="Y171" s="8">
        <v>43342</v>
      </c>
      <c r="Z171" s="3">
        <v>37835.83</v>
      </c>
      <c r="AA171" s="2">
        <f t="shared" si="35"/>
        <v>-1.0695331175080147E-3</v>
      </c>
      <c r="AB171" s="5">
        <f t="shared" si="36"/>
        <v>104.53890884053462</v>
      </c>
      <c r="AC171" s="8">
        <v>43342</v>
      </c>
      <c r="AD171" s="3">
        <v>37683.75</v>
      </c>
      <c r="AE171" s="2">
        <f t="shared" si="37"/>
        <v>-9.0249190103663945E-4</v>
      </c>
      <c r="AF171" s="5">
        <f t="shared" si="38"/>
        <v>104.28531815479849</v>
      </c>
      <c r="AG171" s="8">
        <v>43342</v>
      </c>
      <c r="AH171" s="3">
        <v>64695.42</v>
      </c>
      <c r="AI171" s="2">
        <f t="shared" si="39"/>
        <v>-1.1058093746448838E-3</v>
      </c>
      <c r="AJ171" s="5">
        <f t="shared" si="40"/>
        <v>104.44269661397664</v>
      </c>
      <c r="AK171" s="8">
        <v>43345</v>
      </c>
      <c r="AL171" s="3">
        <v>41725.68</v>
      </c>
      <c r="AM171" s="2">
        <f t="shared" si="41"/>
        <v>1.3878272449896478E-4</v>
      </c>
      <c r="AN171" s="5">
        <f t="shared" si="42"/>
        <v>104.00888192710309</v>
      </c>
      <c r="AO171" s="1">
        <v>43271</v>
      </c>
      <c r="AP171">
        <v>1518.77</v>
      </c>
      <c r="AQ171" s="2">
        <f t="shared" si="43"/>
        <v>-1.1850291319670525E-4</v>
      </c>
      <c r="AR171" s="11">
        <f t="shared" si="30"/>
        <v>3.7260273972602735E-5</v>
      </c>
      <c r="AS171" s="5">
        <f t="shared" si="44"/>
        <v>103.77817365236776</v>
      </c>
    </row>
    <row r="172" spans="17:45" x14ac:dyDescent="0.2">
      <c r="Q172" s="8">
        <v>43345</v>
      </c>
      <c r="R172" s="3">
        <v>39521.17</v>
      </c>
      <c r="S172" s="2">
        <f t="shared" si="31"/>
        <v>-3.7459549504037515E-4</v>
      </c>
      <c r="T172" s="5">
        <f t="shared" si="32"/>
        <v>104.58058394036952</v>
      </c>
      <c r="U172" s="8">
        <v>43345</v>
      </c>
      <c r="V172" s="3">
        <v>41452.21</v>
      </c>
      <c r="W172" s="2">
        <f t="shared" si="33"/>
        <v>-3.0555978939283968E-4</v>
      </c>
      <c r="X172" s="5">
        <f t="shared" si="34"/>
        <v>104.2129188972575</v>
      </c>
      <c r="Y172" s="8">
        <v>43345</v>
      </c>
      <c r="Z172" s="3">
        <v>37826.82</v>
      </c>
      <c r="AA172" s="2">
        <f t="shared" si="35"/>
        <v>-2.3813406498551792E-4</v>
      </c>
      <c r="AB172" s="5">
        <f t="shared" si="36"/>
        <v>104.51401456522326</v>
      </c>
      <c r="AC172" s="8">
        <v>43345</v>
      </c>
      <c r="AD172" s="3">
        <v>37680.53</v>
      </c>
      <c r="AE172" s="2">
        <f t="shared" si="37"/>
        <v>-8.5447971605812079E-5</v>
      </c>
      <c r="AF172" s="5">
        <f t="shared" si="38"/>
        <v>104.27640718589389</v>
      </c>
      <c r="AG172" s="8">
        <v>43345</v>
      </c>
      <c r="AH172" s="3">
        <v>64679.12</v>
      </c>
      <c r="AI172" s="2">
        <f t="shared" si="39"/>
        <v>-2.5194982890586193E-4</v>
      </c>
      <c r="AJ172" s="5">
        <f t="shared" si="40"/>
        <v>104.41638229443427</v>
      </c>
      <c r="AK172" s="8">
        <v>43346</v>
      </c>
      <c r="AL172" s="3">
        <v>41775.449999999997</v>
      </c>
      <c r="AM172" s="2">
        <f t="shared" si="41"/>
        <v>1.1927906267794608E-3</v>
      </c>
      <c r="AN172" s="5">
        <f t="shared" si="42"/>
        <v>104.13294274656755</v>
      </c>
      <c r="AO172" s="1">
        <v>43272</v>
      </c>
      <c r="AP172">
        <v>1519.6</v>
      </c>
      <c r="AQ172" s="2">
        <f t="shared" si="43"/>
        <v>5.4649486097302358E-4</v>
      </c>
      <c r="AR172" s="11">
        <f t="shared" si="30"/>
        <v>3.7260273972602735E-5</v>
      </c>
      <c r="AS172" s="5">
        <f t="shared" si="44"/>
        <v>103.8387546941326</v>
      </c>
    </row>
    <row r="173" spans="17:45" x14ac:dyDescent="0.2">
      <c r="Q173" s="8">
        <v>43346</v>
      </c>
      <c r="R173" s="3">
        <v>39589.99</v>
      </c>
      <c r="S173" s="2">
        <f t="shared" si="31"/>
        <v>1.7413452081505021E-3</v>
      </c>
      <c r="T173" s="5">
        <f t="shared" si="32"/>
        <v>104.76269483907967</v>
      </c>
      <c r="U173" s="8">
        <v>43346</v>
      </c>
      <c r="V173" s="3">
        <v>41526.17</v>
      </c>
      <c r="W173" s="2">
        <f t="shared" si="33"/>
        <v>1.7842233260905171E-3</v>
      </c>
      <c r="X173" s="5">
        <f t="shared" si="34"/>
        <v>104.39885801803396</v>
      </c>
      <c r="Y173" s="8">
        <v>43346</v>
      </c>
      <c r="Z173" s="3">
        <v>37890.94</v>
      </c>
      <c r="AA173" s="2">
        <f t="shared" si="35"/>
        <v>1.695093587037011E-3</v>
      </c>
      <c r="AB173" s="5">
        <f t="shared" si="36"/>
        <v>104.69117560106827</v>
      </c>
      <c r="AC173" s="8">
        <v>43346</v>
      </c>
      <c r="AD173" s="3">
        <v>37741.550000000003</v>
      </c>
      <c r="AE173" s="2">
        <f t="shared" si="37"/>
        <v>1.6194039733519183E-3</v>
      </c>
      <c r="AF173" s="5">
        <f t="shared" si="38"/>
        <v>104.44527281401759</v>
      </c>
      <c r="AG173" s="8">
        <v>43346</v>
      </c>
      <c r="AH173" s="3">
        <v>64796.65</v>
      </c>
      <c r="AI173" s="2">
        <f t="shared" si="39"/>
        <v>1.817124289879013E-3</v>
      </c>
      <c r="AJ173" s="5">
        <f t="shared" si="40"/>
        <v>104.60611983896278</v>
      </c>
      <c r="AK173" s="8">
        <v>43347</v>
      </c>
      <c r="AL173" s="3">
        <v>41822.86</v>
      </c>
      <c r="AM173" s="2">
        <f t="shared" si="41"/>
        <v>1.1348770629640015E-3</v>
      </c>
      <c r="AN173" s="5">
        <f t="shared" si="42"/>
        <v>104.25112083478957</v>
      </c>
      <c r="AO173" s="1">
        <v>43273</v>
      </c>
      <c r="AP173">
        <v>1518.9</v>
      </c>
      <c r="AQ173" s="2">
        <f t="shared" si="43"/>
        <v>-4.6064753882590903E-4</v>
      </c>
      <c r="AR173" s="11">
        <f t="shared" si="30"/>
        <v>3.7260273972602735E-5</v>
      </c>
      <c r="AS173" s="5">
        <f t="shared" si="44"/>
        <v>103.79479068779688</v>
      </c>
    </row>
    <row r="174" spans="17:45" x14ac:dyDescent="0.2">
      <c r="Q174" s="8">
        <v>43347</v>
      </c>
      <c r="R174" s="3">
        <v>39630.589999999997</v>
      </c>
      <c r="S174" s="2">
        <f t="shared" si="31"/>
        <v>1.025511751834296E-3</v>
      </c>
      <c r="T174" s="5">
        <f t="shared" si="32"/>
        <v>104.87013021379097</v>
      </c>
      <c r="U174" s="8">
        <v>43347</v>
      </c>
      <c r="V174" s="3">
        <v>41571.64</v>
      </c>
      <c r="W174" s="2">
        <f t="shared" si="33"/>
        <v>1.0949721585207239E-3</v>
      </c>
      <c r="X174" s="5">
        <f t="shared" si="34"/>
        <v>104.51317186094506</v>
      </c>
      <c r="Y174" s="8">
        <v>43347</v>
      </c>
      <c r="Z174" s="3">
        <v>37934.080000000002</v>
      </c>
      <c r="AA174" s="2">
        <f t="shared" si="35"/>
        <v>1.1385307411218015E-3</v>
      </c>
      <c r="AB174" s="5">
        <f t="shared" si="36"/>
        <v>104.81036972281426</v>
      </c>
      <c r="AC174" s="8">
        <v>43347</v>
      </c>
      <c r="AD174" s="3">
        <v>37784.800000000003</v>
      </c>
      <c r="AE174" s="2">
        <f t="shared" si="37"/>
        <v>1.1459518753205167E-3</v>
      </c>
      <c r="AF174" s="5">
        <f t="shared" si="38"/>
        <v>104.56496207026717</v>
      </c>
      <c r="AG174" s="8">
        <v>43347</v>
      </c>
      <c r="AH174" s="3">
        <v>64869.3</v>
      </c>
      <c r="AI174" s="2">
        <f t="shared" si="39"/>
        <v>1.1211999385771776E-3</v>
      </c>
      <c r="AJ174" s="5">
        <f t="shared" si="40"/>
        <v>104.72340421410102</v>
      </c>
      <c r="AK174" s="8">
        <v>43348</v>
      </c>
      <c r="AL174" s="3">
        <v>41870.92</v>
      </c>
      <c r="AM174" s="2">
        <f t="shared" si="41"/>
        <v>1.1491323166326062E-3</v>
      </c>
      <c r="AN174" s="5">
        <f t="shared" si="42"/>
        <v>104.370919166786</v>
      </c>
      <c r="AO174" s="1">
        <v>43274</v>
      </c>
      <c r="AP174">
        <v>1519.08</v>
      </c>
      <c r="AQ174" s="2">
        <f t="shared" si="43"/>
        <v>1.1850681414160569E-4</v>
      </c>
      <c r="AR174" s="11">
        <f t="shared" si="30"/>
        <v>3.7260273972602735E-5</v>
      </c>
      <c r="AS174" s="5">
        <f t="shared" si="44"/>
        <v>103.81095850010374</v>
      </c>
    </row>
    <row r="175" spans="17:45" x14ac:dyDescent="0.2">
      <c r="Q175" s="8">
        <v>43348</v>
      </c>
      <c r="R175" s="3">
        <v>39679.839999999997</v>
      </c>
      <c r="S175" s="2">
        <f t="shared" si="31"/>
        <v>1.2427268935435443E-3</v>
      </c>
      <c r="T175" s="5">
        <f t="shared" si="32"/>
        <v>105.00045514493706</v>
      </c>
      <c r="U175" s="8">
        <v>43348</v>
      </c>
      <c r="V175" s="3">
        <v>41621.519999999997</v>
      </c>
      <c r="W175" s="2">
        <f t="shared" si="33"/>
        <v>1.1998564405926171E-3</v>
      </c>
      <c r="X175" s="5">
        <f t="shared" si="34"/>
        <v>104.63857266332919</v>
      </c>
      <c r="Y175" s="8">
        <v>43348</v>
      </c>
      <c r="Z175" s="3">
        <v>37984.6</v>
      </c>
      <c r="AA175" s="2">
        <f t="shared" si="35"/>
        <v>1.3317839789444008E-3</v>
      </c>
      <c r="AB175" s="5">
        <f t="shared" si="36"/>
        <v>104.94995449403834</v>
      </c>
      <c r="AC175" s="8">
        <v>43348</v>
      </c>
      <c r="AD175" s="3">
        <v>37831.78</v>
      </c>
      <c r="AE175" s="2">
        <f t="shared" si="37"/>
        <v>1.2433571171475144E-3</v>
      </c>
      <c r="AF175" s="5">
        <f t="shared" si="38"/>
        <v>104.69497366006149</v>
      </c>
      <c r="AG175" s="8">
        <v>43348</v>
      </c>
      <c r="AH175" s="3">
        <v>64948.62</v>
      </c>
      <c r="AI175" s="2">
        <f t="shared" si="39"/>
        <v>1.2227663933479516E-3</v>
      </c>
      <c r="AJ175" s="5">
        <f t="shared" si="40"/>
        <v>104.85145647337102</v>
      </c>
      <c r="AK175" s="8">
        <v>43349</v>
      </c>
      <c r="AL175" s="3">
        <v>41817.120000000003</v>
      </c>
      <c r="AM175" s="2">
        <f t="shared" si="41"/>
        <v>-1.2849013109813567E-3</v>
      </c>
      <c r="AN175" s="5">
        <f t="shared" si="42"/>
        <v>104.23681283592026</v>
      </c>
      <c r="AO175" s="1">
        <v>43275</v>
      </c>
      <c r="AP175">
        <v>1519.25</v>
      </c>
      <c r="AQ175" s="2">
        <f t="shared" si="43"/>
        <v>1.1190984016651306E-4</v>
      </c>
      <c r="AR175" s="11">
        <f t="shared" si="30"/>
        <v>3.7260273972602735E-5</v>
      </c>
      <c r="AS175" s="5">
        <f t="shared" si="44"/>
        <v>103.82644399263209</v>
      </c>
    </row>
    <row r="176" spans="17:45" x14ac:dyDescent="0.2">
      <c r="Q176" s="8">
        <v>43349</v>
      </c>
      <c r="R176" s="3">
        <v>39633.54</v>
      </c>
      <c r="S176" s="2">
        <f t="shared" si="31"/>
        <v>-1.1668393824167955E-3</v>
      </c>
      <c r="T176" s="5">
        <f t="shared" si="32"/>
        <v>104.87793647870227</v>
      </c>
      <c r="U176" s="8">
        <v>43349</v>
      </c>
      <c r="V176" s="3">
        <v>41564.019999999997</v>
      </c>
      <c r="W176" s="2">
        <f t="shared" si="33"/>
        <v>-1.3814968794988447E-3</v>
      </c>
      <c r="X176" s="5">
        <f t="shared" si="34"/>
        <v>104.49401480171959</v>
      </c>
      <c r="Y176" s="8">
        <v>43349</v>
      </c>
      <c r="Z176" s="3">
        <v>37919.46</v>
      </c>
      <c r="AA176" s="2">
        <f t="shared" si="35"/>
        <v>-1.7149055143400593E-3</v>
      </c>
      <c r="AB176" s="5">
        <f t="shared" si="36"/>
        <v>104.76997523834677</v>
      </c>
      <c r="AC176" s="8">
        <v>43349</v>
      </c>
      <c r="AD176" s="3">
        <v>37767.78</v>
      </c>
      <c r="AE176" s="2">
        <f t="shared" si="37"/>
        <v>-1.691699412504466E-3</v>
      </c>
      <c r="AF176" s="5">
        <f t="shared" si="38"/>
        <v>104.5178612346286</v>
      </c>
      <c r="AG176" s="8">
        <v>43349</v>
      </c>
      <c r="AH176" s="3">
        <v>64845.49</v>
      </c>
      <c r="AI176" s="2">
        <f t="shared" si="39"/>
        <v>-1.5878705352015965E-3</v>
      </c>
      <c r="AJ176" s="5">
        <f t="shared" si="40"/>
        <v>104.68496593506397</v>
      </c>
      <c r="AK176" s="8">
        <v>43352</v>
      </c>
      <c r="AL176" s="3">
        <v>41797.410000000003</v>
      </c>
      <c r="AM176" s="2">
        <f t="shared" si="41"/>
        <v>-4.7133805484445013E-4</v>
      </c>
      <c r="AN176" s="5">
        <f t="shared" si="42"/>
        <v>104.18768205931499</v>
      </c>
      <c r="AO176" s="1">
        <v>43276</v>
      </c>
      <c r="AP176">
        <v>1520.07</v>
      </c>
      <c r="AQ176" s="2">
        <f t="shared" si="43"/>
        <v>5.397400032911559E-4</v>
      </c>
      <c r="AR176" s="11">
        <f t="shared" si="30"/>
        <v>3.7260273972602735E-5</v>
      </c>
      <c r="AS176" s="5">
        <f t="shared" si="44"/>
        <v>103.88635187960315</v>
      </c>
    </row>
    <row r="177" spans="7:45" x14ac:dyDescent="0.2">
      <c r="Q177" s="8">
        <v>43352</v>
      </c>
      <c r="R177" s="3">
        <v>39613.79</v>
      </c>
      <c r="S177" s="2">
        <f t="shared" si="31"/>
        <v>-4.9831531576538524E-4</v>
      </c>
      <c r="T177" s="5">
        <f t="shared" si="32"/>
        <v>104.82567419666906</v>
      </c>
      <c r="U177" s="8">
        <v>43352</v>
      </c>
      <c r="V177" s="3">
        <v>41545.46</v>
      </c>
      <c r="W177" s="2">
        <f t="shared" si="33"/>
        <v>-4.4654006036948246E-4</v>
      </c>
      <c r="X177" s="5">
        <f t="shared" si="34"/>
        <v>104.44735403804178</v>
      </c>
      <c r="Y177" s="8">
        <v>43352</v>
      </c>
      <c r="Z177" s="3">
        <v>37889.629999999997</v>
      </c>
      <c r="AA177" s="2">
        <f t="shared" si="35"/>
        <v>-7.8666732068444212E-4</v>
      </c>
      <c r="AB177" s="5">
        <f t="shared" si="36"/>
        <v>104.68755612263784</v>
      </c>
      <c r="AC177" s="8">
        <v>43352</v>
      </c>
      <c r="AD177" s="3">
        <v>37745.22</v>
      </c>
      <c r="AE177" s="2">
        <f t="shared" si="37"/>
        <v>-5.9733455342092512E-4</v>
      </c>
      <c r="AF177" s="5">
        <f t="shared" si="38"/>
        <v>104.45542910466349</v>
      </c>
      <c r="AG177" s="8">
        <v>43352</v>
      </c>
      <c r="AH177" s="3">
        <v>64816.32</v>
      </c>
      <c r="AI177" s="2">
        <f t="shared" si="39"/>
        <v>-4.4983853156166376E-4</v>
      </c>
      <c r="AJ177" s="5">
        <f t="shared" si="40"/>
        <v>104.63787460371115</v>
      </c>
      <c r="AK177" s="8">
        <v>43353</v>
      </c>
      <c r="AL177" s="3">
        <v>41761.54</v>
      </c>
      <c r="AM177" s="2">
        <f t="shared" si="41"/>
        <v>-8.581871460456858E-4</v>
      </c>
      <c r="AN177" s="5">
        <f t="shared" si="42"/>
        <v>104.0982695297954</v>
      </c>
      <c r="AO177" s="1">
        <v>43277</v>
      </c>
      <c r="AP177">
        <v>1519.95</v>
      </c>
      <c r="AQ177" s="2">
        <f t="shared" si="43"/>
        <v>-7.8943732854330761E-5</v>
      </c>
      <c r="AR177" s="11">
        <f t="shared" si="30"/>
        <v>3.7260273972602735E-5</v>
      </c>
      <c r="AS177" s="5">
        <f t="shared" si="44"/>
        <v>103.88202153712621</v>
      </c>
    </row>
    <row r="178" spans="7:45" x14ac:dyDescent="0.2">
      <c r="Q178" s="8">
        <v>43353</v>
      </c>
      <c r="R178" s="3">
        <v>39584.51</v>
      </c>
      <c r="S178" s="2">
        <f t="shared" si="31"/>
        <v>-7.3913654815660479E-4</v>
      </c>
      <c r="T178" s="5">
        <f t="shared" si="32"/>
        <v>104.74819370968514</v>
      </c>
      <c r="U178" s="8">
        <v>43353</v>
      </c>
      <c r="V178" s="3">
        <v>41523.879999999997</v>
      </c>
      <c r="W178" s="2">
        <f t="shared" si="33"/>
        <v>-5.1943100401352638E-4</v>
      </c>
      <c r="X178" s="5">
        <f t="shared" si="34"/>
        <v>104.39310084406725</v>
      </c>
      <c r="Y178" s="8">
        <v>43353</v>
      </c>
      <c r="Z178" s="3">
        <v>37865.440000000002</v>
      </c>
      <c r="AA178" s="2">
        <f t="shared" si="35"/>
        <v>-6.384332599710385E-4</v>
      </c>
      <c r="AB178" s="5">
        <f t="shared" si="36"/>
        <v>104.62072010490407</v>
      </c>
      <c r="AC178" s="8">
        <v>43353</v>
      </c>
      <c r="AD178" s="3">
        <v>37718.300000000003</v>
      </c>
      <c r="AE178" s="2">
        <f t="shared" si="37"/>
        <v>-7.1320289032617001E-4</v>
      </c>
      <c r="AF178" s="5">
        <f t="shared" si="38"/>
        <v>104.38093119071578</v>
      </c>
      <c r="AG178" s="8">
        <v>43353</v>
      </c>
      <c r="AH178" s="3">
        <v>64769.36</v>
      </c>
      <c r="AI178" s="2">
        <f t="shared" si="39"/>
        <v>-7.2450888911923528E-4</v>
      </c>
      <c r="AJ178" s="5">
        <f t="shared" si="40"/>
        <v>104.56206353342222</v>
      </c>
      <c r="AK178" s="8">
        <v>43354</v>
      </c>
      <c r="AL178" s="3">
        <v>41723.21</v>
      </c>
      <c r="AM178" s="2">
        <f t="shared" si="41"/>
        <v>-9.1783013749013875E-4</v>
      </c>
      <c r="AN178" s="5">
        <f t="shared" si="42"/>
        <v>104.00272500076038</v>
      </c>
      <c r="AO178" s="1">
        <v>43278</v>
      </c>
      <c r="AP178">
        <v>1520.71</v>
      </c>
      <c r="AQ178" s="2">
        <f t="shared" si="43"/>
        <v>5.0001644790942379E-4</v>
      </c>
      <c r="AR178" s="11">
        <f t="shared" si="30"/>
        <v>3.7260273972602735E-5</v>
      </c>
      <c r="AS178" s="5">
        <f t="shared" si="44"/>
        <v>103.93783492912016</v>
      </c>
    </row>
    <row r="179" spans="7:45" x14ac:dyDescent="0.2">
      <c r="Q179" s="8">
        <v>43354</v>
      </c>
      <c r="R179" s="3">
        <v>39544.29</v>
      </c>
      <c r="S179" s="2">
        <f t="shared" si="31"/>
        <v>-1.016054006984124E-3</v>
      </c>
      <c r="T179" s="5">
        <f t="shared" si="32"/>
        <v>104.64176388774206</v>
      </c>
      <c r="U179" s="8">
        <v>43354</v>
      </c>
      <c r="V179" s="3">
        <v>41484.07</v>
      </c>
      <c r="W179" s="2">
        <f t="shared" si="33"/>
        <v>-9.58725437025576E-4</v>
      </c>
      <c r="X179" s="5">
        <f t="shared" si="34"/>
        <v>104.29301652283806</v>
      </c>
      <c r="Y179" s="8">
        <v>43354</v>
      </c>
      <c r="Z179" s="3">
        <v>37839.129999999997</v>
      </c>
      <c r="AA179" s="2">
        <f t="shared" si="35"/>
        <v>-6.9482884656835164E-4</v>
      </c>
      <c r="AB179" s="5">
        <f t="shared" si="36"/>
        <v>104.54802661062642</v>
      </c>
      <c r="AC179" s="8">
        <v>43354</v>
      </c>
      <c r="AD179" s="3">
        <v>37677.870000000003</v>
      </c>
      <c r="AE179" s="2">
        <f t="shared" si="37"/>
        <v>-1.0718934840647787E-3</v>
      </c>
      <c r="AF179" s="5">
        <f t="shared" si="38"/>
        <v>104.26904595071184</v>
      </c>
      <c r="AG179" s="8">
        <v>43354</v>
      </c>
      <c r="AH179" s="3">
        <v>64704.76</v>
      </c>
      <c r="AI179" s="2">
        <f t="shared" si="39"/>
        <v>-9.9738518336445203E-4</v>
      </c>
      <c r="AJ179" s="5">
        <f t="shared" si="40"/>
        <v>104.45777488051198</v>
      </c>
      <c r="AK179" s="8">
        <v>43355</v>
      </c>
      <c r="AL179" s="3">
        <v>41760.69</v>
      </c>
      <c r="AM179" s="2">
        <f t="shared" si="41"/>
        <v>8.9830096965215489E-4</v>
      </c>
      <c r="AN179" s="5">
        <f t="shared" si="42"/>
        <v>104.09615074947503</v>
      </c>
      <c r="AO179" s="1">
        <v>43279</v>
      </c>
      <c r="AP179">
        <v>1521.63</v>
      </c>
      <c r="AQ179" s="2">
        <f t="shared" si="43"/>
        <v>6.049805682872833E-4</v>
      </c>
      <c r="AR179" s="11">
        <f t="shared" si="30"/>
        <v>3.7260273972602735E-5</v>
      </c>
      <c r="AS179" s="5">
        <f t="shared" si="44"/>
        <v>104.00458805176771</v>
      </c>
    </row>
    <row r="180" spans="7:45" x14ac:dyDescent="0.2">
      <c r="Q180" s="8">
        <v>43355</v>
      </c>
      <c r="R180" s="3">
        <v>39581.49</v>
      </c>
      <c r="S180" s="2">
        <f t="shared" si="31"/>
        <v>9.4071735767653486E-4</v>
      </c>
      <c r="T180" s="5">
        <f t="shared" si="32"/>
        <v>104.74020221136915</v>
      </c>
      <c r="U180" s="8">
        <v>43355</v>
      </c>
      <c r="V180" s="3">
        <v>41517.71</v>
      </c>
      <c r="W180" s="2">
        <f t="shared" si="33"/>
        <v>8.1091368325236779E-4</v>
      </c>
      <c r="X180" s="5">
        <f t="shared" si="34"/>
        <v>104.3775891570041</v>
      </c>
      <c r="Y180" s="8">
        <v>43355</v>
      </c>
      <c r="Z180" s="3">
        <v>37867.360000000001</v>
      </c>
      <c r="AA180" s="2">
        <f t="shared" si="35"/>
        <v>7.4605309371555961E-4</v>
      </c>
      <c r="AB180" s="5">
        <f t="shared" si="36"/>
        <v>104.62602498932114</v>
      </c>
      <c r="AC180" s="8">
        <v>43355</v>
      </c>
      <c r="AD180" s="3">
        <v>37710.01</v>
      </c>
      <c r="AE180" s="2">
        <f t="shared" si="37"/>
        <v>8.5302061926539885E-4</v>
      </c>
      <c r="AF180" s="5">
        <f t="shared" si="38"/>
        <v>104.35798959685893</v>
      </c>
      <c r="AG180" s="8">
        <v>43355</v>
      </c>
      <c r="AH180" s="3">
        <v>64750.14</v>
      </c>
      <c r="AI180" s="2">
        <f t="shared" si="39"/>
        <v>7.0133943777861418E-4</v>
      </c>
      <c r="AJ180" s="5">
        <f t="shared" si="40"/>
        <v>104.53103523761828</v>
      </c>
      <c r="AK180" s="8">
        <v>43356</v>
      </c>
      <c r="AL180" s="3">
        <v>41767.81</v>
      </c>
      <c r="AM180" s="2">
        <f t="shared" si="41"/>
        <v>1.7049526719969954E-4</v>
      </c>
      <c r="AN180" s="5">
        <f t="shared" si="42"/>
        <v>104.11389865051152</v>
      </c>
      <c r="AO180" s="1">
        <v>43280</v>
      </c>
      <c r="AP180">
        <v>1521.06</v>
      </c>
      <c r="AQ180" s="2">
        <f t="shared" si="43"/>
        <v>-3.7459829262054267E-4</v>
      </c>
      <c r="AR180" s="11">
        <f t="shared" si="30"/>
        <v>3.7260273972602735E-5</v>
      </c>
      <c r="AS180" s="5">
        <f t="shared" si="44"/>
        <v>103.96950335010403</v>
      </c>
    </row>
    <row r="181" spans="7:45" x14ac:dyDescent="0.2">
      <c r="Q181" s="8">
        <v>43356</v>
      </c>
      <c r="R181" s="3">
        <v>39581.129999999997</v>
      </c>
      <c r="S181" s="2">
        <f t="shared" si="31"/>
        <v>-9.0951603893829613E-6</v>
      </c>
      <c r="T181" s="5">
        <f t="shared" si="32"/>
        <v>104.73924958243083</v>
      </c>
      <c r="U181" s="8">
        <v>43356</v>
      </c>
      <c r="V181" s="3">
        <v>41521.980000000003</v>
      </c>
      <c r="W181" s="2">
        <f t="shared" si="33"/>
        <v>1.0284767632917635E-4</v>
      </c>
      <c r="X181" s="5">
        <f t="shared" si="34"/>
        <v>104.38832414950973</v>
      </c>
      <c r="Y181" s="8">
        <v>43356</v>
      </c>
      <c r="Z181" s="3">
        <v>37883.64</v>
      </c>
      <c r="AA181" s="2">
        <f t="shared" si="35"/>
        <v>4.2992170565891996E-4</v>
      </c>
      <c r="AB181" s="5">
        <f t="shared" si="36"/>
        <v>104.67100598844085</v>
      </c>
      <c r="AC181" s="8">
        <v>43356</v>
      </c>
      <c r="AD181" s="3">
        <v>37720.370000000003</v>
      </c>
      <c r="AE181" s="2">
        <f t="shared" si="37"/>
        <v>2.7472811595652402E-4</v>
      </c>
      <c r="AF181" s="5">
        <f t="shared" si="38"/>
        <v>104.38665967072589</v>
      </c>
      <c r="AG181" s="8">
        <v>43356</v>
      </c>
      <c r="AH181" s="3">
        <v>64765.71</v>
      </c>
      <c r="AI181" s="2">
        <f t="shared" si="39"/>
        <v>2.4046280054368374E-4</v>
      </c>
      <c r="AJ181" s="5">
        <f t="shared" si="40"/>
        <v>104.55617106309525</v>
      </c>
      <c r="AK181" s="8">
        <v>43362</v>
      </c>
      <c r="AL181" s="3">
        <v>41835.32</v>
      </c>
      <c r="AM181" s="2">
        <f t="shared" si="41"/>
        <v>1.6163164887026404E-3</v>
      </c>
      <c r="AN181" s="5">
        <f t="shared" si="42"/>
        <v>104.28217966160345</v>
      </c>
      <c r="AO181" s="1">
        <v>43281</v>
      </c>
      <c r="AP181">
        <v>1521.23</v>
      </c>
      <c r="AQ181" s="2">
        <f t="shared" si="43"/>
        <v>1.1176416446434523E-4</v>
      </c>
      <c r="AR181" s="11">
        <f t="shared" si="30"/>
        <v>3.7260273972602735E-5</v>
      </c>
      <c r="AS181" s="5">
        <f t="shared" si="44"/>
        <v>103.98499734695535</v>
      </c>
    </row>
    <row r="182" spans="7:45" x14ac:dyDescent="0.2">
      <c r="Q182" s="8">
        <v>43362</v>
      </c>
      <c r="R182" s="3">
        <v>39642.870000000003</v>
      </c>
      <c r="S182" s="2">
        <f t="shared" si="31"/>
        <v>1.5598341937181903E-3</v>
      </c>
      <c r="T182" s="5">
        <f t="shared" si="32"/>
        <v>104.90262544535389</v>
      </c>
      <c r="U182" s="8">
        <v>43362</v>
      </c>
      <c r="V182" s="3">
        <v>41587.07</v>
      </c>
      <c r="W182" s="2">
        <f t="shared" si="33"/>
        <v>1.5676034717033716E-3</v>
      </c>
      <c r="X182" s="5">
        <f t="shared" si="34"/>
        <v>104.5519636488518</v>
      </c>
      <c r="Y182" s="8">
        <v>43362</v>
      </c>
      <c r="Z182" s="3">
        <v>37947.57</v>
      </c>
      <c r="AA182" s="2">
        <f t="shared" si="35"/>
        <v>1.6875358334098589E-3</v>
      </c>
      <c r="AB182" s="5">
        <f t="shared" si="36"/>
        <v>104.8476420617654</v>
      </c>
      <c r="AC182" s="8">
        <v>43362</v>
      </c>
      <c r="AD182" s="3">
        <v>37777.870000000003</v>
      </c>
      <c r="AE182" s="2">
        <f t="shared" si="37"/>
        <v>1.5243752911224817E-3</v>
      </c>
      <c r="AF182" s="5">
        <f t="shared" si="38"/>
        <v>104.54578411545076</v>
      </c>
      <c r="AG182" s="8">
        <v>43362</v>
      </c>
      <c r="AH182" s="3">
        <v>64867.199999999997</v>
      </c>
      <c r="AI182" s="2">
        <f t="shared" si="39"/>
        <v>1.5670329252932547E-3</v>
      </c>
      <c r="AJ182" s="5">
        <f t="shared" si="40"/>
        <v>104.72001402569371</v>
      </c>
      <c r="AK182" s="8">
        <v>43363</v>
      </c>
      <c r="AL182" s="3">
        <v>41862.94</v>
      </c>
      <c r="AM182" s="2">
        <f t="shared" si="41"/>
        <v>6.6020769053531936E-4</v>
      </c>
      <c r="AN182" s="5">
        <f t="shared" si="42"/>
        <v>104.35102755860183</v>
      </c>
      <c r="AO182" s="1">
        <v>43282</v>
      </c>
      <c r="AP182">
        <v>1521.41</v>
      </c>
      <c r="AQ182" s="2">
        <f t="shared" si="43"/>
        <v>1.1832530255118101E-4</v>
      </c>
      <c r="AR182" s="11">
        <f t="shared" si="30"/>
        <v>3.7260273972602735E-5</v>
      </c>
      <c r="AS182" s="5">
        <f t="shared" si="44"/>
        <v>104.00117591271741</v>
      </c>
    </row>
    <row r="183" spans="7:45" x14ac:dyDescent="0.2">
      <c r="Q183" s="8">
        <v>43363</v>
      </c>
      <c r="R183" s="3">
        <v>39683.279999999999</v>
      </c>
      <c r="S183" s="2">
        <f t="shared" si="31"/>
        <v>1.0193510207510137E-3</v>
      </c>
      <c r="T183" s="5">
        <f t="shared" si="32"/>
        <v>105.00955804368107</v>
      </c>
      <c r="U183" s="8">
        <v>43363</v>
      </c>
      <c r="V183" s="3">
        <v>41628.1</v>
      </c>
      <c r="W183" s="2">
        <f t="shared" si="33"/>
        <v>9.8660473074918542E-4</v>
      </c>
      <c r="X183" s="5">
        <f t="shared" si="34"/>
        <v>104.65511511079687</v>
      </c>
      <c r="Y183" s="8">
        <v>43363</v>
      </c>
      <c r="Z183" s="3">
        <v>37983.269999999997</v>
      </c>
      <c r="AA183" s="2">
        <f t="shared" si="35"/>
        <v>9.4077170158723966E-4</v>
      </c>
      <c r="AB183" s="5">
        <f t="shared" si="36"/>
        <v>104.94627975639526</v>
      </c>
      <c r="AC183" s="8">
        <v>43363</v>
      </c>
      <c r="AD183" s="3">
        <v>37816.699999999997</v>
      </c>
      <c r="AE183" s="2">
        <f t="shared" si="37"/>
        <v>1.0278504320120341E-3</v>
      </c>
      <c r="AF183" s="5">
        <f t="shared" si="38"/>
        <v>104.65324154481885</v>
      </c>
      <c r="AG183" s="8">
        <v>43363</v>
      </c>
      <c r="AH183" s="3">
        <v>64932.01</v>
      </c>
      <c r="AI183" s="2">
        <f t="shared" si="39"/>
        <v>9.9911819841169702E-4</v>
      </c>
      <c r="AJ183" s="5">
        <f t="shared" si="40"/>
        <v>104.82464169744472</v>
      </c>
      <c r="AK183" s="8">
        <v>43366</v>
      </c>
      <c r="AL183" s="3">
        <v>41860.04</v>
      </c>
      <c r="AM183" s="2">
        <f t="shared" si="41"/>
        <v>-6.9273682163806249E-5</v>
      </c>
      <c r="AN183" s="5">
        <f t="shared" si="42"/>
        <v>104.34379877868527</v>
      </c>
      <c r="AO183" s="1">
        <v>43283</v>
      </c>
      <c r="AP183">
        <v>1521.57</v>
      </c>
      <c r="AQ183" s="2">
        <f t="shared" si="43"/>
        <v>1.0516560296025546E-4</v>
      </c>
      <c r="AR183" s="11">
        <f t="shared" si="30"/>
        <v>3.7260273972602735E-5</v>
      </c>
      <c r="AS183" s="5">
        <f t="shared" si="44"/>
        <v>104.01598837139883</v>
      </c>
    </row>
    <row r="184" spans="7:45" x14ac:dyDescent="0.2">
      <c r="Q184" s="8">
        <v>43366</v>
      </c>
      <c r="R184" s="3">
        <v>39672.519999999997</v>
      </c>
      <c r="S184" s="2">
        <f t="shared" si="31"/>
        <v>-2.7114694148266949E-4</v>
      </c>
      <c r="T184" s="5">
        <f t="shared" si="32"/>
        <v>104.98108502319107</v>
      </c>
      <c r="U184" s="8">
        <v>43366</v>
      </c>
      <c r="V184" s="3">
        <v>41622.75</v>
      </c>
      <c r="W184" s="2">
        <f t="shared" si="33"/>
        <v>-1.2851895714671713E-4</v>
      </c>
      <c r="X184" s="5">
        <f t="shared" si="34"/>
        <v>104.64166494454277</v>
      </c>
      <c r="Y184" s="8">
        <v>43366</v>
      </c>
      <c r="Z184" s="3">
        <v>37985.760000000002</v>
      </c>
      <c r="AA184" s="2">
        <f t="shared" si="35"/>
        <v>6.5555177318987745E-5</v>
      </c>
      <c r="AB184" s="5">
        <f t="shared" si="36"/>
        <v>104.95315952837366</v>
      </c>
      <c r="AC184" s="8">
        <v>43366</v>
      </c>
      <c r="AD184" s="3">
        <v>37812.6</v>
      </c>
      <c r="AE184" s="2">
        <f t="shared" si="37"/>
        <v>-1.0841770963621045E-4</v>
      </c>
      <c r="AF184" s="5">
        <f t="shared" si="38"/>
        <v>104.64189528006456</v>
      </c>
      <c r="AG184" s="8">
        <v>43366</v>
      </c>
      <c r="AH184" s="3">
        <v>64940.53</v>
      </c>
      <c r="AI184" s="2">
        <f t="shared" si="39"/>
        <v>1.3121417310202332E-4</v>
      </c>
      <c r="AJ184" s="5">
        <f t="shared" si="40"/>
        <v>104.83839617612577</v>
      </c>
      <c r="AK184" s="8">
        <v>43367</v>
      </c>
      <c r="AL184" s="3">
        <v>41870.86</v>
      </c>
      <c r="AM184" s="2">
        <f t="shared" si="41"/>
        <v>2.584804027898624E-4</v>
      </c>
      <c r="AN184" s="5">
        <f t="shared" si="42"/>
        <v>104.3707696058222</v>
      </c>
      <c r="AO184" s="1">
        <v>43284</v>
      </c>
      <c r="AP184">
        <v>1522.23</v>
      </c>
      <c r="AQ184" s="2">
        <f t="shared" si="43"/>
        <v>4.3376249531745792E-4</v>
      </c>
      <c r="AR184" s="11">
        <f t="shared" si="30"/>
        <v>3.7260273972602735E-5</v>
      </c>
      <c r="AS184" s="5">
        <f t="shared" si="44"/>
        <v>104.06498227029198</v>
      </c>
    </row>
    <row r="185" spans="7:45" x14ac:dyDescent="0.2">
      <c r="Q185" s="8">
        <v>43367</v>
      </c>
      <c r="R185" s="3">
        <v>39668.19</v>
      </c>
      <c r="S185" s="2">
        <f t="shared" si="31"/>
        <v>-1.0914355831170841E-4</v>
      </c>
      <c r="T185" s="5">
        <f t="shared" si="32"/>
        <v>104.96962701401621</v>
      </c>
      <c r="U185" s="8">
        <v>43367</v>
      </c>
      <c r="V185" s="3">
        <v>41624.980000000003</v>
      </c>
      <c r="W185" s="2">
        <f t="shared" si="33"/>
        <v>5.3576469599025955E-5</v>
      </c>
      <c r="X185" s="5">
        <f t="shared" si="34"/>
        <v>104.64727127552347</v>
      </c>
      <c r="Y185" s="8">
        <v>43367</v>
      </c>
      <c r="Z185" s="3">
        <v>37989.4</v>
      </c>
      <c r="AA185" s="2">
        <f t="shared" si="35"/>
        <v>9.5825382985692542E-5</v>
      </c>
      <c r="AB185" s="5">
        <f t="shared" si="36"/>
        <v>104.96321670508102</v>
      </c>
      <c r="AC185" s="8">
        <v>43367</v>
      </c>
      <c r="AD185" s="3">
        <v>37815.760000000002</v>
      </c>
      <c r="AE185" s="2">
        <f t="shared" si="37"/>
        <v>8.357002692238602E-5</v>
      </c>
      <c r="AF185" s="5">
        <f t="shared" si="38"/>
        <v>104.65064020607032</v>
      </c>
      <c r="AG185" s="8">
        <v>43367</v>
      </c>
      <c r="AH185" s="3">
        <v>64942.879999999997</v>
      </c>
      <c r="AI185" s="2">
        <f t="shared" si="39"/>
        <v>3.6186954433414797E-5</v>
      </c>
      <c r="AJ185" s="5">
        <f t="shared" si="40"/>
        <v>104.84218995839106</v>
      </c>
      <c r="AK185" s="8">
        <v>43368</v>
      </c>
      <c r="AL185" s="3">
        <v>41815.82</v>
      </c>
      <c r="AM185" s="2">
        <f t="shared" si="41"/>
        <v>-1.314518020408495E-3</v>
      </c>
      <c r="AN185" s="5">
        <f t="shared" si="42"/>
        <v>104.23357234837145</v>
      </c>
      <c r="AO185" s="1">
        <v>43285</v>
      </c>
      <c r="AP185">
        <v>1522.5</v>
      </c>
      <c r="AQ185" s="2">
        <f t="shared" si="43"/>
        <v>1.7737135649675828E-4</v>
      </c>
      <c r="AR185" s="11">
        <f t="shared" si="30"/>
        <v>3.7260273972602735E-5</v>
      </c>
      <c r="AS185" s="5">
        <f t="shared" si="44"/>
        <v>104.08731790711143</v>
      </c>
    </row>
    <row r="186" spans="7:45" x14ac:dyDescent="0.2">
      <c r="Q186" s="8">
        <v>43368</v>
      </c>
      <c r="R186" s="3">
        <v>39623.07</v>
      </c>
      <c r="S186" s="2">
        <f t="shared" si="31"/>
        <v>-1.1374353102574508E-3</v>
      </c>
      <c r="T186" s="5">
        <f t="shared" si="32"/>
        <v>104.85023085374591</v>
      </c>
      <c r="U186" s="8">
        <v>43368</v>
      </c>
      <c r="V186" s="3">
        <v>41574.019999999997</v>
      </c>
      <c r="W186" s="2">
        <f t="shared" si="33"/>
        <v>-1.2242648524998234E-3</v>
      </c>
      <c r="X186" s="5">
        <f t="shared" si="34"/>
        <v>104.51915529939083</v>
      </c>
      <c r="Y186" s="8">
        <v>43368</v>
      </c>
      <c r="Z186" s="3">
        <v>37938.620000000003</v>
      </c>
      <c r="AA186" s="2">
        <f t="shared" si="35"/>
        <v>-1.3366886552564905E-3</v>
      </c>
      <c r="AB186" s="5">
        <f t="shared" si="36"/>
        <v>104.82291356409212</v>
      </c>
      <c r="AC186" s="8">
        <v>43368</v>
      </c>
      <c r="AD186" s="3">
        <v>37765.660000000003</v>
      </c>
      <c r="AE186" s="2">
        <f t="shared" si="37"/>
        <v>-1.3248444563853656E-3</v>
      </c>
      <c r="AF186" s="5">
        <f t="shared" si="38"/>
        <v>104.51199438553613</v>
      </c>
      <c r="AG186" s="8">
        <v>43368</v>
      </c>
      <c r="AH186" s="3">
        <v>64848.63</v>
      </c>
      <c r="AI186" s="2">
        <f t="shared" si="39"/>
        <v>-1.45127533611078E-3</v>
      </c>
      <c r="AJ186" s="5">
        <f t="shared" si="40"/>
        <v>104.69003507392061</v>
      </c>
      <c r="AK186" s="8">
        <v>43369</v>
      </c>
      <c r="AL186" s="3">
        <v>41785.199999999997</v>
      </c>
      <c r="AM186" s="2">
        <f t="shared" si="41"/>
        <v>-7.3225874800497692E-4</v>
      </c>
      <c r="AN186" s="5">
        <f t="shared" si="42"/>
        <v>104.15724640318355</v>
      </c>
      <c r="AO186" s="1">
        <v>43286</v>
      </c>
      <c r="AP186">
        <v>1523.55</v>
      </c>
      <c r="AQ186" s="2">
        <f t="shared" si="43"/>
        <v>6.8965517241381669E-4</v>
      </c>
      <c r="AR186" s="11">
        <f t="shared" si="30"/>
        <v>3.7260273972602735E-5</v>
      </c>
      <c r="AS186" s="5">
        <f t="shared" si="44"/>
        <v>104.16298058627105</v>
      </c>
    </row>
    <row r="187" spans="7:45" x14ac:dyDescent="0.2">
      <c r="Q187" s="8">
        <v>43369</v>
      </c>
      <c r="R187" s="3">
        <v>39605.85</v>
      </c>
      <c r="S187" s="2">
        <f t="shared" si="31"/>
        <v>-4.3459530016232151E-4</v>
      </c>
      <c r="T187" s="5">
        <f t="shared" si="32"/>
        <v>104.80466343619594</v>
      </c>
      <c r="U187" s="8">
        <v>43369</v>
      </c>
      <c r="V187" s="3">
        <v>41556.89</v>
      </c>
      <c r="W187" s="2">
        <f t="shared" si="33"/>
        <v>-4.1203617066609688E-4</v>
      </c>
      <c r="X187" s="5">
        <f t="shared" si="34"/>
        <v>104.47608962688001</v>
      </c>
      <c r="Y187" s="8">
        <v>43369</v>
      </c>
      <c r="Z187" s="3">
        <v>37916.620000000003</v>
      </c>
      <c r="AA187" s="2">
        <f t="shared" si="35"/>
        <v>-5.7988403373654407E-4</v>
      </c>
      <c r="AB187" s="5">
        <f t="shared" si="36"/>
        <v>104.76212843014656</v>
      </c>
      <c r="AC187" s="8">
        <v>43369</v>
      </c>
      <c r="AD187" s="3">
        <v>37748.870000000003</v>
      </c>
      <c r="AE187" s="2">
        <f t="shared" si="37"/>
        <v>-4.4458378325706871E-4</v>
      </c>
      <c r="AF187" s="5">
        <f t="shared" si="38"/>
        <v>104.46553004767647</v>
      </c>
      <c r="AG187" s="8">
        <v>43369</v>
      </c>
      <c r="AH187" s="3">
        <v>64825.99</v>
      </c>
      <c r="AI187" s="2">
        <f t="shared" si="39"/>
        <v>-3.4912071388404353E-4</v>
      </c>
      <c r="AJ187" s="5">
        <f t="shared" si="40"/>
        <v>104.65348561413906</v>
      </c>
      <c r="AK187" s="8">
        <v>43370</v>
      </c>
      <c r="AL187" s="3">
        <v>41696.99</v>
      </c>
      <c r="AM187" s="2">
        <f t="shared" si="41"/>
        <v>-2.111034528971989E-3</v>
      </c>
      <c r="AN187" s="5">
        <f t="shared" si="42"/>
        <v>103.93736685958379</v>
      </c>
      <c r="AO187" s="1">
        <v>43287</v>
      </c>
      <c r="AP187">
        <v>1524.95</v>
      </c>
      <c r="AQ187" s="2">
        <f t="shared" si="43"/>
        <v>9.1890650126358331E-4</v>
      </c>
      <c r="AR187" s="11">
        <f t="shared" si="30"/>
        <v>3.7260273972602735E-5</v>
      </c>
      <c r="AS187" s="5">
        <f t="shared" si="44"/>
        <v>104.26257776751721</v>
      </c>
    </row>
    <row r="188" spans="7:45" x14ac:dyDescent="0.2">
      <c r="Q188" s="8">
        <v>43370</v>
      </c>
      <c r="R188" s="3">
        <v>39508.67</v>
      </c>
      <c r="S188" s="2">
        <f t="shared" si="31"/>
        <v>-2.4536779288918398E-3</v>
      </c>
      <c r="T188" s="5">
        <f t="shared" si="32"/>
        <v>104.54750654667761</v>
      </c>
      <c r="U188" s="8">
        <v>43370</v>
      </c>
      <c r="V188" s="3">
        <v>41448.71</v>
      </c>
      <c r="W188" s="2">
        <f t="shared" si="33"/>
        <v>-2.6031784380400325E-3</v>
      </c>
      <c r="X188" s="5">
        <f t="shared" si="34"/>
        <v>104.20411972307258</v>
      </c>
      <c r="Y188" s="8">
        <v>43370</v>
      </c>
      <c r="Z188" s="3">
        <v>37825.440000000002</v>
      </c>
      <c r="AA188" s="2">
        <f t="shared" si="35"/>
        <v>-2.404750212439799E-3</v>
      </c>
      <c r="AB188" s="5">
        <f t="shared" si="36"/>
        <v>104.51020167954852</v>
      </c>
      <c r="AC188" s="8">
        <v>43370</v>
      </c>
      <c r="AD188" s="3">
        <v>37650.44</v>
      </c>
      <c r="AE188" s="2">
        <f t="shared" si="37"/>
        <v>-2.6074952707193511E-3</v>
      </c>
      <c r="AF188" s="5">
        <f t="shared" si="38"/>
        <v>104.19313667212396</v>
      </c>
      <c r="AG188" s="8">
        <v>43370</v>
      </c>
      <c r="AH188" s="3">
        <v>64668.55</v>
      </c>
      <c r="AI188" s="2">
        <f t="shared" si="39"/>
        <v>-2.4286555438643997E-3</v>
      </c>
      <c r="AJ188" s="5">
        <f t="shared" si="40"/>
        <v>104.39931834611754</v>
      </c>
      <c r="AK188" s="8">
        <v>43373</v>
      </c>
      <c r="AL188" s="3">
        <v>41742.800000000003</v>
      </c>
      <c r="AM188" s="2">
        <f t="shared" si="41"/>
        <v>1.0986404534236716E-3</v>
      </c>
      <c r="AN188" s="5">
        <f t="shared" si="42"/>
        <v>104.05155665543806</v>
      </c>
      <c r="AO188" s="1">
        <v>43288</v>
      </c>
      <c r="AP188">
        <v>1525.12</v>
      </c>
      <c r="AQ188" s="2">
        <f t="shared" si="43"/>
        <v>1.1147906488728765E-4</v>
      </c>
      <c r="AR188" s="11">
        <f t="shared" si="30"/>
        <v>3.7260273972602735E-5</v>
      </c>
      <c r="AS188" s="5">
        <f t="shared" si="44"/>
        <v>104.2780857144022</v>
      </c>
    </row>
    <row r="189" spans="7:45" s="15" customFormat="1" x14ac:dyDescent="0.2">
      <c r="G189" s="24"/>
      <c r="H189" s="24"/>
      <c r="I189" s="24"/>
      <c r="K189" s="24"/>
      <c r="L189" s="24"/>
      <c r="Q189" s="16">
        <v>43373</v>
      </c>
      <c r="R189" s="17">
        <v>39547.51</v>
      </c>
      <c r="S189" s="18">
        <f t="shared" si="31"/>
        <v>9.8307536042097077E-4</v>
      </c>
      <c r="T189" s="19">
        <f t="shared" si="32"/>
        <v>104.6502846243571</v>
      </c>
      <c r="U189" s="16">
        <v>43373</v>
      </c>
      <c r="V189" s="17">
        <v>41490.15</v>
      </c>
      <c r="W189" s="18">
        <f t="shared" si="33"/>
        <v>9.9978986077009502E-4</v>
      </c>
      <c r="X189" s="19">
        <f t="shared" si="34"/>
        <v>104.30830194542219</v>
      </c>
      <c r="Y189" s="16">
        <v>43373</v>
      </c>
      <c r="Z189" s="17">
        <v>37856.57</v>
      </c>
      <c r="AA189" s="18">
        <f t="shared" si="35"/>
        <v>8.2299108747974081E-4</v>
      </c>
      <c r="AB189" s="19">
        <f t="shared" si="36"/>
        <v>104.59621264408149</v>
      </c>
      <c r="AC189" s="16">
        <v>43373</v>
      </c>
      <c r="AD189" s="17">
        <v>37681.980000000003</v>
      </c>
      <c r="AE189" s="18">
        <f t="shared" si="37"/>
        <v>8.3770601352872731E-4</v>
      </c>
      <c r="AF189" s="19">
        <f t="shared" si="38"/>
        <v>104.28041988928261</v>
      </c>
      <c r="AG189" s="16">
        <v>43373</v>
      </c>
      <c r="AH189" s="17">
        <v>64704.55</v>
      </c>
      <c r="AI189" s="18">
        <f t="shared" si="39"/>
        <v>5.5668481819992621E-4</v>
      </c>
      <c r="AJ189" s="19">
        <f t="shared" si="40"/>
        <v>104.45743586167124</v>
      </c>
      <c r="AK189" s="16">
        <v>43374</v>
      </c>
      <c r="AL189" s="17">
        <v>41783.32</v>
      </c>
      <c r="AM189" s="18">
        <f t="shared" si="41"/>
        <v>9.7070632540208202E-4</v>
      </c>
      <c r="AN189" s="19">
        <f t="shared" si="42"/>
        <v>104.15256015965143</v>
      </c>
      <c r="AO189" s="20">
        <v>43289</v>
      </c>
      <c r="AP189" s="15">
        <v>1525.29</v>
      </c>
      <c r="AQ189" s="18">
        <f t="shared" si="43"/>
        <v>1.1146663869077145E-4</v>
      </c>
      <c r="AR189" s="21">
        <f t="shared" si="30"/>
        <v>3.7260273972602735E-5</v>
      </c>
      <c r="AS189" s="19">
        <f t="shared" si="44"/>
        <v>104.29359467214896</v>
      </c>
    </row>
    <row r="190" spans="7:45" x14ac:dyDescent="0.2">
      <c r="Q190" s="8">
        <v>43374</v>
      </c>
      <c r="R190" s="3">
        <v>39579.17</v>
      </c>
      <c r="S190" s="2">
        <f t="shared" si="31"/>
        <v>8.0055609063611755E-4</v>
      </c>
      <c r="T190" s="5">
        <f t="shared" si="32"/>
        <v>104.73406304709994</v>
      </c>
      <c r="U190" s="8">
        <v>43374</v>
      </c>
      <c r="V190" s="3">
        <v>41523.730000000003</v>
      </c>
      <c r="W190" s="2">
        <f t="shared" si="33"/>
        <v>8.0934872493831911E-4</v>
      </c>
      <c r="X190" s="5">
        <f t="shared" si="34"/>
        <v>104.39272373660219</v>
      </c>
      <c r="Y190" s="8">
        <v>43374</v>
      </c>
      <c r="Z190" s="3">
        <v>37890.76</v>
      </c>
      <c r="AA190" s="2">
        <f t="shared" si="35"/>
        <v>9.0314574194128028E-4</v>
      </c>
      <c r="AB190" s="5">
        <f t="shared" si="36"/>
        <v>104.69067826815417</v>
      </c>
      <c r="AC190" s="8">
        <v>43374</v>
      </c>
      <c r="AD190" s="3">
        <v>37714.120000000003</v>
      </c>
      <c r="AE190" s="2">
        <f t="shared" si="37"/>
        <v>8.529275797077851E-4</v>
      </c>
      <c r="AF190" s="5">
        <f t="shared" si="38"/>
        <v>104.36936353542968</v>
      </c>
      <c r="AG190" s="8">
        <v>43374</v>
      </c>
      <c r="AH190" s="3">
        <v>64768.76</v>
      </c>
      <c r="AI190" s="2">
        <f t="shared" si="39"/>
        <v>9.9235679716502823E-4</v>
      </c>
      <c r="AJ190" s="5">
        <f t="shared" si="40"/>
        <v>104.561094908163</v>
      </c>
      <c r="AK190" s="8">
        <v>43375</v>
      </c>
      <c r="AL190" s="3">
        <v>41810.339999999997</v>
      </c>
      <c r="AM190" s="2">
        <f t="shared" si="41"/>
        <v>6.466695322437932E-4</v>
      </c>
      <c r="AN190" s="5">
        <f t="shared" si="42"/>
        <v>104.21991244701186</v>
      </c>
      <c r="AO190" s="1">
        <v>43290</v>
      </c>
      <c r="AP190">
        <v>1523.77</v>
      </c>
      <c r="AQ190" s="2">
        <f t="shared" si="43"/>
        <v>-9.9653180706615885E-4</v>
      </c>
      <c r="AR190" s="11">
        <f t="shared" si="30"/>
        <v>3.7260273972602735E-5</v>
      </c>
      <c r="AS190" s="5">
        <f t="shared" si="44"/>
        <v>104.19354879569596</v>
      </c>
    </row>
    <row r="191" spans="7:45" x14ac:dyDescent="0.2">
      <c r="Q191" s="8">
        <v>43375</v>
      </c>
      <c r="R191" s="3">
        <v>39607.94</v>
      </c>
      <c r="S191" s="2">
        <f t="shared" si="31"/>
        <v>7.2689750694632238E-4</v>
      </c>
      <c r="T191" s="5">
        <f t="shared" si="32"/>
        <v>104.81019397642123</v>
      </c>
      <c r="U191" s="8">
        <v>43375</v>
      </c>
      <c r="V191" s="3">
        <v>41552.28</v>
      </c>
      <c r="W191" s="2">
        <f t="shared" si="33"/>
        <v>6.8755865621894507E-4</v>
      </c>
      <c r="X191" s="5">
        <f t="shared" si="34"/>
        <v>104.46449985745356</v>
      </c>
      <c r="Y191" s="8">
        <v>43375</v>
      </c>
      <c r="Z191" s="3">
        <v>37916.51</v>
      </c>
      <c r="AA191" s="2">
        <f t="shared" si="35"/>
        <v>6.7958520758093499E-4</v>
      </c>
      <c r="AB191" s="5">
        <f t="shared" si="36"/>
        <v>104.76182450447682</v>
      </c>
      <c r="AC191" s="8">
        <v>43375</v>
      </c>
      <c r="AD191" s="3">
        <v>37741.760000000002</v>
      </c>
      <c r="AE191" s="2">
        <f t="shared" si="37"/>
        <v>7.3288200811783E-4</v>
      </c>
      <c r="AF191" s="5">
        <f t="shared" si="38"/>
        <v>104.4458539641635</v>
      </c>
      <c r="AG191" s="8">
        <v>43375</v>
      </c>
      <c r="AH191" s="3">
        <v>64818.93</v>
      </c>
      <c r="AI191" s="2">
        <f t="shared" si="39"/>
        <v>7.7460182964750324E-4</v>
      </c>
      <c r="AJ191" s="5">
        <f t="shared" si="40"/>
        <v>104.64208812358881</v>
      </c>
      <c r="AK191" s="8">
        <v>43376</v>
      </c>
      <c r="AL191" s="3">
        <v>41835.589999999997</v>
      </c>
      <c r="AM191" s="2">
        <f t="shared" si="41"/>
        <v>6.0391759550393331E-4</v>
      </c>
      <c r="AN191" s="5">
        <f t="shared" si="42"/>
        <v>104.2828526859405</v>
      </c>
      <c r="AO191" s="1">
        <v>43291</v>
      </c>
      <c r="AP191">
        <v>1524.18</v>
      </c>
      <c r="AQ191" s="2">
        <f t="shared" si="43"/>
        <v>2.6906947898974742E-4</v>
      </c>
      <c r="AR191" s="11">
        <f t="shared" si="30"/>
        <v>3.7260273972602735E-5</v>
      </c>
      <c r="AS191" s="5">
        <f t="shared" si="44"/>
        <v>104.22546637975883</v>
      </c>
    </row>
    <row r="192" spans="7:45" x14ac:dyDescent="0.2">
      <c r="Q192" s="8">
        <v>43376</v>
      </c>
      <c r="R192" s="3">
        <v>39637.26</v>
      </c>
      <c r="S192" s="2">
        <f t="shared" si="31"/>
        <v>7.4025561541457563E-4</v>
      </c>
      <c r="T192" s="5">
        <f t="shared" si="32"/>
        <v>104.88778031106497</v>
      </c>
      <c r="U192" s="8">
        <v>43376</v>
      </c>
      <c r="V192" s="3">
        <v>41588.47</v>
      </c>
      <c r="W192" s="2">
        <f t="shared" si="33"/>
        <v>8.7095100437339923E-4</v>
      </c>
      <c r="X192" s="5">
        <f t="shared" si="34"/>
        <v>104.55548331852577</v>
      </c>
      <c r="Y192" s="8">
        <v>43376</v>
      </c>
      <c r="Z192" s="3">
        <v>37953.43</v>
      </c>
      <c r="AA192" s="2">
        <f t="shared" si="35"/>
        <v>9.7371830898995704E-4</v>
      </c>
      <c r="AB192" s="5">
        <f t="shared" si="36"/>
        <v>104.86383301108002</v>
      </c>
      <c r="AC192" s="8">
        <v>43376</v>
      </c>
      <c r="AD192" s="3">
        <v>37770.639999999999</v>
      </c>
      <c r="AE192" s="2">
        <f t="shared" si="37"/>
        <v>7.6520013905012618E-4</v>
      </c>
      <c r="AF192" s="5">
        <f t="shared" si="38"/>
        <v>104.52577594614009</v>
      </c>
      <c r="AG192" s="8">
        <v>43376</v>
      </c>
      <c r="AH192" s="3">
        <v>64873.81</v>
      </c>
      <c r="AI192" s="2">
        <f t="shared" si="39"/>
        <v>8.4666624395057788E-4</v>
      </c>
      <c r="AJ192" s="5">
        <f t="shared" si="40"/>
        <v>104.73068504729954</v>
      </c>
      <c r="AK192" s="8">
        <v>43377</v>
      </c>
      <c r="AL192" s="3">
        <v>41846.5</v>
      </c>
      <c r="AM192" s="2">
        <f t="shared" si="41"/>
        <v>2.607827450264999E-4</v>
      </c>
      <c r="AN192" s="5">
        <f t="shared" si="42"/>
        <v>104.31004785452313</v>
      </c>
      <c r="AO192" s="1">
        <v>43292</v>
      </c>
      <c r="AP192">
        <v>1525.06</v>
      </c>
      <c r="AQ192" s="2">
        <f t="shared" si="43"/>
        <v>5.7735962944005514E-4</v>
      </c>
      <c r="AR192" s="11">
        <f t="shared" si="30"/>
        <v>3.7260273972602735E-5</v>
      </c>
      <c r="AS192" s="5">
        <f t="shared" si="44"/>
        <v>104.28952542583831</v>
      </c>
    </row>
    <row r="193" spans="17:45" x14ac:dyDescent="0.2">
      <c r="Q193" s="8">
        <v>43377</v>
      </c>
      <c r="R193" s="3">
        <v>39648.54</v>
      </c>
      <c r="S193" s="2">
        <f t="shared" si="31"/>
        <v>2.8458072026160686E-4</v>
      </c>
      <c r="T193" s="5">
        <f t="shared" si="32"/>
        <v>104.91762935113253</v>
      </c>
      <c r="U193" s="8">
        <v>43377</v>
      </c>
      <c r="V193" s="3">
        <v>41595.25</v>
      </c>
      <c r="W193" s="2">
        <f t="shared" si="33"/>
        <v>1.6302595406858522E-4</v>
      </c>
      <c r="X193" s="5">
        <f t="shared" si="34"/>
        <v>104.57252857594688</v>
      </c>
      <c r="Y193" s="8">
        <v>43377</v>
      </c>
      <c r="Z193" s="3">
        <v>37962.44</v>
      </c>
      <c r="AA193" s="2">
        <f t="shared" si="35"/>
        <v>2.3739619844631576E-4</v>
      </c>
      <c r="AB193" s="5">
        <f t="shared" si="36"/>
        <v>104.88872728639136</v>
      </c>
      <c r="AC193" s="8">
        <v>43377</v>
      </c>
      <c r="AD193" s="3">
        <v>37778.76</v>
      </c>
      <c r="AE193" s="2">
        <f t="shared" si="37"/>
        <v>2.1498179538403939E-4</v>
      </c>
      <c r="AF193" s="5">
        <f t="shared" si="38"/>
        <v>104.5482470851169</v>
      </c>
      <c r="AG193" s="8">
        <v>43377</v>
      </c>
      <c r="AH193" s="3">
        <v>64886.21</v>
      </c>
      <c r="AI193" s="2">
        <f t="shared" si="39"/>
        <v>1.9114030762179546E-4</v>
      </c>
      <c r="AJ193" s="5">
        <f t="shared" si="40"/>
        <v>104.75070330265693</v>
      </c>
      <c r="AK193" s="8">
        <v>43380</v>
      </c>
      <c r="AL193" s="3">
        <v>41796.58</v>
      </c>
      <c r="AM193" s="2">
        <f t="shared" si="41"/>
        <v>-1.1929313084726445E-3</v>
      </c>
      <c r="AN193" s="5">
        <f t="shared" si="42"/>
        <v>104.18561313264919</v>
      </c>
      <c r="AO193" s="1">
        <v>43293</v>
      </c>
      <c r="AP193">
        <v>1524.07</v>
      </c>
      <c r="AQ193" s="2">
        <f t="shared" si="43"/>
        <v>-6.4915478735261267E-4</v>
      </c>
      <c r="AR193" s="11">
        <f t="shared" si="30"/>
        <v>3.7260273972602735E-5</v>
      </c>
      <c r="AS193" s="5">
        <f t="shared" si="44"/>
        <v>104.22571123742722</v>
      </c>
    </row>
    <row r="194" spans="17:45" x14ac:dyDescent="0.2">
      <c r="Q194" s="8">
        <v>43380</v>
      </c>
      <c r="R194" s="3">
        <v>39598.089999999997</v>
      </c>
      <c r="S194" s="2">
        <f t="shared" si="31"/>
        <v>-1.2724302080229233E-3</v>
      </c>
      <c r="T194" s="5">
        <f t="shared" si="32"/>
        <v>104.784128990192</v>
      </c>
      <c r="U194" s="8">
        <v>43380</v>
      </c>
      <c r="V194" s="3">
        <v>41542.879999999997</v>
      </c>
      <c r="W194" s="2">
        <f t="shared" si="33"/>
        <v>-1.2590379911168181E-3</v>
      </c>
      <c r="X194" s="5">
        <f t="shared" si="34"/>
        <v>104.44086778964261</v>
      </c>
      <c r="Y194" s="8">
        <v>43380</v>
      </c>
      <c r="Z194" s="3">
        <v>37919.47</v>
      </c>
      <c r="AA194" s="2">
        <f t="shared" si="35"/>
        <v>-1.1319082756535703E-3</v>
      </c>
      <c r="AB194" s="5">
        <f t="shared" si="36"/>
        <v>104.77000286795312</v>
      </c>
      <c r="AC194" s="8">
        <v>43380</v>
      </c>
      <c r="AD194" s="3">
        <v>37732.06</v>
      </c>
      <c r="AE194" s="2">
        <f t="shared" si="37"/>
        <v>-1.2361443308357423E-3</v>
      </c>
      <c r="AF194" s="5">
        <f t="shared" si="38"/>
        <v>104.41901036218381</v>
      </c>
      <c r="AG194" s="8">
        <v>43380</v>
      </c>
      <c r="AH194" s="3">
        <v>64805.89</v>
      </c>
      <c r="AI194" s="2">
        <f t="shared" si="39"/>
        <v>-1.2378593232675872E-3</v>
      </c>
      <c r="AJ194" s="5">
        <f t="shared" si="40"/>
        <v>104.6210366679549</v>
      </c>
      <c r="AK194" s="8">
        <v>43381</v>
      </c>
      <c r="AL194" s="3">
        <v>41762.68</v>
      </c>
      <c r="AM194" s="2">
        <f t="shared" si="41"/>
        <v>-8.1107114505540867E-4</v>
      </c>
      <c r="AN194" s="5">
        <f t="shared" si="42"/>
        <v>104.1011111881074</v>
      </c>
      <c r="AO194" s="1">
        <v>43294</v>
      </c>
      <c r="AP194">
        <v>1524.26</v>
      </c>
      <c r="AQ194" s="2">
        <f t="shared" si="43"/>
        <v>1.2466618987327927E-4</v>
      </c>
      <c r="AR194" s="11">
        <f t="shared" si="30"/>
        <v>3.7260273972602735E-5</v>
      </c>
      <c r="AS194" s="5">
        <f t="shared" si="44"/>
        <v>104.24258813828972</v>
      </c>
    </row>
    <row r="195" spans="17:45" x14ac:dyDescent="0.2">
      <c r="Q195" s="8">
        <v>43381</v>
      </c>
      <c r="R195" s="3">
        <v>39561.82</v>
      </c>
      <c r="S195" s="2">
        <f t="shared" si="31"/>
        <v>-9.1595326946314337E-4</v>
      </c>
      <c r="T195" s="5">
        <f t="shared" si="32"/>
        <v>104.68815162465559</v>
      </c>
      <c r="U195" s="8">
        <v>43381</v>
      </c>
      <c r="V195" s="3">
        <v>41502.019999999997</v>
      </c>
      <c r="W195" s="2">
        <f t="shared" si="33"/>
        <v>-9.8356204480765097E-4</v>
      </c>
      <c r="X195" s="5">
        <f t="shared" si="34"/>
        <v>104.33814371615794</v>
      </c>
      <c r="Y195" s="8">
        <v>43381</v>
      </c>
      <c r="Z195" s="3">
        <v>37889.129999999997</v>
      </c>
      <c r="AA195" s="2">
        <f t="shared" si="35"/>
        <v>-8.0011666829737926E-4</v>
      </c>
      <c r="AB195" s="5">
        <f t="shared" si="36"/>
        <v>104.68617464232091</v>
      </c>
      <c r="AC195" s="8">
        <v>43381</v>
      </c>
      <c r="AD195" s="3">
        <v>37694.629999999997</v>
      </c>
      <c r="AE195" s="2">
        <f t="shared" si="37"/>
        <v>-9.9199460617838131E-4</v>
      </c>
      <c r="AF195" s="5">
        <f t="shared" si="38"/>
        <v>104.31542726712205</v>
      </c>
      <c r="AG195" s="8">
        <v>43381</v>
      </c>
      <c r="AH195" s="3">
        <v>64744.25</v>
      </c>
      <c r="AI195" s="2">
        <f t="shared" si="39"/>
        <v>-9.5114811323471216E-4</v>
      </c>
      <c r="AJ195" s="5">
        <f t="shared" si="40"/>
        <v>104.52152656632352</v>
      </c>
      <c r="AK195" s="8">
        <v>43382</v>
      </c>
      <c r="AL195" s="3">
        <v>41783.620000000003</v>
      </c>
      <c r="AM195" s="2">
        <f t="shared" si="41"/>
        <v>5.0140460334446857E-4</v>
      </c>
      <c r="AN195" s="5">
        <f t="shared" si="42"/>
        <v>104.15330796447039</v>
      </c>
      <c r="AO195" s="1">
        <v>43295</v>
      </c>
      <c r="AP195">
        <v>1524.39</v>
      </c>
      <c r="AQ195" s="2">
        <f t="shared" si="43"/>
        <v>8.5287286945900931E-5</v>
      </c>
      <c r="AR195" s="11">
        <f t="shared" ref="AR195:AR258" si="45">+$C$7/365</f>
        <v>3.7260273972602735E-5</v>
      </c>
      <c r="AS195" s="5">
        <f t="shared" si="44"/>
        <v>104.2553628132099</v>
      </c>
    </row>
    <row r="196" spans="17:45" x14ac:dyDescent="0.2">
      <c r="Q196" s="8">
        <v>43382</v>
      </c>
      <c r="R196" s="3">
        <v>39591.879999999997</v>
      </c>
      <c r="S196" s="2">
        <f>+IF(Q196&gt;0,R196/R195-1,"")</f>
        <v>7.5982348638148345E-4</v>
      </c>
      <c r="T196" s="5">
        <f>+IF(ISNUMBER(S196),T195*(1+S196),NA())</f>
        <v>104.76769614100587</v>
      </c>
      <c r="U196" s="8">
        <v>43382</v>
      </c>
      <c r="V196" s="3">
        <v>41535.519999999997</v>
      </c>
      <c r="W196" s="2">
        <f>+IF(U196&gt;0,V196/V195-1,"")</f>
        <v>8.0718962595072163E-4</v>
      </c>
      <c r="X196" s="5">
        <f>+IF(ISNUMBER(W196),X195*(1+W196),NA())</f>
        <v>104.42236438335658</v>
      </c>
      <c r="Y196" s="8">
        <v>43382</v>
      </c>
      <c r="Z196" s="3">
        <v>37916.620000000003</v>
      </c>
      <c r="AA196" s="2">
        <f>+IF(Y196&gt;0,Z196/Z195-1,"")</f>
        <v>7.2553790493490311E-4</v>
      </c>
      <c r="AB196" s="5">
        <f>+IF(ISNUMBER(AA196),AB195*(1+AA196),NA())</f>
        <v>104.76212843014655</v>
      </c>
      <c r="AC196" s="8">
        <v>43382</v>
      </c>
      <c r="AD196" s="3">
        <v>37722.99</v>
      </c>
      <c r="AE196" s="2">
        <f>+IF(AC196&gt;0,AD196/AD195-1,"")</f>
        <v>7.5236180856541601E-4</v>
      </c>
      <c r="AF196" s="5">
        <f>+IF(ISNUMBER(AE196),AF195*(1+AE196),NA())</f>
        <v>104.39391021064202</v>
      </c>
      <c r="AG196" s="8">
        <v>43382</v>
      </c>
      <c r="AH196" s="3">
        <v>64779.26</v>
      </c>
      <c r="AI196" s="2">
        <f>+IF(AG196&gt;0,AH196/AH195-1,"")</f>
        <v>5.4074300034367973E-4</v>
      </c>
      <c r="AJ196" s="5">
        <f>+IF(ISNUMBER(AI196),AJ195*(1+AI196),NA())</f>
        <v>104.57804585019949</v>
      </c>
      <c r="AK196" s="8">
        <v>43383</v>
      </c>
      <c r="AL196" s="3">
        <v>41762.29</v>
      </c>
      <c r="AM196" s="2">
        <f>+IF(AK196&gt;0,AL196/AL195-1,"")</f>
        <v>-5.1048712390167061E-4</v>
      </c>
      <c r="AN196" s="5">
        <f>+IF(ISNUMBER(AM196),AN195*(1+AM196),NA())</f>
        <v>104.10013904184275</v>
      </c>
      <c r="AO196" s="1">
        <v>43296</v>
      </c>
      <c r="AP196">
        <v>1524.49</v>
      </c>
      <c r="AQ196" s="2">
        <f t="shared" ref="AQ196:AQ259" si="46">+IF(AO196&gt;0,AP196/AP195-1,"")</f>
        <v>6.5600010495936445E-5</v>
      </c>
      <c r="AR196" s="11">
        <f t="shared" si="45"/>
        <v>3.7260273972602735E-5</v>
      </c>
      <c r="AS196" s="5">
        <f t="shared" ref="AS196:AS259" si="47">+IF(ISNUMBER(AQ196),AS195*(1+AQ196+AR196),NA())</f>
        <v>104.26608654948625</v>
      </c>
    </row>
    <row r="197" spans="17:45" x14ac:dyDescent="0.2">
      <c r="Q197" s="8">
        <v>43383</v>
      </c>
      <c r="R197" s="3">
        <v>39574.6</v>
      </c>
      <c r="S197" s="2">
        <f t="shared" ref="S197:S260" si="48">+IF(Q197&gt;0,R197/R196-1,"")</f>
        <v>-4.3645313129858643E-4</v>
      </c>
      <c r="T197" s="5">
        <f t="shared" ref="T197:T260" si="49">+IF(ISNUMBER(S197),T196*(1+S197),NA())</f>
        <v>104.72196995196619</v>
      </c>
      <c r="U197" s="8">
        <v>43383</v>
      </c>
      <c r="V197" s="3">
        <v>41518.699999999997</v>
      </c>
      <c r="W197" s="2">
        <f t="shared" ref="W197:W260" si="50">+IF(U197&gt;0,V197/V196-1,"")</f>
        <v>-4.0495460271117167E-4</v>
      </c>
      <c r="X197" s="5">
        <f t="shared" ref="X197:X260" si="51">+IF(ISNUMBER(W197),X196*(1+W197),NA())</f>
        <v>104.38007806627355</v>
      </c>
      <c r="Y197" s="8">
        <v>43383</v>
      </c>
      <c r="Z197" s="3">
        <v>37902.06</v>
      </c>
      <c r="AA197" s="2">
        <f t="shared" ref="AA197:AA260" si="52">+IF(Y197&gt;0,Z197/Z196-1,"")</f>
        <v>-3.8400047261610837E-4</v>
      </c>
      <c r="AB197" s="5">
        <f t="shared" ref="AB197:AB260" si="53">+IF(ISNUMBER(AA197),AB196*(1+AA197),NA())</f>
        <v>104.72189972331709</v>
      </c>
      <c r="AC197" s="8">
        <v>43383</v>
      </c>
      <c r="AD197" s="3">
        <v>37705.449999999997</v>
      </c>
      <c r="AE197" s="2">
        <f t="shared" ref="AE197:AE260" si="54">+IF(AC197&gt;0,AD197/AD196-1,"")</f>
        <v>-4.6496844497212475E-4</v>
      </c>
      <c r="AF197" s="5">
        <f t="shared" ref="AF197:AF260" si="55">+IF(ISNUMBER(AE197),AF196*(1+AE197),NA())</f>
        <v>104.34537033654682</v>
      </c>
      <c r="AG197" s="8">
        <v>43383</v>
      </c>
      <c r="AH197" s="3">
        <v>64750.52</v>
      </c>
      <c r="AI197" s="2">
        <f t="shared" ref="AI197:AI260" si="56">+IF(AG197&gt;0,AH197/AH196-1,"")</f>
        <v>-4.4366051727062761E-4</v>
      </c>
      <c r="AJ197" s="5">
        <f t="shared" ref="AJ197:AJ260" si="57">+IF(ISNUMBER(AI197),AJ196*(1+AI197),NA())</f>
        <v>104.53164870028243</v>
      </c>
      <c r="AK197" s="8">
        <v>43384</v>
      </c>
      <c r="AL197" s="3">
        <v>41670.03</v>
      </c>
      <c r="AM197" s="2">
        <f t="shared" ref="AM197:AM260" si="58">+IF(AK197&gt;0,AL197/AL196-1,"")</f>
        <v>-2.2091700431179362E-3</v>
      </c>
      <c r="AN197" s="5">
        <f t="shared" ref="AN197:AN260" si="59">+IF(ISNUMBER(AM197),AN196*(1+AM197),NA())</f>
        <v>103.8701641331871</v>
      </c>
      <c r="AO197" s="1">
        <v>43297</v>
      </c>
      <c r="AP197">
        <v>1524.59</v>
      </c>
      <c r="AQ197" s="2">
        <f t="shared" si="46"/>
        <v>6.5595707416932214E-5</v>
      </c>
      <c r="AR197" s="11">
        <f t="shared" si="45"/>
        <v>3.7260273972602735E-5</v>
      </c>
      <c r="AS197" s="5">
        <f t="shared" si="47"/>
        <v>104.27681094014395</v>
      </c>
    </row>
    <row r="198" spans="17:45" x14ac:dyDescent="0.2">
      <c r="Q198" s="8">
        <v>43384</v>
      </c>
      <c r="R198" s="3">
        <v>39482.35</v>
      </c>
      <c r="S198" s="2">
        <f t="shared" si="48"/>
        <v>-2.3310406169614328E-3</v>
      </c>
      <c r="T198" s="5">
        <f t="shared" si="49"/>
        <v>104.47785878651995</v>
      </c>
      <c r="U198" s="8">
        <v>43384</v>
      </c>
      <c r="V198" s="3">
        <v>41431.69</v>
      </c>
      <c r="W198" s="2">
        <f t="shared" si="50"/>
        <v>-2.0956821865808495E-3</v>
      </c>
      <c r="X198" s="5">
        <f t="shared" si="51"/>
        <v>104.16133059603615</v>
      </c>
      <c r="Y198" s="8">
        <v>43384</v>
      </c>
      <c r="Z198" s="3">
        <v>37816.5</v>
      </c>
      <c r="AA198" s="2">
        <f t="shared" si="52"/>
        <v>-2.2573970913453145E-3</v>
      </c>
      <c r="AB198" s="5">
        <f t="shared" si="53"/>
        <v>104.48550081148153</v>
      </c>
      <c r="AC198" s="8">
        <v>43384</v>
      </c>
      <c r="AD198" s="3">
        <v>37621.29</v>
      </c>
      <c r="AE198" s="2">
        <f t="shared" si="54"/>
        <v>-2.2320380740714629E-3</v>
      </c>
      <c r="AF198" s="5">
        <f t="shared" si="55"/>
        <v>104.11246749710256</v>
      </c>
      <c r="AG198" s="8">
        <v>43384</v>
      </c>
      <c r="AH198" s="3">
        <v>64614.74</v>
      </c>
      <c r="AI198" s="2">
        <f t="shared" si="56"/>
        <v>-2.0969715764445063E-3</v>
      </c>
      <c r="AJ198" s="5">
        <f t="shared" si="57"/>
        <v>104.31244880411906</v>
      </c>
      <c r="AM198" s="2" t="str">
        <f t="shared" si="58"/>
        <v/>
      </c>
      <c r="AN198" s="5" t="e">
        <f t="shared" si="59"/>
        <v>#N/A</v>
      </c>
      <c r="AO198" s="1">
        <v>43298</v>
      </c>
      <c r="AP198">
        <v>1524.72</v>
      </c>
      <c r="AQ198" s="2">
        <f t="shared" si="46"/>
        <v>8.5268826373052775E-5</v>
      </c>
      <c r="AR198" s="11">
        <f t="shared" si="45"/>
        <v>3.7260273972602735E-5</v>
      </c>
      <c r="AS198" s="5">
        <f t="shared" si="47"/>
        <v>104.28958788397536</v>
      </c>
    </row>
    <row r="199" spans="17:45" x14ac:dyDescent="0.2">
      <c r="S199" s="2" t="str">
        <f t="shared" si="48"/>
        <v/>
      </c>
      <c r="T199" s="5" t="e">
        <f t="shared" si="49"/>
        <v>#N/A</v>
      </c>
      <c r="W199" s="2" t="str">
        <f t="shared" si="50"/>
        <v/>
      </c>
      <c r="X199" s="5" t="e">
        <f t="shared" si="51"/>
        <v>#N/A</v>
      </c>
      <c r="Z199" s="4"/>
      <c r="AA199" s="2" t="str">
        <f t="shared" si="52"/>
        <v/>
      </c>
      <c r="AB199" s="5" t="e">
        <f t="shared" si="53"/>
        <v>#N/A</v>
      </c>
      <c r="AE199" s="2" t="str">
        <f t="shared" si="54"/>
        <v/>
      </c>
      <c r="AF199" s="5" t="e">
        <f t="shared" si="55"/>
        <v>#N/A</v>
      </c>
      <c r="AI199" s="2" t="str">
        <f t="shared" si="56"/>
        <v/>
      </c>
      <c r="AJ199" s="5" t="e">
        <f t="shared" si="57"/>
        <v>#N/A</v>
      </c>
      <c r="AM199" s="2" t="str">
        <f t="shared" si="58"/>
        <v/>
      </c>
      <c r="AN199" s="5" t="e">
        <f t="shared" si="59"/>
        <v>#N/A</v>
      </c>
      <c r="AO199" s="1">
        <v>43299</v>
      </c>
      <c r="AP199">
        <v>1526.28</v>
      </c>
      <c r="AQ199" s="2">
        <f t="shared" si="46"/>
        <v>1.0231386746417659E-3</v>
      </c>
      <c r="AR199" s="11">
        <f t="shared" si="45"/>
        <v>3.7260273972602735E-5</v>
      </c>
      <c r="AS199" s="5">
        <f t="shared" si="47"/>
        <v>104.40017645331896</v>
      </c>
    </row>
    <row r="200" spans="17:45" x14ac:dyDescent="0.2">
      <c r="S200" s="2" t="str">
        <f t="shared" si="48"/>
        <v/>
      </c>
      <c r="T200" s="5" t="e">
        <f t="shared" si="49"/>
        <v>#N/A</v>
      </c>
      <c r="W200" s="2" t="str">
        <f t="shared" si="50"/>
        <v/>
      </c>
      <c r="X200" s="5" t="e">
        <f t="shared" si="51"/>
        <v>#N/A</v>
      </c>
      <c r="AA200" s="2" t="str">
        <f t="shared" si="52"/>
        <v/>
      </c>
      <c r="AB200" s="5" t="e">
        <f t="shared" si="53"/>
        <v>#N/A</v>
      </c>
      <c r="AE200" s="2" t="str">
        <f t="shared" si="54"/>
        <v/>
      </c>
      <c r="AF200" s="5" t="e">
        <f t="shared" si="55"/>
        <v>#N/A</v>
      </c>
      <c r="AI200" s="2" t="str">
        <f t="shared" si="56"/>
        <v/>
      </c>
      <c r="AJ200" s="5" t="e">
        <f t="shared" si="57"/>
        <v>#N/A</v>
      </c>
      <c r="AM200" s="2" t="str">
        <f t="shared" si="58"/>
        <v/>
      </c>
      <c r="AN200" s="5" t="e">
        <f t="shared" si="59"/>
        <v>#N/A</v>
      </c>
      <c r="AO200" s="1">
        <v>43300</v>
      </c>
      <c r="AP200">
        <v>1528.62</v>
      </c>
      <c r="AQ200" s="2">
        <f t="shared" si="46"/>
        <v>1.5331393977513486E-3</v>
      </c>
      <c r="AR200" s="11">
        <f t="shared" si="45"/>
        <v>3.7260273972602735E-5</v>
      </c>
      <c r="AS200" s="5">
        <f t="shared" si="47"/>
        <v>104.56412645614918</v>
      </c>
    </row>
    <row r="201" spans="17:45" x14ac:dyDescent="0.2">
      <c r="S201" s="2" t="str">
        <f t="shared" si="48"/>
        <v/>
      </c>
      <c r="T201" s="5" t="e">
        <f t="shared" si="49"/>
        <v>#N/A</v>
      </c>
      <c r="W201" s="2" t="str">
        <f t="shared" si="50"/>
        <v/>
      </c>
      <c r="X201" s="5" t="e">
        <f t="shared" si="51"/>
        <v>#N/A</v>
      </c>
      <c r="AA201" s="2" t="str">
        <f t="shared" si="52"/>
        <v/>
      </c>
      <c r="AB201" s="5" t="e">
        <f t="shared" si="53"/>
        <v>#N/A</v>
      </c>
      <c r="AE201" s="2" t="str">
        <f t="shared" si="54"/>
        <v/>
      </c>
      <c r="AF201" s="5" t="e">
        <f t="shared" si="55"/>
        <v>#N/A</v>
      </c>
      <c r="AI201" s="2" t="str">
        <f t="shared" si="56"/>
        <v/>
      </c>
      <c r="AJ201" s="5" t="e">
        <f t="shared" si="57"/>
        <v>#N/A</v>
      </c>
      <c r="AM201" s="2" t="str">
        <f t="shared" si="58"/>
        <v/>
      </c>
      <c r="AN201" s="5" t="e">
        <f t="shared" si="59"/>
        <v>#N/A</v>
      </c>
      <c r="AO201" s="1">
        <v>43301</v>
      </c>
      <c r="AP201">
        <v>1528.88</v>
      </c>
      <c r="AQ201" s="2">
        <f t="shared" si="46"/>
        <v>1.7008805327689558E-4</v>
      </c>
      <c r="AR201" s="11">
        <f t="shared" si="45"/>
        <v>3.7260273972602735E-5</v>
      </c>
      <c r="AS201" s="5">
        <f t="shared" si="47"/>
        <v>104.58580765286018</v>
      </c>
    </row>
    <row r="202" spans="17:45" x14ac:dyDescent="0.2">
      <c r="S202" s="2" t="str">
        <f t="shared" si="48"/>
        <v/>
      </c>
      <c r="T202" s="5" t="e">
        <f t="shared" si="49"/>
        <v>#N/A</v>
      </c>
      <c r="W202" s="2" t="str">
        <f t="shared" si="50"/>
        <v/>
      </c>
      <c r="X202" s="5" t="e">
        <f t="shared" si="51"/>
        <v>#N/A</v>
      </c>
      <c r="AA202" s="2" t="str">
        <f t="shared" si="52"/>
        <v/>
      </c>
      <c r="AB202" s="5" t="e">
        <f t="shared" si="53"/>
        <v>#N/A</v>
      </c>
      <c r="AE202" s="2" t="str">
        <f t="shared" si="54"/>
        <v/>
      </c>
      <c r="AF202" s="5" t="e">
        <f t="shared" si="55"/>
        <v>#N/A</v>
      </c>
      <c r="AI202" s="2" t="str">
        <f t="shared" si="56"/>
        <v/>
      </c>
      <c r="AJ202" s="5" t="e">
        <f t="shared" si="57"/>
        <v>#N/A</v>
      </c>
      <c r="AM202" s="2" t="str">
        <f t="shared" si="58"/>
        <v/>
      </c>
      <c r="AN202" s="5" t="e">
        <f t="shared" si="59"/>
        <v>#N/A</v>
      </c>
      <c r="AO202" s="1">
        <v>43302</v>
      </c>
      <c r="AP202">
        <v>1528.97</v>
      </c>
      <c r="AQ202" s="2">
        <f t="shared" si="46"/>
        <v>5.886662131748821E-5</v>
      </c>
      <c r="AR202" s="11">
        <f t="shared" si="45"/>
        <v>3.7260273972602735E-5</v>
      </c>
      <c r="AS202" s="5">
        <f t="shared" si="47"/>
        <v>104.59586116184127</v>
      </c>
    </row>
    <row r="203" spans="17:45" x14ac:dyDescent="0.2">
      <c r="S203" s="2" t="str">
        <f t="shared" si="48"/>
        <v/>
      </c>
      <c r="T203" s="5" t="e">
        <f t="shared" si="49"/>
        <v>#N/A</v>
      </c>
      <c r="W203" s="2" t="str">
        <f t="shared" si="50"/>
        <v/>
      </c>
      <c r="X203" s="5" t="e">
        <f t="shared" si="51"/>
        <v>#N/A</v>
      </c>
      <c r="AA203" s="2" t="str">
        <f t="shared" si="52"/>
        <v/>
      </c>
      <c r="AB203" s="5" t="e">
        <f t="shared" si="53"/>
        <v>#N/A</v>
      </c>
      <c r="AE203" s="2" t="str">
        <f t="shared" si="54"/>
        <v/>
      </c>
      <c r="AF203" s="5" t="e">
        <f t="shared" si="55"/>
        <v>#N/A</v>
      </c>
      <c r="AI203" s="2" t="str">
        <f t="shared" si="56"/>
        <v/>
      </c>
      <c r="AJ203" s="5" t="e">
        <f t="shared" si="57"/>
        <v>#N/A</v>
      </c>
      <c r="AM203" s="2" t="str">
        <f t="shared" si="58"/>
        <v/>
      </c>
      <c r="AN203" s="5" t="e">
        <f t="shared" si="59"/>
        <v>#N/A</v>
      </c>
      <c r="AO203" s="1">
        <v>43303</v>
      </c>
      <c r="AP203">
        <v>1529.06</v>
      </c>
      <c r="AQ203" s="2">
        <f t="shared" si="46"/>
        <v>5.8863156242372483E-5</v>
      </c>
      <c r="AR203" s="11">
        <f t="shared" si="45"/>
        <v>3.7260273972602735E-5</v>
      </c>
      <c r="AS203" s="5">
        <f t="shared" si="47"/>
        <v>104.60591527480244</v>
      </c>
    </row>
    <row r="204" spans="17:45" x14ac:dyDescent="0.2">
      <c r="S204" s="2" t="str">
        <f t="shared" si="48"/>
        <v/>
      </c>
      <c r="T204" s="5" t="e">
        <f t="shared" si="49"/>
        <v>#N/A</v>
      </c>
      <c r="W204" s="2" t="str">
        <f t="shared" si="50"/>
        <v/>
      </c>
      <c r="X204" s="5" t="e">
        <f t="shared" si="51"/>
        <v>#N/A</v>
      </c>
      <c r="AA204" s="2" t="str">
        <f t="shared" si="52"/>
        <v/>
      </c>
      <c r="AB204" s="5" t="e">
        <f t="shared" si="53"/>
        <v>#N/A</v>
      </c>
      <c r="AE204" s="2" t="str">
        <f t="shared" si="54"/>
        <v/>
      </c>
      <c r="AF204" s="5" t="e">
        <f t="shared" si="55"/>
        <v>#N/A</v>
      </c>
      <c r="AI204" s="2" t="str">
        <f t="shared" si="56"/>
        <v/>
      </c>
      <c r="AJ204" s="5" t="e">
        <f t="shared" si="57"/>
        <v>#N/A</v>
      </c>
      <c r="AM204" s="2" t="str">
        <f t="shared" si="58"/>
        <v/>
      </c>
      <c r="AN204" s="5" t="e">
        <f t="shared" si="59"/>
        <v>#N/A</v>
      </c>
      <c r="AO204" s="1">
        <v>43304</v>
      </c>
      <c r="AP204">
        <v>1530.93</v>
      </c>
      <c r="AQ204" s="2">
        <f t="shared" si="46"/>
        <v>1.2229735916184925E-3</v>
      </c>
      <c r="AR204" s="11">
        <f t="shared" si="45"/>
        <v>3.7260273972602735E-5</v>
      </c>
      <c r="AS204" s="5">
        <f t="shared" si="47"/>
        <v>104.73774319177291</v>
      </c>
    </row>
    <row r="205" spans="17:45" x14ac:dyDescent="0.2">
      <c r="S205" s="2" t="str">
        <f t="shared" si="48"/>
        <v/>
      </c>
      <c r="T205" s="5" t="e">
        <f t="shared" si="49"/>
        <v>#N/A</v>
      </c>
      <c r="W205" s="2" t="str">
        <f t="shared" si="50"/>
        <v/>
      </c>
      <c r="X205" s="5" t="e">
        <f t="shared" si="51"/>
        <v>#N/A</v>
      </c>
      <c r="AA205" s="2" t="str">
        <f t="shared" si="52"/>
        <v/>
      </c>
      <c r="AB205" s="5" t="e">
        <f t="shared" si="53"/>
        <v>#N/A</v>
      </c>
      <c r="AE205" s="2" t="str">
        <f t="shared" si="54"/>
        <v/>
      </c>
      <c r="AF205" s="5" t="e">
        <f t="shared" si="55"/>
        <v>#N/A</v>
      </c>
      <c r="AI205" s="2" t="str">
        <f t="shared" si="56"/>
        <v/>
      </c>
      <c r="AJ205" s="5" t="e">
        <f t="shared" si="57"/>
        <v>#N/A</v>
      </c>
      <c r="AM205" s="2" t="str">
        <f t="shared" si="58"/>
        <v/>
      </c>
      <c r="AN205" s="5" t="e">
        <f t="shared" si="59"/>
        <v>#N/A</v>
      </c>
      <c r="AO205" s="1">
        <v>43305</v>
      </c>
      <c r="AP205">
        <v>1530.32</v>
      </c>
      <c r="AQ205" s="2">
        <f t="shared" si="46"/>
        <v>-3.9845061498577916E-4</v>
      </c>
      <c r="AR205" s="11">
        <f t="shared" si="45"/>
        <v>3.7260273972602735E-5</v>
      </c>
      <c r="AS205" s="5">
        <f t="shared" si="47"/>
        <v>104.69991293059252</v>
      </c>
    </row>
    <row r="206" spans="17:45" x14ac:dyDescent="0.2">
      <c r="S206" s="2" t="str">
        <f t="shared" si="48"/>
        <v/>
      </c>
      <c r="T206" s="5" t="e">
        <f t="shared" si="49"/>
        <v>#N/A</v>
      </c>
      <c r="W206" s="2" t="str">
        <f t="shared" si="50"/>
        <v/>
      </c>
      <c r="X206" s="5" t="e">
        <f t="shared" si="51"/>
        <v>#N/A</v>
      </c>
      <c r="AA206" s="2" t="str">
        <f t="shared" si="52"/>
        <v/>
      </c>
      <c r="AB206" s="5" t="e">
        <f t="shared" si="53"/>
        <v>#N/A</v>
      </c>
      <c r="AE206" s="2" t="str">
        <f t="shared" si="54"/>
        <v/>
      </c>
      <c r="AF206" s="5" t="e">
        <f t="shared" si="55"/>
        <v>#N/A</v>
      </c>
      <c r="AI206" s="2" t="str">
        <f t="shared" si="56"/>
        <v/>
      </c>
      <c r="AJ206" s="5" t="e">
        <f t="shared" si="57"/>
        <v>#N/A</v>
      </c>
      <c r="AM206" s="2" t="str">
        <f t="shared" si="58"/>
        <v/>
      </c>
      <c r="AN206" s="5" t="e">
        <f t="shared" si="59"/>
        <v>#N/A</v>
      </c>
      <c r="AO206" s="1">
        <v>43306</v>
      </c>
      <c r="AP206">
        <v>1529.38</v>
      </c>
      <c r="AQ206" s="2">
        <f t="shared" si="46"/>
        <v>-6.1425061425046668E-4</v>
      </c>
      <c r="AR206" s="11">
        <f t="shared" si="45"/>
        <v>3.7260273972602735E-5</v>
      </c>
      <c r="AS206" s="5">
        <f t="shared" si="47"/>
        <v>104.63950209220363</v>
      </c>
    </row>
    <row r="207" spans="17:45" x14ac:dyDescent="0.2">
      <c r="S207" s="2" t="str">
        <f t="shared" si="48"/>
        <v/>
      </c>
      <c r="T207" s="5" t="e">
        <f t="shared" si="49"/>
        <v>#N/A</v>
      </c>
      <c r="W207" s="2" t="str">
        <f t="shared" si="50"/>
        <v/>
      </c>
      <c r="X207" s="5" t="e">
        <f t="shared" si="51"/>
        <v>#N/A</v>
      </c>
      <c r="AA207" s="2" t="str">
        <f t="shared" si="52"/>
        <v/>
      </c>
      <c r="AB207" s="5" t="e">
        <f t="shared" si="53"/>
        <v>#N/A</v>
      </c>
      <c r="AE207" s="2" t="str">
        <f t="shared" si="54"/>
        <v/>
      </c>
      <c r="AF207" s="5" t="e">
        <f t="shared" si="55"/>
        <v>#N/A</v>
      </c>
      <c r="AI207" s="2" t="str">
        <f t="shared" si="56"/>
        <v/>
      </c>
      <c r="AJ207" s="5" t="e">
        <f t="shared" si="57"/>
        <v>#N/A</v>
      </c>
      <c r="AM207" s="2" t="str">
        <f t="shared" si="58"/>
        <v/>
      </c>
      <c r="AN207" s="5" t="e">
        <f t="shared" si="59"/>
        <v>#N/A</v>
      </c>
      <c r="AO207" s="1">
        <v>43307</v>
      </c>
      <c r="AP207">
        <v>1529.67</v>
      </c>
      <c r="AQ207" s="2">
        <f t="shared" si="46"/>
        <v>1.8961932286276628E-4</v>
      </c>
      <c r="AR207" s="11">
        <f t="shared" si="45"/>
        <v>3.7260273972602735E-5</v>
      </c>
      <c r="AS207" s="5">
        <f t="shared" si="47"/>
        <v>104.66324266025137</v>
      </c>
    </row>
    <row r="208" spans="17:45" x14ac:dyDescent="0.2">
      <c r="S208" s="2" t="str">
        <f t="shared" si="48"/>
        <v/>
      </c>
      <c r="T208" s="5" t="e">
        <f t="shared" si="49"/>
        <v>#N/A</v>
      </c>
      <c r="W208" s="2" t="str">
        <f t="shared" si="50"/>
        <v/>
      </c>
      <c r="X208" s="5" t="e">
        <f t="shared" si="51"/>
        <v>#N/A</v>
      </c>
      <c r="AA208" s="2" t="str">
        <f t="shared" si="52"/>
        <v/>
      </c>
      <c r="AB208" s="5" t="e">
        <f t="shared" si="53"/>
        <v>#N/A</v>
      </c>
      <c r="AE208" s="2" t="str">
        <f t="shared" si="54"/>
        <v/>
      </c>
      <c r="AF208" s="5" t="e">
        <f t="shared" si="55"/>
        <v>#N/A</v>
      </c>
      <c r="AI208" s="2" t="str">
        <f t="shared" si="56"/>
        <v/>
      </c>
      <c r="AJ208" s="5" t="e">
        <f t="shared" si="57"/>
        <v>#N/A</v>
      </c>
      <c r="AM208" s="2" t="str">
        <f t="shared" si="58"/>
        <v/>
      </c>
      <c r="AN208" s="5" t="e">
        <f t="shared" si="59"/>
        <v>#N/A</v>
      </c>
      <c r="AO208" s="1">
        <v>43308</v>
      </c>
      <c r="AP208">
        <v>1529.62</v>
      </c>
      <c r="AQ208" s="2">
        <f t="shared" si="46"/>
        <v>-3.2686788653868426E-5</v>
      </c>
      <c r="AR208" s="11">
        <f t="shared" si="45"/>
        <v>3.7260273972602735E-5</v>
      </c>
      <c r="AS208" s="5">
        <f t="shared" si="47"/>
        <v>104.66372133605508</v>
      </c>
    </row>
    <row r="209" spans="19:45" x14ac:dyDescent="0.2">
      <c r="S209" s="2" t="str">
        <f t="shared" si="48"/>
        <v/>
      </c>
      <c r="T209" s="5" t="e">
        <f t="shared" si="49"/>
        <v>#N/A</v>
      </c>
      <c r="W209" s="2" t="str">
        <f t="shared" si="50"/>
        <v/>
      </c>
      <c r="X209" s="5" t="e">
        <f t="shared" si="51"/>
        <v>#N/A</v>
      </c>
      <c r="AA209" s="2" t="str">
        <f t="shared" si="52"/>
        <v/>
      </c>
      <c r="AB209" s="5" t="e">
        <f t="shared" si="53"/>
        <v>#N/A</v>
      </c>
      <c r="AE209" s="2" t="str">
        <f t="shared" si="54"/>
        <v/>
      </c>
      <c r="AF209" s="5" t="e">
        <f t="shared" si="55"/>
        <v>#N/A</v>
      </c>
      <c r="AI209" s="2" t="str">
        <f t="shared" si="56"/>
        <v/>
      </c>
      <c r="AJ209" s="5" t="e">
        <f t="shared" si="57"/>
        <v>#N/A</v>
      </c>
      <c r="AM209" s="2" t="str">
        <f t="shared" si="58"/>
        <v/>
      </c>
      <c r="AN209" s="5" t="e">
        <f t="shared" si="59"/>
        <v>#N/A</v>
      </c>
      <c r="AO209" s="1">
        <v>43309</v>
      </c>
      <c r="AP209">
        <v>1529.84</v>
      </c>
      <c r="AQ209" s="2">
        <f t="shared" si="46"/>
        <v>1.4382657130540544E-4</v>
      </c>
      <c r="AR209" s="11">
        <f t="shared" si="45"/>
        <v>3.7260273972602735E-5</v>
      </c>
      <c r="AS209" s="5">
        <f t="shared" si="47"/>
        <v>104.68267455916688</v>
      </c>
    </row>
    <row r="210" spans="19:45" x14ac:dyDescent="0.2">
      <c r="S210" s="2" t="str">
        <f t="shared" si="48"/>
        <v/>
      </c>
      <c r="T210" s="5" t="e">
        <f t="shared" si="49"/>
        <v>#N/A</v>
      </c>
      <c r="W210" s="2" t="str">
        <f t="shared" si="50"/>
        <v/>
      </c>
      <c r="X210" s="5" t="e">
        <f t="shared" si="51"/>
        <v>#N/A</v>
      </c>
      <c r="AA210" s="2" t="str">
        <f t="shared" si="52"/>
        <v/>
      </c>
      <c r="AB210" s="5" t="e">
        <f t="shared" si="53"/>
        <v>#N/A</v>
      </c>
      <c r="AE210" s="2" t="str">
        <f t="shared" si="54"/>
        <v/>
      </c>
      <c r="AF210" s="5" t="e">
        <f t="shared" si="55"/>
        <v>#N/A</v>
      </c>
      <c r="AI210" s="2" t="str">
        <f t="shared" si="56"/>
        <v/>
      </c>
      <c r="AJ210" s="5" t="e">
        <f t="shared" si="57"/>
        <v>#N/A</v>
      </c>
      <c r="AM210" s="2" t="str">
        <f t="shared" si="58"/>
        <v/>
      </c>
      <c r="AN210" s="5" t="e">
        <f t="shared" si="59"/>
        <v>#N/A</v>
      </c>
      <c r="AO210" s="1">
        <v>43310</v>
      </c>
      <c r="AP210">
        <v>1529.95</v>
      </c>
      <c r="AQ210" s="2">
        <f t="shared" si="46"/>
        <v>7.1902944098756194E-5</v>
      </c>
      <c r="AR210" s="11">
        <f t="shared" si="45"/>
        <v>3.7260273972602735E-5</v>
      </c>
      <c r="AS210" s="5">
        <f t="shared" si="47"/>
        <v>104.69410205679809</v>
      </c>
    </row>
    <row r="211" spans="19:45" x14ac:dyDescent="0.2">
      <c r="S211" s="2" t="str">
        <f t="shared" si="48"/>
        <v/>
      </c>
      <c r="T211" s="5" t="e">
        <f t="shared" si="49"/>
        <v>#N/A</v>
      </c>
      <c r="W211" s="2" t="str">
        <f t="shared" si="50"/>
        <v/>
      </c>
      <c r="X211" s="5" t="e">
        <f t="shared" si="51"/>
        <v>#N/A</v>
      </c>
      <c r="AA211" s="2" t="str">
        <f t="shared" si="52"/>
        <v/>
      </c>
      <c r="AB211" s="5" t="e">
        <f t="shared" si="53"/>
        <v>#N/A</v>
      </c>
      <c r="AE211" s="2" t="str">
        <f t="shared" si="54"/>
        <v/>
      </c>
      <c r="AF211" s="5" t="e">
        <f t="shared" si="55"/>
        <v>#N/A</v>
      </c>
      <c r="AI211" s="2" t="str">
        <f t="shared" si="56"/>
        <v/>
      </c>
      <c r="AJ211" s="5" t="e">
        <f t="shared" si="57"/>
        <v>#N/A</v>
      </c>
      <c r="AM211" s="2" t="str">
        <f t="shared" si="58"/>
        <v/>
      </c>
      <c r="AN211" s="5" t="e">
        <f t="shared" si="59"/>
        <v>#N/A</v>
      </c>
      <c r="AO211" s="1">
        <v>43311</v>
      </c>
      <c r="AP211">
        <v>1530.97</v>
      </c>
      <c r="AQ211" s="2">
        <f t="shared" si="46"/>
        <v>6.6668845387107822E-4</v>
      </c>
      <c r="AR211" s="11">
        <f t="shared" si="45"/>
        <v>3.7260273972602735E-5</v>
      </c>
      <c r="AS211" s="5">
        <f t="shared" si="47"/>
        <v>104.76780133675371</v>
      </c>
    </row>
    <row r="212" spans="19:45" x14ac:dyDescent="0.2">
      <c r="S212" s="2" t="str">
        <f t="shared" si="48"/>
        <v/>
      </c>
      <c r="T212" s="5" t="e">
        <f t="shared" si="49"/>
        <v>#N/A</v>
      </c>
      <c r="W212" s="2" t="str">
        <f t="shared" si="50"/>
        <v/>
      </c>
      <c r="X212" s="5" t="e">
        <f t="shared" si="51"/>
        <v>#N/A</v>
      </c>
      <c r="AA212" s="2" t="str">
        <f t="shared" si="52"/>
        <v/>
      </c>
      <c r="AB212" s="5" t="e">
        <f t="shared" si="53"/>
        <v>#N/A</v>
      </c>
      <c r="AE212" s="2" t="str">
        <f t="shared" si="54"/>
        <v/>
      </c>
      <c r="AF212" s="5" t="e">
        <f t="shared" si="55"/>
        <v>#N/A</v>
      </c>
      <c r="AI212" s="2" t="str">
        <f t="shared" si="56"/>
        <v/>
      </c>
      <c r="AJ212" s="5" t="e">
        <f t="shared" si="57"/>
        <v>#N/A</v>
      </c>
      <c r="AM212" s="2" t="str">
        <f t="shared" si="58"/>
        <v/>
      </c>
      <c r="AN212" s="5" t="e">
        <f t="shared" si="59"/>
        <v>#N/A</v>
      </c>
      <c r="AO212" s="1">
        <v>43312</v>
      </c>
      <c r="AP212">
        <v>1531.72</v>
      </c>
      <c r="AQ212" s="2">
        <f t="shared" si="46"/>
        <v>4.8988549742978726E-4</v>
      </c>
      <c r="AR212" s="11">
        <f t="shared" si="45"/>
        <v>3.7260273972602735E-5</v>
      </c>
      <c r="AS212" s="5">
        <f t="shared" si="47"/>
        <v>104.8230292402075</v>
      </c>
    </row>
    <row r="213" spans="19:45" x14ac:dyDescent="0.2">
      <c r="S213" s="2" t="str">
        <f t="shared" si="48"/>
        <v/>
      </c>
      <c r="T213" s="5" t="e">
        <f t="shared" si="49"/>
        <v>#N/A</v>
      </c>
      <c r="W213" s="2" t="str">
        <f t="shared" si="50"/>
        <v/>
      </c>
      <c r="X213" s="5" t="e">
        <f t="shared" si="51"/>
        <v>#N/A</v>
      </c>
      <c r="AA213" s="2" t="str">
        <f t="shared" si="52"/>
        <v/>
      </c>
      <c r="AB213" s="5" t="e">
        <f t="shared" si="53"/>
        <v>#N/A</v>
      </c>
      <c r="AE213" s="2" t="str">
        <f t="shared" si="54"/>
        <v/>
      </c>
      <c r="AF213" s="5" t="e">
        <f t="shared" si="55"/>
        <v>#N/A</v>
      </c>
      <c r="AI213" s="2" t="str">
        <f t="shared" si="56"/>
        <v/>
      </c>
      <c r="AJ213" s="5" t="e">
        <f t="shared" si="57"/>
        <v>#N/A</v>
      </c>
      <c r="AM213" s="2" t="str">
        <f t="shared" si="58"/>
        <v/>
      </c>
      <c r="AN213" s="5" t="e">
        <f t="shared" si="59"/>
        <v>#N/A</v>
      </c>
      <c r="AO213" s="1">
        <v>43313</v>
      </c>
      <c r="AP213">
        <v>1533.13</v>
      </c>
      <c r="AQ213" s="2">
        <f t="shared" si="46"/>
        <v>9.2053377901968325E-4</v>
      </c>
      <c r="AR213" s="11">
        <f t="shared" si="45"/>
        <v>3.7260273972602735E-5</v>
      </c>
      <c r="AS213" s="5">
        <f t="shared" si="47"/>
        <v>104.92342811423042</v>
      </c>
    </row>
    <row r="214" spans="19:45" x14ac:dyDescent="0.2">
      <c r="S214" s="2" t="str">
        <f t="shared" si="48"/>
        <v/>
      </c>
      <c r="T214" s="5" t="e">
        <f t="shared" si="49"/>
        <v>#N/A</v>
      </c>
      <c r="W214" s="2" t="str">
        <f t="shared" si="50"/>
        <v/>
      </c>
      <c r="X214" s="5" t="e">
        <f t="shared" si="51"/>
        <v>#N/A</v>
      </c>
      <c r="AA214" s="2" t="str">
        <f t="shared" si="52"/>
        <v/>
      </c>
      <c r="AB214" s="5" t="e">
        <f t="shared" si="53"/>
        <v>#N/A</v>
      </c>
      <c r="AE214" s="2" t="str">
        <f t="shared" si="54"/>
        <v/>
      </c>
      <c r="AF214" s="5" t="e">
        <f t="shared" si="55"/>
        <v>#N/A</v>
      </c>
      <c r="AI214" s="2" t="str">
        <f t="shared" si="56"/>
        <v/>
      </c>
      <c r="AJ214" s="5" t="e">
        <f t="shared" si="57"/>
        <v>#N/A</v>
      </c>
      <c r="AM214" s="2" t="str">
        <f t="shared" si="58"/>
        <v/>
      </c>
      <c r="AN214" s="5" t="e">
        <f t="shared" si="59"/>
        <v>#N/A</v>
      </c>
      <c r="AO214" s="1">
        <v>43314</v>
      </c>
      <c r="AP214">
        <v>1533.57</v>
      </c>
      <c r="AQ214" s="2">
        <f t="shared" si="46"/>
        <v>2.8699457971592679E-4</v>
      </c>
      <c r="AR214" s="11">
        <f t="shared" si="45"/>
        <v>3.7260273972602735E-5</v>
      </c>
      <c r="AS214" s="5">
        <f t="shared" si="47"/>
        <v>104.9574500450621</v>
      </c>
    </row>
    <row r="215" spans="19:45" x14ac:dyDescent="0.2">
      <c r="S215" s="2" t="str">
        <f t="shared" si="48"/>
        <v/>
      </c>
      <c r="T215" s="5" t="e">
        <f t="shared" si="49"/>
        <v>#N/A</v>
      </c>
      <c r="W215" s="2" t="str">
        <f t="shared" si="50"/>
        <v/>
      </c>
      <c r="X215" s="5" t="e">
        <f t="shared" si="51"/>
        <v>#N/A</v>
      </c>
      <c r="AA215" s="2" t="str">
        <f t="shared" si="52"/>
        <v/>
      </c>
      <c r="AB215" s="5" t="e">
        <f t="shared" si="53"/>
        <v>#N/A</v>
      </c>
      <c r="AE215" s="2" t="str">
        <f t="shared" si="54"/>
        <v/>
      </c>
      <c r="AF215" s="5" t="e">
        <f t="shared" si="55"/>
        <v>#N/A</v>
      </c>
      <c r="AI215" s="2" t="str">
        <f t="shared" si="56"/>
        <v/>
      </c>
      <c r="AJ215" s="5" t="e">
        <f t="shared" si="57"/>
        <v>#N/A</v>
      </c>
      <c r="AM215" s="2" t="str">
        <f t="shared" si="58"/>
        <v/>
      </c>
      <c r="AN215" s="5" t="e">
        <f t="shared" si="59"/>
        <v>#N/A</v>
      </c>
      <c r="AO215" s="1">
        <v>43315</v>
      </c>
      <c r="AP215">
        <v>1533.12</v>
      </c>
      <c r="AQ215" s="2">
        <f t="shared" si="46"/>
        <v>-2.9343297012851544E-4</v>
      </c>
      <c r="AR215" s="11">
        <f t="shared" si="45"/>
        <v>3.7260273972602735E-5</v>
      </c>
      <c r="AS215" s="5">
        <f t="shared" si="47"/>
        <v>104.93056281210241</v>
      </c>
    </row>
    <row r="216" spans="19:45" x14ac:dyDescent="0.2">
      <c r="S216" s="2" t="str">
        <f t="shared" si="48"/>
        <v/>
      </c>
      <c r="T216" s="5" t="e">
        <f t="shared" si="49"/>
        <v>#N/A</v>
      </c>
      <c r="W216" s="2" t="str">
        <f t="shared" si="50"/>
        <v/>
      </c>
      <c r="X216" s="5" t="e">
        <f t="shared" si="51"/>
        <v>#N/A</v>
      </c>
      <c r="AA216" s="2" t="str">
        <f t="shared" si="52"/>
        <v/>
      </c>
      <c r="AB216" s="5" t="e">
        <f t="shared" si="53"/>
        <v>#N/A</v>
      </c>
      <c r="AE216" s="2" t="str">
        <f t="shared" si="54"/>
        <v/>
      </c>
      <c r="AF216" s="5" t="e">
        <f t="shared" si="55"/>
        <v>#N/A</v>
      </c>
      <c r="AI216" s="2" t="str">
        <f t="shared" si="56"/>
        <v/>
      </c>
      <c r="AJ216" s="5" t="e">
        <f t="shared" si="57"/>
        <v>#N/A</v>
      </c>
      <c r="AM216" s="2" t="str">
        <f t="shared" si="58"/>
        <v/>
      </c>
      <c r="AN216" s="5" t="e">
        <f t="shared" si="59"/>
        <v>#N/A</v>
      </c>
      <c r="AO216" s="1">
        <v>43316</v>
      </c>
      <c r="AP216">
        <v>1533.21</v>
      </c>
      <c r="AQ216" s="2">
        <f t="shared" si="46"/>
        <v>5.8703819661998224E-5</v>
      </c>
      <c r="AR216" s="11">
        <f t="shared" si="45"/>
        <v>3.7260273972602735E-5</v>
      </c>
      <c r="AS216" s="5">
        <f t="shared" si="47"/>
        <v>104.94063237845725</v>
      </c>
    </row>
    <row r="217" spans="19:45" x14ac:dyDescent="0.2">
      <c r="S217" s="2" t="str">
        <f t="shared" si="48"/>
        <v/>
      </c>
      <c r="T217" s="5" t="e">
        <f t="shared" si="49"/>
        <v>#N/A</v>
      </c>
      <c r="W217" s="2" t="str">
        <f t="shared" si="50"/>
        <v/>
      </c>
      <c r="X217" s="5" t="e">
        <f t="shared" si="51"/>
        <v>#N/A</v>
      </c>
      <c r="AA217" s="2" t="str">
        <f t="shared" si="52"/>
        <v/>
      </c>
      <c r="AB217" s="5" t="e">
        <f t="shared" si="53"/>
        <v>#N/A</v>
      </c>
      <c r="AE217" s="2" t="str">
        <f t="shared" si="54"/>
        <v/>
      </c>
      <c r="AF217" s="5" t="e">
        <f t="shared" si="55"/>
        <v>#N/A</v>
      </c>
      <c r="AI217" s="2" t="str">
        <f t="shared" si="56"/>
        <v/>
      </c>
      <c r="AJ217" s="5" t="e">
        <f t="shared" si="57"/>
        <v>#N/A</v>
      </c>
      <c r="AM217" s="2" t="str">
        <f t="shared" si="58"/>
        <v/>
      </c>
      <c r="AN217" s="5" t="e">
        <f t="shared" si="59"/>
        <v>#N/A</v>
      </c>
      <c r="AO217" s="1">
        <v>43317</v>
      </c>
      <c r="AP217">
        <v>1533.3</v>
      </c>
      <c r="AQ217" s="2">
        <f t="shared" si="46"/>
        <v>5.8700373725573129E-5</v>
      </c>
      <c r="AR217" s="11">
        <f t="shared" si="45"/>
        <v>3.7260273972602735E-5</v>
      </c>
      <c r="AS217" s="5">
        <f t="shared" si="47"/>
        <v>104.95070254951015</v>
      </c>
    </row>
    <row r="218" spans="19:45" x14ac:dyDescent="0.2">
      <c r="S218" s="2" t="str">
        <f t="shared" si="48"/>
        <v/>
      </c>
      <c r="T218" s="5" t="e">
        <f t="shared" si="49"/>
        <v>#N/A</v>
      </c>
      <c r="W218" s="2" t="str">
        <f t="shared" si="50"/>
        <v/>
      </c>
      <c r="X218" s="5" t="e">
        <f t="shared" si="51"/>
        <v>#N/A</v>
      </c>
      <c r="AA218" s="2" t="str">
        <f t="shared" si="52"/>
        <v/>
      </c>
      <c r="AB218" s="5" t="e">
        <f t="shared" si="53"/>
        <v>#N/A</v>
      </c>
      <c r="AE218" s="2" t="str">
        <f t="shared" si="54"/>
        <v/>
      </c>
      <c r="AF218" s="5" t="e">
        <f t="shared" si="55"/>
        <v>#N/A</v>
      </c>
      <c r="AI218" s="2" t="str">
        <f t="shared" si="56"/>
        <v/>
      </c>
      <c r="AJ218" s="5" t="e">
        <f t="shared" si="57"/>
        <v>#N/A</v>
      </c>
      <c r="AM218" s="2" t="str">
        <f t="shared" si="58"/>
        <v/>
      </c>
      <c r="AN218" s="5" t="e">
        <f t="shared" si="59"/>
        <v>#N/A</v>
      </c>
      <c r="AO218" s="1">
        <v>43318</v>
      </c>
      <c r="AP218">
        <v>1534.58</v>
      </c>
      <c r="AQ218" s="2">
        <f t="shared" si="46"/>
        <v>8.3480075653818986E-4</v>
      </c>
      <c r="AR218" s="11">
        <f t="shared" si="45"/>
        <v>3.7260273972602735E-5</v>
      </c>
      <c r="AS218" s="5">
        <f t="shared" si="47"/>
        <v>105.04222596732832</v>
      </c>
    </row>
    <row r="219" spans="19:45" x14ac:dyDescent="0.2">
      <c r="S219" s="2" t="str">
        <f t="shared" si="48"/>
        <v/>
      </c>
      <c r="T219" s="5" t="e">
        <f t="shared" si="49"/>
        <v>#N/A</v>
      </c>
      <c r="W219" s="2" t="str">
        <f t="shared" si="50"/>
        <v/>
      </c>
      <c r="X219" s="5" t="e">
        <f t="shared" si="51"/>
        <v>#N/A</v>
      </c>
      <c r="AA219" s="2" t="str">
        <f t="shared" si="52"/>
        <v/>
      </c>
      <c r="AB219" s="5" t="e">
        <f t="shared" si="53"/>
        <v>#N/A</v>
      </c>
      <c r="AE219" s="2" t="str">
        <f t="shared" si="54"/>
        <v/>
      </c>
      <c r="AF219" s="5" t="e">
        <f t="shared" si="55"/>
        <v>#N/A</v>
      </c>
      <c r="AI219" s="2" t="str">
        <f t="shared" si="56"/>
        <v/>
      </c>
      <c r="AJ219" s="5" t="e">
        <f t="shared" si="57"/>
        <v>#N/A</v>
      </c>
      <c r="AM219" s="2" t="str">
        <f t="shared" si="58"/>
        <v/>
      </c>
      <c r="AN219" s="5" t="e">
        <f t="shared" si="59"/>
        <v>#N/A</v>
      </c>
      <c r="AO219" s="1">
        <v>43319</v>
      </c>
      <c r="AP219">
        <v>1535.17</v>
      </c>
      <c r="AQ219" s="2">
        <f t="shared" si="46"/>
        <v>3.8447001785524293E-4</v>
      </c>
      <c r="AR219" s="11">
        <f t="shared" si="45"/>
        <v>3.7260273972602735E-5</v>
      </c>
      <c r="AS219" s="5">
        <f t="shared" si="47"/>
        <v>105.08652545593978</v>
      </c>
    </row>
    <row r="220" spans="19:45" x14ac:dyDescent="0.2">
      <c r="S220" s="2" t="str">
        <f t="shared" si="48"/>
        <v/>
      </c>
      <c r="T220" s="5" t="e">
        <f t="shared" si="49"/>
        <v>#N/A</v>
      </c>
      <c r="W220" s="2" t="str">
        <f t="shared" si="50"/>
        <v/>
      </c>
      <c r="X220" s="5" t="e">
        <f t="shared" si="51"/>
        <v>#N/A</v>
      </c>
      <c r="AA220" s="2" t="str">
        <f t="shared" si="52"/>
        <v/>
      </c>
      <c r="AB220" s="5" t="e">
        <f t="shared" si="53"/>
        <v>#N/A</v>
      </c>
      <c r="AE220" s="2" t="str">
        <f t="shared" si="54"/>
        <v/>
      </c>
      <c r="AF220" s="5" t="e">
        <f t="shared" si="55"/>
        <v>#N/A</v>
      </c>
      <c r="AI220" s="2" t="str">
        <f t="shared" si="56"/>
        <v/>
      </c>
      <c r="AJ220" s="5" t="e">
        <f t="shared" si="57"/>
        <v>#N/A</v>
      </c>
      <c r="AM220" s="2" t="str">
        <f t="shared" si="58"/>
        <v/>
      </c>
      <c r="AN220" s="5" t="e">
        <f t="shared" si="59"/>
        <v>#N/A</v>
      </c>
      <c r="AO220" s="1">
        <v>43320</v>
      </c>
      <c r="AP220">
        <v>1537.17</v>
      </c>
      <c r="AQ220" s="2">
        <f t="shared" si="46"/>
        <v>1.3027873134572321E-3</v>
      </c>
      <c r="AR220" s="11">
        <f t="shared" si="45"/>
        <v>3.7260273972602735E-5</v>
      </c>
      <c r="AS220" s="5">
        <f t="shared" si="47"/>
        <v>105.2273464008484</v>
      </c>
    </row>
    <row r="221" spans="19:45" x14ac:dyDescent="0.2">
      <c r="S221" s="2" t="str">
        <f t="shared" si="48"/>
        <v/>
      </c>
      <c r="T221" s="5" t="e">
        <f t="shared" si="49"/>
        <v>#N/A</v>
      </c>
      <c r="W221" s="2" t="str">
        <f t="shared" si="50"/>
        <v/>
      </c>
      <c r="X221" s="5" t="e">
        <f t="shared" si="51"/>
        <v>#N/A</v>
      </c>
      <c r="AA221" s="2" t="str">
        <f t="shared" si="52"/>
        <v/>
      </c>
      <c r="AB221" s="5" t="e">
        <f t="shared" si="53"/>
        <v>#N/A</v>
      </c>
      <c r="AE221" s="2" t="str">
        <f t="shared" si="54"/>
        <v/>
      </c>
      <c r="AF221" s="5" t="e">
        <f t="shared" si="55"/>
        <v>#N/A</v>
      </c>
      <c r="AI221" s="2" t="str">
        <f t="shared" si="56"/>
        <v/>
      </c>
      <c r="AJ221" s="5" t="e">
        <f t="shared" si="57"/>
        <v>#N/A</v>
      </c>
      <c r="AM221" s="2" t="str">
        <f t="shared" si="58"/>
        <v/>
      </c>
      <c r="AN221" s="5" t="e">
        <f t="shared" si="59"/>
        <v>#N/A</v>
      </c>
      <c r="AO221" s="1">
        <v>43321</v>
      </c>
      <c r="AP221">
        <v>1537.72</v>
      </c>
      <c r="AQ221" s="2">
        <f t="shared" si="46"/>
        <v>3.5780037341348603E-4</v>
      </c>
      <c r="AR221" s="11">
        <f t="shared" si="45"/>
        <v>3.7260273972602735E-5</v>
      </c>
      <c r="AS221" s="5">
        <f t="shared" si="47"/>
        <v>105.26891758444025</v>
      </c>
    </row>
    <row r="222" spans="19:45" x14ac:dyDescent="0.2">
      <c r="S222" s="2" t="str">
        <f t="shared" si="48"/>
        <v/>
      </c>
      <c r="T222" s="5" t="e">
        <f t="shared" si="49"/>
        <v>#N/A</v>
      </c>
      <c r="W222" s="2" t="str">
        <f t="shared" si="50"/>
        <v/>
      </c>
      <c r="X222" s="5" t="e">
        <f t="shared" si="51"/>
        <v>#N/A</v>
      </c>
      <c r="AA222" s="2" t="str">
        <f t="shared" si="52"/>
        <v/>
      </c>
      <c r="AB222" s="5" t="e">
        <f t="shared" si="53"/>
        <v>#N/A</v>
      </c>
      <c r="AE222" s="2" t="str">
        <f t="shared" si="54"/>
        <v/>
      </c>
      <c r="AF222" s="5" t="e">
        <f t="shared" si="55"/>
        <v>#N/A</v>
      </c>
      <c r="AI222" s="2" t="str">
        <f t="shared" si="56"/>
        <v/>
      </c>
      <c r="AJ222" s="5" t="e">
        <f t="shared" si="57"/>
        <v>#N/A</v>
      </c>
      <c r="AM222" s="2" t="str">
        <f t="shared" si="58"/>
        <v/>
      </c>
      <c r="AN222" s="5" t="e">
        <f t="shared" si="59"/>
        <v>#N/A</v>
      </c>
      <c r="AO222" s="1">
        <v>43322</v>
      </c>
      <c r="AP222">
        <v>1539.73</v>
      </c>
      <c r="AQ222" s="2">
        <f t="shared" si="46"/>
        <v>1.3071300366775951E-3</v>
      </c>
      <c r="AR222" s="11">
        <f t="shared" si="45"/>
        <v>3.7260273972602735E-5</v>
      </c>
      <c r="AS222" s="5">
        <f t="shared" si="47"/>
        <v>105.41044009725341</v>
      </c>
    </row>
    <row r="223" spans="19:45" x14ac:dyDescent="0.2">
      <c r="S223" s="2" t="str">
        <f t="shared" si="48"/>
        <v/>
      </c>
      <c r="T223" s="5" t="e">
        <f t="shared" si="49"/>
        <v>#N/A</v>
      </c>
      <c r="W223" s="2" t="str">
        <f t="shared" si="50"/>
        <v/>
      </c>
      <c r="X223" s="5" t="e">
        <f t="shared" si="51"/>
        <v>#N/A</v>
      </c>
      <c r="AA223" s="2" t="str">
        <f t="shared" si="52"/>
        <v/>
      </c>
      <c r="AB223" s="5" t="e">
        <f t="shared" si="53"/>
        <v>#N/A</v>
      </c>
      <c r="AE223" s="2" t="str">
        <f t="shared" si="54"/>
        <v/>
      </c>
      <c r="AF223" s="5" t="e">
        <f t="shared" si="55"/>
        <v>#N/A</v>
      </c>
      <c r="AI223" s="2" t="str">
        <f t="shared" si="56"/>
        <v/>
      </c>
      <c r="AJ223" s="5" t="e">
        <f t="shared" si="57"/>
        <v>#N/A</v>
      </c>
      <c r="AM223" s="2" t="str">
        <f t="shared" si="58"/>
        <v/>
      </c>
      <c r="AN223" s="5" t="e">
        <f t="shared" si="59"/>
        <v>#N/A</v>
      </c>
      <c r="AO223" s="1">
        <v>43323</v>
      </c>
      <c r="AP223">
        <v>1539.95</v>
      </c>
      <c r="AQ223" s="2">
        <f t="shared" si="46"/>
        <v>1.4288219363134402E-4</v>
      </c>
      <c r="AR223" s="11">
        <f t="shared" si="45"/>
        <v>3.7260273972602735E-5</v>
      </c>
      <c r="AS223" s="5">
        <f t="shared" si="47"/>
        <v>105.42942899404376</v>
      </c>
    </row>
    <row r="224" spans="19:45" x14ac:dyDescent="0.2">
      <c r="S224" s="2" t="str">
        <f t="shared" si="48"/>
        <v/>
      </c>
      <c r="T224" s="5" t="e">
        <f t="shared" si="49"/>
        <v>#N/A</v>
      </c>
      <c r="W224" s="2" t="str">
        <f t="shared" si="50"/>
        <v/>
      </c>
      <c r="X224" s="5" t="e">
        <f t="shared" si="51"/>
        <v>#N/A</v>
      </c>
      <c r="AA224" s="2" t="str">
        <f t="shared" si="52"/>
        <v/>
      </c>
      <c r="AB224" s="5" t="e">
        <f t="shared" si="53"/>
        <v>#N/A</v>
      </c>
      <c r="AE224" s="2" t="str">
        <f t="shared" si="54"/>
        <v/>
      </c>
      <c r="AF224" s="5" t="e">
        <f t="shared" si="55"/>
        <v>#N/A</v>
      </c>
      <c r="AI224" s="2" t="str">
        <f t="shared" si="56"/>
        <v/>
      </c>
      <c r="AJ224" s="5" t="e">
        <f t="shared" si="57"/>
        <v>#N/A</v>
      </c>
      <c r="AM224" s="2" t="str">
        <f t="shared" si="58"/>
        <v/>
      </c>
      <c r="AN224" s="5" t="e">
        <f t="shared" si="59"/>
        <v>#N/A</v>
      </c>
      <c r="AO224" s="1">
        <v>43324</v>
      </c>
      <c r="AP224">
        <v>1540.13</v>
      </c>
      <c r="AQ224" s="2">
        <f t="shared" si="46"/>
        <v>1.1688691191280576E-4</v>
      </c>
      <c r="AR224" s="11">
        <f t="shared" si="45"/>
        <v>3.7260273972602735E-5</v>
      </c>
      <c r="AS224" s="5">
        <f t="shared" si="47"/>
        <v>105.4456806438327</v>
      </c>
    </row>
    <row r="225" spans="19:45" x14ac:dyDescent="0.2">
      <c r="S225" s="2" t="str">
        <f t="shared" si="48"/>
        <v/>
      </c>
      <c r="T225" s="5" t="e">
        <f t="shared" si="49"/>
        <v>#N/A</v>
      </c>
      <c r="W225" s="2" t="str">
        <f t="shared" si="50"/>
        <v/>
      </c>
      <c r="X225" s="5" t="e">
        <f t="shared" si="51"/>
        <v>#N/A</v>
      </c>
      <c r="AA225" s="2" t="str">
        <f t="shared" si="52"/>
        <v/>
      </c>
      <c r="AB225" s="5" t="e">
        <f t="shared" si="53"/>
        <v>#N/A</v>
      </c>
      <c r="AE225" s="2" t="str">
        <f t="shared" si="54"/>
        <v/>
      </c>
      <c r="AF225" s="5" t="e">
        <f t="shared" si="55"/>
        <v>#N/A</v>
      </c>
      <c r="AI225" s="2" t="str">
        <f t="shared" si="56"/>
        <v/>
      </c>
      <c r="AJ225" s="5" t="e">
        <f t="shared" si="57"/>
        <v>#N/A</v>
      </c>
      <c r="AM225" s="2" t="str">
        <f t="shared" si="58"/>
        <v/>
      </c>
      <c r="AN225" s="5" t="e">
        <f t="shared" si="59"/>
        <v>#N/A</v>
      </c>
      <c r="AO225" s="1">
        <v>43325</v>
      </c>
      <c r="AP225">
        <v>1541.23</v>
      </c>
      <c r="AQ225" s="2">
        <f t="shared" si="46"/>
        <v>7.1422542252919108E-4</v>
      </c>
      <c r="AR225" s="11">
        <f t="shared" si="45"/>
        <v>3.7260273972602735E-5</v>
      </c>
      <c r="AS225" s="5">
        <f t="shared" si="47"/>
        <v>105.52492156459445</v>
      </c>
    </row>
    <row r="226" spans="19:45" x14ac:dyDescent="0.2">
      <c r="S226" s="2" t="str">
        <f t="shared" si="48"/>
        <v/>
      </c>
      <c r="T226" s="5" t="e">
        <f t="shared" si="49"/>
        <v>#N/A</v>
      </c>
      <c r="W226" s="2" t="str">
        <f t="shared" si="50"/>
        <v/>
      </c>
      <c r="X226" s="5" t="e">
        <f t="shared" si="51"/>
        <v>#N/A</v>
      </c>
      <c r="AA226" s="2" t="str">
        <f t="shared" si="52"/>
        <v/>
      </c>
      <c r="AB226" s="5" t="e">
        <f t="shared" si="53"/>
        <v>#N/A</v>
      </c>
      <c r="AE226" s="2" t="str">
        <f t="shared" si="54"/>
        <v/>
      </c>
      <c r="AF226" s="5" t="e">
        <f t="shared" si="55"/>
        <v>#N/A</v>
      </c>
      <c r="AI226" s="2" t="str">
        <f t="shared" si="56"/>
        <v/>
      </c>
      <c r="AJ226" s="5" t="e">
        <f t="shared" si="57"/>
        <v>#N/A</v>
      </c>
      <c r="AM226" s="2" t="str">
        <f t="shared" si="58"/>
        <v/>
      </c>
      <c r="AN226" s="5" t="e">
        <f t="shared" si="59"/>
        <v>#N/A</v>
      </c>
      <c r="AO226" s="1">
        <v>43326</v>
      </c>
      <c r="AP226">
        <v>1541.87</v>
      </c>
      <c r="AQ226" s="2">
        <f t="shared" si="46"/>
        <v>4.1525275267151329E-4</v>
      </c>
      <c r="AR226" s="11">
        <f t="shared" si="45"/>
        <v>3.7260273972602735E-5</v>
      </c>
      <c r="AS226" s="5">
        <f t="shared" si="47"/>
        <v>105.57267296623803</v>
      </c>
    </row>
    <row r="227" spans="19:45" x14ac:dyDescent="0.2">
      <c r="S227" s="2" t="str">
        <f t="shared" si="48"/>
        <v/>
      </c>
      <c r="T227" s="5" t="e">
        <f t="shared" si="49"/>
        <v>#N/A</v>
      </c>
      <c r="W227" s="2" t="str">
        <f t="shared" si="50"/>
        <v/>
      </c>
      <c r="X227" s="5" t="e">
        <f t="shared" si="51"/>
        <v>#N/A</v>
      </c>
      <c r="AA227" s="2" t="str">
        <f t="shared" si="52"/>
        <v/>
      </c>
      <c r="AB227" s="5" t="e">
        <f t="shared" si="53"/>
        <v>#N/A</v>
      </c>
      <c r="AE227" s="2" t="str">
        <f t="shared" si="54"/>
        <v/>
      </c>
      <c r="AF227" s="5" t="e">
        <f t="shared" si="55"/>
        <v>#N/A</v>
      </c>
      <c r="AI227" s="2" t="str">
        <f t="shared" si="56"/>
        <v/>
      </c>
      <c r="AJ227" s="5" t="e">
        <f t="shared" si="57"/>
        <v>#N/A</v>
      </c>
      <c r="AM227" s="2" t="str">
        <f t="shared" si="58"/>
        <v/>
      </c>
      <c r="AN227" s="5" t="e">
        <f t="shared" si="59"/>
        <v>#N/A</v>
      </c>
      <c r="AO227" s="1">
        <v>43327</v>
      </c>
      <c r="AP227">
        <v>1542.07</v>
      </c>
      <c r="AQ227" s="2">
        <f t="shared" si="46"/>
        <v>1.2971262168659514E-4</v>
      </c>
      <c r="AR227" s="11">
        <f t="shared" si="45"/>
        <v>3.7260273972602735E-5</v>
      </c>
      <c r="AS227" s="5">
        <f t="shared" si="47"/>
        <v>105.5903007411457</v>
      </c>
    </row>
    <row r="228" spans="19:45" x14ac:dyDescent="0.2">
      <c r="S228" s="2" t="str">
        <f t="shared" si="48"/>
        <v/>
      </c>
      <c r="T228" s="5" t="e">
        <f t="shared" si="49"/>
        <v>#N/A</v>
      </c>
      <c r="W228" s="2" t="str">
        <f t="shared" si="50"/>
        <v/>
      </c>
      <c r="X228" s="5" t="e">
        <f t="shared" si="51"/>
        <v>#N/A</v>
      </c>
      <c r="AA228" s="2" t="str">
        <f t="shared" si="52"/>
        <v/>
      </c>
      <c r="AB228" s="5" t="e">
        <f t="shared" si="53"/>
        <v>#N/A</v>
      </c>
      <c r="AE228" s="2" t="str">
        <f t="shared" si="54"/>
        <v/>
      </c>
      <c r="AF228" s="5" t="e">
        <f t="shared" si="55"/>
        <v>#N/A</v>
      </c>
      <c r="AI228" s="2" t="str">
        <f t="shared" si="56"/>
        <v/>
      </c>
      <c r="AJ228" s="5" t="e">
        <f t="shared" si="57"/>
        <v>#N/A</v>
      </c>
      <c r="AM228" s="2" t="str">
        <f t="shared" si="58"/>
        <v/>
      </c>
      <c r="AN228" s="5" t="e">
        <f t="shared" si="59"/>
        <v>#N/A</v>
      </c>
      <c r="AO228" s="1">
        <v>43328</v>
      </c>
      <c r="AP228">
        <v>1543.65</v>
      </c>
      <c r="AQ228" s="2">
        <f t="shared" si="46"/>
        <v>1.024596808186562E-3</v>
      </c>
      <c r="AR228" s="11">
        <f t="shared" si="45"/>
        <v>3.7260273972602735E-5</v>
      </c>
      <c r="AS228" s="5">
        <f t="shared" si="47"/>
        <v>105.702422549795</v>
      </c>
    </row>
    <row r="229" spans="19:45" x14ac:dyDescent="0.2">
      <c r="S229" s="2" t="str">
        <f t="shared" si="48"/>
        <v/>
      </c>
      <c r="T229" s="5" t="e">
        <f t="shared" si="49"/>
        <v>#N/A</v>
      </c>
      <c r="W229" s="2" t="str">
        <f t="shared" si="50"/>
        <v/>
      </c>
      <c r="X229" s="5" t="e">
        <f t="shared" si="51"/>
        <v>#N/A</v>
      </c>
      <c r="AA229" s="2" t="str">
        <f t="shared" si="52"/>
        <v/>
      </c>
      <c r="AB229" s="5" t="e">
        <f t="shared" si="53"/>
        <v>#N/A</v>
      </c>
      <c r="AE229" s="2" t="str">
        <f t="shared" si="54"/>
        <v/>
      </c>
      <c r="AF229" s="5" t="e">
        <f t="shared" si="55"/>
        <v>#N/A</v>
      </c>
      <c r="AI229" s="2" t="str">
        <f t="shared" si="56"/>
        <v/>
      </c>
      <c r="AJ229" s="5" t="e">
        <f t="shared" si="57"/>
        <v>#N/A</v>
      </c>
      <c r="AM229" s="2" t="str">
        <f t="shared" si="58"/>
        <v/>
      </c>
      <c r="AN229" s="5" t="e">
        <f t="shared" si="59"/>
        <v>#N/A</v>
      </c>
      <c r="AO229" s="1">
        <v>43329</v>
      </c>
      <c r="AP229">
        <v>1546.34</v>
      </c>
      <c r="AQ229" s="2">
        <f t="shared" si="46"/>
        <v>1.7426230039192525E-3</v>
      </c>
      <c r="AR229" s="11">
        <f t="shared" si="45"/>
        <v>3.7260273972602735E-5</v>
      </c>
      <c r="AS229" s="5">
        <f t="shared" si="47"/>
        <v>105.89056052412406</v>
      </c>
    </row>
    <row r="230" spans="19:45" x14ac:dyDescent="0.2">
      <c r="S230" s="2" t="str">
        <f t="shared" si="48"/>
        <v/>
      </c>
      <c r="T230" s="5" t="e">
        <f t="shared" si="49"/>
        <v>#N/A</v>
      </c>
      <c r="W230" s="2" t="str">
        <f t="shared" si="50"/>
        <v/>
      </c>
      <c r="X230" s="5" t="e">
        <f t="shared" si="51"/>
        <v>#N/A</v>
      </c>
      <c r="AA230" s="2" t="str">
        <f t="shared" si="52"/>
        <v/>
      </c>
      <c r="AB230" s="5" t="e">
        <f t="shared" si="53"/>
        <v>#N/A</v>
      </c>
      <c r="AE230" s="2" t="str">
        <f t="shared" si="54"/>
        <v/>
      </c>
      <c r="AF230" s="5" t="e">
        <f t="shared" si="55"/>
        <v>#N/A</v>
      </c>
      <c r="AI230" s="2" t="str">
        <f t="shared" si="56"/>
        <v/>
      </c>
      <c r="AJ230" s="5" t="e">
        <f t="shared" si="57"/>
        <v>#N/A</v>
      </c>
      <c r="AM230" s="2" t="str">
        <f t="shared" si="58"/>
        <v/>
      </c>
      <c r="AN230" s="5" t="e">
        <f t="shared" si="59"/>
        <v>#N/A</v>
      </c>
      <c r="AO230" s="1">
        <v>43330</v>
      </c>
      <c r="AP230">
        <v>1546.48</v>
      </c>
      <c r="AQ230" s="2">
        <f t="shared" si="46"/>
        <v>9.0536363283710841E-5</v>
      </c>
      <c r="AR230" s="11">
        <f t="shared" si="45"/>
        <v>3.7260273972602735E-5</v>
      </c>
      <c r="AS230" s="5">
        <f t="shared" si="47"/>
        <v>105.90409298167623</v>
      </c>
    </row>
    <row r="231" spans="19:45" x14ac:dyDescent="0.2">
      <c r="S231" s="2" t="str">
        <f t="shared" si="48"/>
        <v/>
      </c>
      <c r="T231" s="5" t="e">
        <f t="shared" si="49"/>
        <v>#N/A</v>
      </c>
      <c r="W231" s="2" t="str">
        <f t="shared" si="50"/>
        <v/>
      </c>
      <c r="X231" s="5" t="e">
        <f t="shared" si="51"/>
        <v>#N/A</v>
      </c>
      <c r="AA231" s="2" t="str">
        <f t="shared" si="52"/>
        <v/>
      </c>
      <c r="AB231" s="5" t="e">
        <f t="shared" si="53"/>
        <v>#N/A</v>
      </c>
      <c r="AE231" s="2" t="str">
        <f t="shared" si="54"/>
        <v/>
      </c>
      <c r="AF231" s="5" t="e">
        <f t="shared" si="55"/>
        <v>#N/A</v>
      </c>
      <c r="AI231" s="2" t="str">
        <f t="shared" si="56"/>
        <v/>
      </c>
      <c r="AJ231" s="5" t="e">
        <f t="shared" si="57"/>
        <v>#N/A</v>
      </c>
      <c r="AM231" s="2" t="str">
        <f t="shared" si="58"/>
        <v/>
      </c>
      <c r="AN231" s="5" t="e">
        <f t="shared" si="59"/>
        <v>#N/A</v>
      </c>
      <c r="AO231" s="1">
        <v>43331</v>
      </c>
      <c r="AP231">
        <v>1546.76</v>
      </c>
      <c r="AQ231" s="2">
        <f t="shared" si="46"/>
        <v>1.8105633438514346E-4</v>
      </c>
      <c r="AR231" s="11">
        <f t="shared" si="45"/>
        <v>3.7260273972602735E-5</v>
      </c>
      <c r="AS231" s="5">
        <f t="shared" si="47"/>
        <v>105.92721360406719</v>
      </c>
    </row>
    <row r="232" spans="19:45" x14ac:dyDescent="0.2">
      <c r="S232" s="2" t="str">
        <f t="shared" si="48"/>
        <v/>
      </c>
      <c r="T232" s="5" t="e">
        <f t="shared" si="49"/>
        <v>#N/A</v>
      </c>
      <c r="W232" s="2" t="str">
        <f t="shared" si="50"/>
        <v/>
      </c>
      <c r="X232" s="5" t="e">
        <f t="shared" si="51"/>
        <v>#N/A</v>
      </c>
      <c r="AA232" s="2" t="str">
        <f t="shared" si="52"/>
        <v/>
      </c>
      <c r="AB232" s="5" t="e">
        <f t="shared" si="53"/>
        <v>#N/A</v>
      </c>
      <c r="AE232" s="2" t="str">
        <f t="shared" si="54"/>
        <v/>
      </c>
      <c r="AF232" s="5" t="e">
        <f t="shared" si="55"/>
        <v>#N/A</v>
      </c>
      <c r="AI232" s="2" t="str">
        <f t="shared" si="56"/>
        <v/>
      </c>
      <c r="AJ232" s="5" t="e">
        <f t="shared" si="57"/>
        <v>#N/A</v>
      </c>
      <c r="AM232" s="2" t="str">
        <f t="shared" si="58"/>
        <v/>
      </c>
      <c r="AN232" s="5" t="e">
        <f t="shared" si="59"/>
        <v>#N/A</v>
      </c>
      <c r="AO232" s="1">
        <v>43332</v>
      </c>
      <c r="AP232">
        <v>1548.71</v>
      </c>
      <c r="AQ232" s="2">
        <f t="shared" si="46"/>
        <v>1.2606997853576996E-3</v>
      </c>
      <c r="AR232" s="11">
        <f t="shared" si="45"/>
        <v>3.7260273972602735E-5</v>
      </c>
      <c r="AS232" s="5">
        <f t="shared" si="47"/>
        <v>106.06470289652142</v>
      </c>
    </row>
    <row r="233" spans="19:45" x14ac:dyDescent="0.2">
      <c r="S233" s="2" t="str">
        <f t="shared" si="48"/>
        <v/>
      </c>
      <c r="T233" s="5" t="e">
        <f t="shared" si="49"/>
        <v>#N/A</v>
      </c>
      <c r="W233" s="2" t="str">
        <f t="shared" si="50"/>
        <v/>
      </c>
      <c r="X233" s="5" t="e">
        <f t="shared" si="51"/>
        <v>#N/A</v>
      </c>
      <c r="AA233" s="2" t="str">
        <f t="shared" si="52"/>
        <v/>
      </c>
      <c r="AB233" s="5" t="e">
        <f t="shared" si="53"/>
        <v>#N/A</v>
      </c>
      <c r="AE233" s="2" t="str">
        <f t="shared" si="54"/>
        <v/>
      </c>
      <c r="AF233" s="5" t="e">
        <f t="shared" si="55"/>
        <v>#N/A</v>
      </c>
      <c r="AI233" s="2" t="str">
        <f t="shared" si="56"/>
        <v/>
      </c>
      <c r="AJ233" s="5" t="e">
        <f t="shared" si="57"/>
        <v>#N/A</v>
      </c>
      <c r="AM233" s="2" t="str">
        <f t="shared" si="58"/>
        <v/>
      </c>
      <c r="AN233" s="5" t="e">
        <f t="shared" si="59"/>
        <v>#N/A</v>
      </c>
      <c r="AO233" s="1">
        <v>43333</v>
      </c>
      <c r="AP233">
        <v>1549.09</v>
      </c>
      <c r="AQ233" s="2">
        <f t="shared" si="46"/>
        <v>2.4536549773679361E-4</v>
      </c>
      <c r="AR233" s="11">
        <f t="shared" si="45"/>
        <v>3.7260273972602735E-5</v>
      </c>
      <c r="AS233" s="5">
        <f t="shared" si="47"/>
        <v>106.09467951502869</v>
      </c>
    </row>
    <row r="234" spans="19:45" x14ac:dyDescent="0.2">
      <c r="S234" s="2" t="str">
        <f t="shared" si="48"/>
        <v/>
      </c>
      <c r="T234" s="5" t="e">
        <f t="shared" si="49"/>
        <v>#N/A</v>
      </c>
      <c r="W234" s="2" t="str">
        <f t="shared" si="50"/>
        <v/>
      </c>
      <c r="X234" s="5" t="e">
        <f t="shared" si="51"/>
        <v>#N/A</v>
      </c>
      <c r="AA234" s="2" t="str">
        <f t="shared" si="52"/>
        <v/>
      </c>
      <c r="AB234" s="5" t="e">
        <f t="shared" si="53"/>
        <v>#N/A</v>
      </c>
      <c r="AE234" s="2" t="str">
        <f t="shared" si="54"/>
        <v/>
      </c>
      <c r="AF234" s="5" t="e">
        <f t="shared" si="55"/>
        <v>#N/A</v>
      </c>
      <c r="AI234" s="2" t="str">
        <f t="shared" si="56"/>
        <v/>
      </c>
      <c r="AJ234" s="5" t="e">
        <f t="shared" si="57"/>
        <v>#N/A</v>
      </c>
      <c r="AM234" s="2" t="str">
        <f t="shared" si="58"/>
        <v/>
      </c>
      <c r="AN234" s="5" t="e">
        <f t="shared" si="59"/>
        <v>#N/A</v>
      </c>
      <c r="AO234" s="1">
        <v>43334</v>
      </c>
      <c r="AP234">
        <v>1548.99</v>
      </c>
      <c r="AQ234" s="2">
        <f t="shared" si="46"/>
        <v>-6.455402849403491E-5</v>
      </c>
      <c r="AR234" s="11">
        <f t="shared" si="45"/>
        <v>3.7260273972602735E-5</v>
      </c>
      <c r="AS234" s="5">
        <f t="shared" si="47"/>
        <v>106.09178379288997</v>
      </c>
    </row>
    <row r="235" spans="19:45" x14ac:dyDescent="0.2">
      <c r="S235" s="2" t="str">
        <f t="shared" si="48"/>
        <v/>
      </c>
      <c r="T235" s="5" t="e">
        <f t="shared" si="49"/>
        <v>#N/A</v>
      </c>
      <c r="W235" s="2" t="str">
        <f t="shared" si="50"/>
        <v/>
      </c>
      <c r="X235" s="5" t="e">
        <f t="shared" si="51"/>
        <v>#N/A</v>
      </c>
      <c r="AA235" s="2" t="str">
        <f t="shared" si="52"/>
        <v/>
      </c>
      <c r="AB235" s="5" t="e">
        <f t="shared" si="53"/>
        <v>#N/A</v>
      </c>
      <c r="AE235" s="2" t="str">
        <f t="shared" si="54"/>
        <v/>
      </c>
      <c r="AF235" s="5" t="e">
        <f t="shared" si="55"/>
        <v>#N/A</v>
      </c>
      <c r="AI235" s="2" t="str">
        <f t="shared" si="56"/>
        <v/>
      </c>
      <c r="AJ235" s="5" t="e">
        <f t="shared" si="57"/>
        <v>#N/A</v>
      </c>
      <c r="AM235" s="2" t="str">
        <f t="shared" si="58"/>
        <v/>
      </c>
      <c r="AN235" s="5" t="e">
        <f t="shared" si="59"/>
        <v>#N/A</v>
      </c>
      <c r="AO235" s="1">
        <v>43335</v>
      </c>
      <c r="AP235">
        <v>1550.07</v>
      </c>
      <c r="AQ235" s="2">
        <f t="shared" si="46"/>
        <v>6.9722851664621999E-4</v>
      </c>
      <c r="AR235" s="11">
        <f t="shared" si="45"/>
        <v>3.7260273972602735E-5</v>
      </c>
      <c r="AS235" s="5">
        <f t="shared" si="47"/>
        <v>106.16970701886261</v>
      </c>
    </row>
    <row r="236" spans="19:45" x14ac:dyDescent="0.2">
      <c r="S236" s="2" t="str">
        <f t="shared" si="48"/>
        <v/>
      </c>
      <c r="T236" s="5" t="e">
        <f t="shared" si="49"/>
        <v>#N/A</v>
      </c>
      <c r="W236" s="2" t="str">
        <f t="shared" si="50"/>
        <v/>
      </c>
      <c r="X236" s="5" t="e">
        <f t="shared" si="51"/>
        <v>#N/A</v>
      </c>
      <c r="AA236" s="2" t="str">
        <f t="shared" si="52"/>
        <v/>
      </c>
      <c r="AB236" s="5" t="e">
        <f t="shared" si="53"/>
        <v>#N/A</v>
      </c>
      <c r="AE236" s="2" t="str">
        <f t="shared" si="54"/>
        <v/>
      </c>
      <c r="AF236" s="5" t="e">
        <f t="shared" si="55"/>
        <v>#N/A</v>
      </c>
      <c r="AI236" s="2" t="str">
        <f t="shared" si="56"/>
        <v/>
      </c>
      <c r="AJ236" s="5" t="e">
        <f t="shared" si="57"/>
        <v>#N/A</v>
      </c>
      <c r="AM236" s="2" t="str">
        <f t="shared" si="58"/>
        <v/>
      </c>
      <c r="AN236" s="5" t="e">
        <f t="shared" si="59"/>
        <v>#N/A</v>
      </c>
      <c r="AO236" s="1">
        <v>43336</v>
      </c>
      <c r="AP236">
        <v>1549.05</v>
      </c>
      <c r="AQ236" s="2">
        <f t="shared" si="46"/>
        <v>-6.5803479842840851E-4</v>
      </c>
      <c r="AR236" s="11">
        <f t="shared" si="45"/>
        <v>3.7260273972602735E-5</v>
      </c>
      <c r="AS236" s="5">
        <f t="shared" si="47"/>
        <v>106.10379956947635</v>
      </c>
    </row>
    <row r="237" spans="19:45" x14ac:dyDescent="0.2">
      <c r="S237" s="2" t="str">
        <f t="shared" si="48"/>
        <v/>
      </c>
      <c r="T237" s="5" t="e">
        <f t="shared" si="49"/>
        <v>#N/A</v>
      </c>
      <c r="W237" s="2" t="str">
        <f t="shared" si="50"/>
        <v/>
      </c>
      <c r="X237" s="5" t="e">
        <f t="shared" si="51"/>
        <v>#N/A</v>
      </c>
      <c r="AA237" s="2" t="str">
        <f t="shared" si="52"/>
        <v/>
      </c>
      <c r="AB237" s="5" t="e">
        <f t="shared" si="53"/>
        <v>#N/A</v>
      </c>
      <c r="AE237" s="2" t="str">
        <f t="shared" si="54"/>
        <v/>
      </c>
      <c r="AF237" s="5" t="e">
        <f t="shared" si="55"/>
        <v>#N/A</v>
      </c>
      <c r="AI237" s="2" t="str">
        <f t="shared" si="56"/>
        <v/>
      </c>
      <c r="AJ237" s="5" t="e">
        <f t="shared" si="57"/>
        <v>#N/A</v>
      </c>
      <c r="AM237" s="2" t="str">
        <f t="shared" si="58"/>
        <v/>
      </c>
      <c r="AN237" s="5" t="e">
        <f t="shared" si="59"/>
        <v>#N/A</v>
      </c>
      <c r="AO237" s="1">
        <v>43337</v>
      </c>
      <c r="AP237">
        <v>1549.24</v>
      </c>
      <c r="AQ237" s="2">
        <f t="shared" si="46"/>
        <v>1.2265582130988051E-4</v>
      </c>
      <c r="AR237" s="11">
        <f t="shared" si="45"/>
        <v>3.7260273972602735E-5</v>
      </c>
      <c r="AS237" s="5">
        <f t="shared" si="47"/>
        <v>106.12076727479814</v>
      </c>
    </row>
    <row r="238" spans="19:45" x14ac:dyDescent="0.2">
      <c r="S238" s="2" t="str">
        <f t="shared" si="48"/>
        <v/>
      </c>
      <c r="T238" s="5" t="e">
        <f t="shared" si="49"/>
        <v>#N/A</v>
      </c>
      <c r="W238" s="2" t="str">
        <f t="shared" si="50"/>
        <v/>
      </c>
      <c r="X238" s="5" t="e">
        <f t="shared" si="51"/>
        <v>#N/A</v>
      </c>
      <c r="AA238" s="2" t="str">
        <f t="shared" si="52"/>
        <v/>
      </c>
      <c r="AB238" s="5" t="e">
        <f t="shared" si="53"/>
        <v>#N/A</v>
      </c>
      <c r="AE238" s="2" t="str">
        <f t="shared" si="54"/>
        <v/>
      </c>
      <c r="AF238" s="5" t="e">
        <f t="shared" si="55"/>
        <v>#N/A</v>
      </c>
      <c r="AI238" s="2" t="str">
        <f t="shared" si="56"/>
        <v/>
      </c>
      <c r="AJ238" s="5" t="e">
        <f t="shared" si="57"/>
        <v>#N/A</v>
      </c>
      <c r="AM238" s="2" t="str">
        <f t="shared" si="58"/>
        <v/>
      </c>
      <c r="AN238" s="5" t="e">
        <f t="shared" si="59"/>
        <v>#N/A</v>
      </c>
      <c r="AO238" s="1">
        <v>43338</v>
      </c>
      <c r="AP238">
        <v>1549.45</v>
      </c>
      <c r="AQ238" s="2">
        <f t="shared" si="46"/>
        <v>1.3555033435741493E-4</v>
      </c>
      <c r="AR238" s="11">
        <f t="shared" si="45"/>
        <v>3.7260273972602735E-5</v>
      </c>
      <c r="AS238" s="5">
        <f t="shared" si="47"/>
        <v>106.13910606914736</v>
      </c>
    </row>
    <row r="239" spans="19:45" x14ac:dyDescent="0.2">
      <c r="S239" s="2" t="str">
        <f t="shared" si="48"/>
        <v/>
      </c>
      <c r="T239" s="5" t="e">
        <f t="shared" si="49"/>
        <v>#N/A</v>
      </c>
      <c r="W239" s="2" t="str">
        <f t="shared" si="50"/>
        <v/>
      </c>
      <c r="X239" s="5" t="e">
        <f t="shared" si="51"/>
        <v>#N/A</v>
      </c>
      <c r="AA239" s="2" t="str">
        <f t="shared" si="52"/>
        <v/>
      </c>
      <c r="AB239" s="5" t="e">
        <f t="shared" si="53"/>
        <v>#N/A</v>
      </c>
      <c r="AE239" s="2" t="str">
        <f t="shared" si="54"/>
        <v/>
      </c>
      <c r="AF239" s="5" t="e">
        <f t="shared" si="55"/>
        <v>#N/A</v>
      </c>
      <c r="AI239" s="2" t="str">
        <f t="shared" si="56"/>
        <v/>
      </c>
      <c r="AJ239" s="5" t="e">
        <f t="shared" si="57"/>
        <v>#N/A</v>
      </c>
      <c r="AM239" s="2" t="str">
        <f t="shared" si="58"/>
        <v/>
      </c>
      <c r="AN239" s="5" t="e">
        <f t="shared" si="59"/>
        <v>#N/A</v>
      </c>
      <c r="AO239" s="1">
        <v>43339</v>
      </c>
      <c r="AP239">
        <v>1549.35</v>
      </c>
      <c r="AQ239" s="2">
        <f t="shared" si="46"/>
        <v>-6.4539029978494256E-5</v>
      </c>
      <c r="AR239" s="11">
        <f t="shared" si="45"/>
        <v>3.7260273972602735E-5</v>
      </c>
      <c r="AS239" s="5">
        <f t="shared" si="47"/>
        <v>106.13621072637021</v>
      </c>
    </row>
    <row r="240" spans="19:45" x14ac:dyDescent="0.2">
      <c r="S240" s="2" t="str">
        <f t="shared" si="48"/>
        <v/>
      </c>
      <c r="T240" s="5" t="e">
        <f t="shared" si="49"/>
        <v>#N/A</v>
      </c>
      <c r="W240" s="2" t="str">
        <f t="shared" si="50"/>
        <v/>
      </c>
      <c r="X240" s="5" t="e">
        <f t="shared" si="51"/>
        <v>#N/A</v>
      </c>
      <c r="AA240" s="2" t="str">
        <f t="shared" si="52"/>
        <v/>
      </c>
      <c r="AB240" s="5" t="e">
        <f t="shared" si="53"/>
        <v>#N/A</v>
      </c>
      <c r="AE240" s="2" t="str">
        <f t="shared" si="54"/>
        <v/>
      </c>
      <c r="AF240" s="5" t="e">
        <f t="shared" si="55"/>
        <v>#N/A</v>
      </c>
      <c r="AI240" s="2" t="str">
        <f t="shared" si="56"/>
        <v/>
      </c>
      <c r="AJ240" s="5" t="e">
        <f t="shared" si="57"/>
        <v>#N/A</v>
      </c>
      <c r="AM240" s="2" t="str">
        <f t="shared" si="58"/>
        <v/>
      </c>
      <c r="AN240" s="5" t="e">
        <f t="shared" si="59"/>
        <v>#N/A</v>
      </c>
      <c r="AO240" s="1">
        <v>43340</v>
      </c>
      <c r="AP240">
        <v>1547.7</v>
      </c>
      <c r="AQ240" s="2">
        <f t="shared" si="46"/>
        <v>-1.0649627263045192E-3</v>
      </c>
      <c r="AR240" s="11">
        <f t="shared" si="45"/>
        <v>3.7260273972602735E-5</v>
      </c>
      <c r="AS240" s="5">
        <f t="shared" si="47"/>
        <v>106.02713428232549</v>
      </c>
    </row>
    <row r="241" spans="19:45" x14ac:dyDescent="0.2">
      <c r="S241" s="2" t="str">
        <f t="shared" si="48"/>
        <v/>
      </c>
      <c r="T241" s="5" t="e">
        <f t="shared" si="49"/>
        <v>#N/A</v>
      </c>
      <c r="W241" s="2" t="str">
        <f t="shared" si="50"/>
        <v/>
      </c>
      <c r="X241" s="5" t="e">
        <f t="shared" si="51"/>
        <v>#N/A</v>
      </c>
      <c r="AA241" s="2" t="str">
        <f t="shared" si="52"/>
        <v/>
      </c>
      <c r="AB241" s="5" t="e">
        <f t="shared" si="53"/>
        <v>#N/A</v>
      </c>
      <c r="AE241" s="2" t="str">
        <f t="shared" si="54"/>
        <v/>
      </c>
      <c r="AF241" s="5" t="e">
        <f t="shared" si="55"/>
        <v>#N/A</v>
      </c>
      <c r="AI241" s="2" t="str">
        <f t="shared" si="56"/>
        <v/>
      </c>
      <c r="AJ241" s="5" t="e">
        <f t="shared" si="57"/>
        <v>#N/A</v>
      </c>
      <c r="AM241" s="2" t="str">
        <f t="shared" si="58"/>
        <v/>
      </c>
      <c r="AN241" s="5" t="e">
        <f t="shared" si="59"/>
        <v>#N/A</v>
      </c>
      <c r="AO241" s="1">
        <v>43341</v>
      </c>
      <c r="AP241">
        <v>1546.1</v>
      </c>
      <c r="AQ241" s="2">
        <f t="shared" si="46"/>
        <v>-1.0337920785682408E-3</v>
      </c>
      <c r="AR241" s="11">
        <f t="shared" si="45"/>
        <v>3.7260273972602735E-5</v>
      </c>
      <c r="AS241" s="5">
        <f t="shared" si="47"/>
        <v>105.92147487086302</v>
      </c>
    </row>
    <row r="242" spans="19:45" x14ac:dyDescent="0.2">
      <c r="S242" s="2" t="str">
        <f t="shared" si="48"/>
        <v/>
      </c>
      <c r="T242" s="5" t="e">
        <f t="shared" si="49"/>
        <v>#N/A</v>
      </c>
      <c r="W242" s="2" t="str">
        <f t="shared" si="50"/>
        <v/>
      </c>
      <c r="X242" s="5" t="e">
        <f t="shared" si="51"/>
        <v>#N/A</v>
      </c>
      <c r="AA242" s="2" t="str">
        <f t="shared" si="52"/>
        <v/>
      </c>
      <c r="AB242" s="5" t="e">
        <f t="shared" si="53"/>
        <v>#N/A</v>
      </c>
      <c r="AE242" s="2" t="str">
        <f t="shared" si="54"/>
        <v/>
      </c>
      <c r="AF242" s="5" t="e">
        <f t="shared" si="55"/>
        <v>#N/A</v>
      </c>
      <c r="AI242" s="2" t="str">
        <f t="shared" si="56"/>
        <v/>
      </c>
      <c r="AJ242" s="5" t="e">
        <f t="shared" si="57"/>
        <v>#N/A</v>
      </c>
      <c r="AM242" s="2" t="str">
        <f t="shared" si="58"/>
        <v/>
      </c>
      <c r="AN242" s="5" t="e">
        <f t="shared" si="59"/>
        <v>#N/A</v>
      </c>
      <c r="AO242" s="1">
        <v>43342</v>
      </c>
      <c r="AP242">
        <v>1546.04</v>
      </c>
      <c r="AQ242" s="2">
        <f t="shared" si="46"/>
        <v>-3.880732164796008E-5</v>
      </c>
      <c r="AR242" s="11">
        <f t="shared" si="45"/>
        <v>3.7260273972602735E-5</v>
      </c>
      <c r="AS242" s="5">
        <f t="shared" si="47"/>
        <v>105.92131100529154</v>
      </c>
    </row>
    <row r="243" spans="19:45" x14ac:dyDescent="0.2">
      <c r="S243" s="2" t="str">
        <f t="shared" si="48"/>
        <v/>
      </c>
      <c r="T243" s="5" t="e">
        <f t="shared" si="49"/>
        <v>#N/A</v>
      </c>
      <c r="W243" s="2" t="str">
        <f t="shared" si="50"/>
        <v/>
      </c>
      <c r="X243" s="5" t="e">
        <f t="shared" si="51"/>
        <v>#N/A</v>
      </c>
      <c r="AA243" s="2" t="str">
        <f t="shared" si="52"/>
        <v/>
      </c>
      <c r="AB243" s="5" t="e">
        <f t="shared" si="53"/>
        <v>#N/A</v>
      </c>
      <c r="AE243" s="2" t="str">
        <f t="shared" si="54"/>
        <v/>
      </c>
      <c r="AF243" s="5" t="e">
        <f t="shared" si="55"/>
        <v>#N/A</v>
      </c>
      <c r="AI243" s="2" t="str">
        <f t="shared" si="56"/>
        <v/>
      </c>
      <c r="AJ243" s="5" t="e">
        <f t="shared" si="57"/>
        <v>#N/A</v>
      </c>
      <c r="AM243" s="2" t="str">
        <f t="shared" si="58"/>
        <v/>
      </c>
      <c r="AN243" s="5" t="e">
        <f t="shared" si="59"/>
        <v>#N/A</v>
      </c>
      <c r="AO243" s="1">
        <v>43343</v>
      </c>
      <c r="AP243">
        <v>1547.11</v>
      </c>
      <c r="AQ243" s="2">
        <f t="shared" si="46"/>
        <v>6.920907609118121E-4</v>
      </c>
      <c r="AR243" s="11">
        <f t="shared" si="45"/>
        <v>3.7260273972602735E-5</v>
      </c>
      <c r="AS243" s="5">
        <f t="shared" si="47"/>
        <v>105.99856482308957</v>
      </c>
    </row>
    <row r="244" spans="19:45" x14ac:dyDescent="0.2">
      <c r="S244" s="2" t="str">
        <f t="shared" si="48"/>
        <v/>
      </c>
      <c r="T244" s="5" t="e">
        <f t="shared" si="49"/>
        <v>#N/A</v>
      </c>
      <c r="W244" s="2" t="str">
        <f t="shared" si="50"/>
        <v/>
      </c>
      <c r="X244" s="5" t="e">
        <f t="shared" si="51"/>
        <v>#N/A</v>
      </c>
      <c r="AA244" s="2" t="str">
        <f t="shared" si="52"/>
        <v/>
      </c>
      <c r="AB244" s="5" t="e">
        <f t="shared" si="53"/>
        <v>#N/A</v>
      </c>
      <c r="AE244" s="2" t="str">
        <f t="shared" si="54"/>
        <v/>
      </c>
      <c r="AF244" s="5" t="e">
        <f t="shared" si="55"/>
        <v>#N/A</v>
      </c>
      <c r="AI244" s="2" t="str">
        <f t="shared" si="56"/>
        <v/>
      </c>
      <c r="AJ244" s="5" t="e">
        <f t="shared" si="57"/>
        <v>#N/A</v>
      </c>
      <c r="AM244" s="2" t="str">
        <f t="shared" si="58"/>
        <v/>
      </c>
      <c r="AN244" s="5" t="e">
        <f t="shared" si="59"/>
        <v>#N/A</v>
      </c>
      <c r="AO244" s="1">
        <v>43344</v>
      </c>
      <c r="AP244">
        <v>1547.3</v>
      </c>
      <c r="AQ244" s="2">
        <f t="shared" si="46"/>
        <v>1.2280962568911313E-4</v>
      </c>
      <c r="AR244" s="11">
        <f t="shared" si="45"/>
        <v>3.7260273972602735E-5</v>
      </c>
      <c r="AS244" s="5">
        <f t="shared" si="47"/>
        <v>106.0155320027251</v>
      </c>
    </row>
    <row r="245" spans="19:45" x14ac:dyDescent="0.2">
      <c r="S245" s="2" t="str">
        <f t="shared" si="48"/>
        <v/>
      </c>
      <c r="T245" s="5" t="e">
        <f t="shared" si="49"/>
        <v>#N/A</v>
      </c>
      <c r="W245" s="2" t="str">
        <f t="shared" si="50"/>
        <v/>
      </c>
      <c r="X245" s="5" t="e">
        <f t="shared" si="51"/>
        <v>#N/A</v>
      </c>
      <c r="AA245" s="2" t="str">
        <f t="shared" si="52"/>
        <v/>
      </c>
      <c r="AB245" s="5" t="e">
        <f t="shared" si="53"/>
        <v>#N/A</v>
      </c>
      <c r="AE245" s="2" t="str">
        <f t="shared" si="54"/>
        <v/>
      </c>
      <c r="AF245" s="5" t="e">
        <f t="shared" si="55"/>
        <v>#N/A</v>
      </c>
      <c r="AI245" s="2" t="str">
        <f t="shared" si="56"/>
        <v/>
      </c>
      <c r="AJ245" s="5" t="e">
        <f t="shared" si="57"/>
        <v>#N/A</v>
      </c>
      <c r="AM245" s="2" t="str">
        <f t="shared" si="58"/>
        <v/>
      </c>
      <c r="AN245" s="5" t="e">
        <f t="shared" si="59"/>
        <v>#N/A</v>
      </c>
      <c r="AO245" s="1">
        <v>43345</v>
      </c>
      <c r="AP245">
        <v>1547.48</v>
      </c>
      <c r="AQ245" s="2">
        <f t="shared" si="46"/>
        <v>1.1633167452984594E-4</v>
      </c>
      <c r="AR245" s="11">
        <f t="shared" si="45"/>
        <v>3.7260273972602735E-5</v>
      </c>
      <c r="AS245" s="5">
        <f t="shared" si="47"/>
        <v>106.03181513485693</v>
      </c>
    </row>
    <row r="246" spans="19:45" x14ac:dyDescent="0.2">
      <c r="S246" s="2" t="str">
        <f t="shared" si="48"/>
        <v/>
      </c>
      <c r="T246" s="5" t="e">
        <f t="shared" si="49"/>
        <v>#N/A</v>
      </c>
      <c r="W246" s="2" t="str">
        <f t="shared" si="50"/>
        <v/>
      </c>
      <c r="X246" s="5" t="e">
        <f t="shared" si="51"/>
        <v>#N/A</v>
      </c>
      <c r="AA246" s="2" t="str">
        <f t="shared" si="52"/>
        <v/>
      </c>
      <c r="AB246" s="5" t="e">
        <f t="shared" si="53"/>
        <v>#N/A</v>
      </c>
      <c r="AE246" s="2" t="str">
        <f t="shared" si="54"/>
        <v/>
      </c>
      <c r="AF246" s="5" t="e">
        <f t="shared" si="55"/>
        <v>#N/A</v>
      </c>
      <c r="AI246" s="2" t="str">
        <f t="shared" si="56"/>
        <v/>
      </c>
      <c r="AJ246" s="5" t="e">
        <f t="shared" si="57"/>
        <v>#N/A</v>
      </c>
      <c r="AM246" s="2" t="str">
        <f t="shared" si="58"/>
        <v/>
      </c>
      <c r="AN246" s="5" t="e">
        <f t="shared" si="59"/>
        <v>#N/A</v>
      </c>
      <c r="AO246" s="1">
        <v>43346</v>
      </c>
      <c r="AP246">
        <v>1549.14</v>
      </c>
      <c r="AQ246" s="2">
        <f t="shared" si="46"/>
        <v>1.0727117636415429E-3</v>
      </c>
      <c r="AR246" s="11">
        <f t="shared" si="45"/>
        <v>3.7260273972602735E-5</v>
      </c>
      <c r="AS246" s="5">
        <f t="shared" si="47"/>
        <v>106.1495074847541</v>
      </c>
    </row>
    <row r="247" spans="19:45" x14ac:dyDescent="0.2">
      <c r="S247" s="2" t="str">
        <f t="shared" si="48"/>
        <v/>
      </c>
      <c r="T247" s="5" t="e">
        <f t="shared" si="49"/>
        <v>#N/A</v>
      </c>
      <c r="W247" s="2" t="str">
        <f t="shared" si="50"/>
        <v/>
      </c>
      <c r="X247" s="5" t="e">
        <f t="shared" si="51"/>
        <v>#N/A</v>
      </c>
      <c r="AA247" s="2" t="str">
        <f t="shared" si="52"/>
        <v/>
      </c>
      <c r="AB247" s="5" t="e">
        <f t="shared" si="53"/>
        <v>#N/A</v>
      </c>
      <c r="AE247" s="2" t="str">
        <f t="shared" si="54"/>
        <v/>
      </c>
      <c r="AF247" s="5" t="e">
        <f t="shared" si="55"/>
        <v>#N/A</v>
      </c>
      <c r="AI247" s="2" t="str">
        <f t="shared" si="56"/>
        <v/>
      </c>
      <c r="AJ247" s="5" t="e">
        <f t="shared" si="57"/>
        <v>#N/A</v>
      </c>
      <c r="AM247" s="2" t="str">
        <f t="shared" si="58"/>
        <v/>
      </c>
      <c r="AN247" s="5" t="e">
        <f t="shared" si="59"/>
        <v>#N/A</v>
      </c>
      <c r="AO247" s="1">
        <v>43347</v>
      </c>
      <c r="AP247">
        <v>1551.35</v>
      </c>
      <c r="AQ247" s="2">
        <f t="shared" si="46"/>
        <v>1.4265979833971709E-3</v>
      </c>
      <c r="AR247" s="11">
        <f t="shared" si="45"/>
        <v>3.7260273972602735E-5</v>
      </c>
      <c r="AS247" s="5">
        <f t="shared" si="47"/>
        <v>106.3048953178014</v>
      </c>
    </row>
    <row r="248" spans="19:45" x14ac:dyDescent="0.2">
      <c r="S248" s="2" t="str">
        <f t="shared" si="48"/>
        <v/>
      </c>
      <c r="T248" s="5" t="e">
        <f t="shared" si="49"/>
        <v>#N/A</v>
      </c>
      <c r="W248" s="2" t="str">
        <f t="shared" si="50"/>
        <v/>
      </c>
      <c r="X248" s="5" t="e">
        <f t="shared" si="51"/>
        <v>#N/A</v>
      </c>
      <c r="AA248" s="2" t="str">
        <f t="shared" si="52"/>
        <v/>
      </c>
      <c r="AB248" s="5" t="e">
        <f t="shared" si="53"/>
        <v>#N/A</v>
      </c>
      <c r="AE248" s="2" t="str">
        <f t="shared" si="54"/>
        <v/>
      </c>
      <c r="AF248" s="5" t="e">
        <f t="shared" si="55"/>
        <v>#N/A</v>
      </c>
      <c r="AI248" s="2" t="str">
        <f t="shared" si="56"/>
        <v/>
      </c>
      <c r="AJ248" s="5" t="e">
        <f t="shared" si="57"/>
        <v>#N/A</v>
      </c>
      <c r="AM248" s="2" t="str">
        <f t="shared" si="58"/>
        <v/>
      </c>
      <c r="AN248" s="5" t="e">
        <f t="shared" si="59"/>
        <v>#N/A</v>
      </c>
      <c r="AO248" s="1">
        <v>43348</v>
      </c>
      <c r="AP248">
        <v>1549.27</v>
      </c>
      <c r="AQ248" s="2">
        <f t="shared" si="46"/>
        <v>-1.3407677184387179E-3</v>
      </c>
      <c r="AR248" s="11">
        <f t="shared" si="45"/>
        <v>3.7260273972602735E-5</v>
      </c>
      <c r="AS248" s="5">
        <f t="shared" si="47"/>
        <v>106.16632609537145</v>
      </c>
    </row>
    <row r="249" spans="19:45" x14ac:dyDescent="0.2">
      <c r="S249" s="2" t="str">
        <f t="shared" si="48"/>
        <v/>
      </c>
      <c r="T249" s="5" t="e">
        <f t="shared" si="49"/>
        <v>#N/A</v>
      </c>
      <c r="W249" s="2" t="str">
        <f t="shared" si="50"/>
        <v/>
      </c>
      <c r="X249" s="5" t="e">
        <f t="shared" si="51"/>
        <v>#N/A</v>
      </c>
      <c r="AA249" s="2" t="str">
        <f t="shared" si="52"/>
        <v/>
      </c>
      <c r="AB249" s="5" t="e">
        <f t="shared" si="53"/>
        <v>#N/A</v>
      </c>
      <c r="AE249" s="2" t="str">
        <f t="shared" si="54"/>
        <v/>
      </c>
      <c r="AF249" s="5" t="e">
        <f t="shared" si="55"/>
        <v>#N/A</v>
      </c>
      <c r="AI249" s="2" t="str">
        <f t="shared" si="56"/>
        <v/>
      </c>
      <c r="AJ249" s="5" t="e">
        <f t="shared" si="57"/>
        <v>#N/A</v>
      </c>
      <c r="AM249" s="2" t="str">
        <f t="shared" si="58"/>
        <v/>
      </c>
      <c r="AN249" s="5" t="e">
        <f t="shared" si="59"/>
        <v>#N/A</v>
      </c>
      <c r="AO249" s="1">
        <v>43349</v>
      </c>
      <c r="AP249">
        <v>1548.65</v>
      </c>
      <c r="AQ249" s="2">
        <f t="shared" si="46"/>
        <v>-4.0018847586276163E-4</v>
      </c>
      <c r="AR249" s="11">
        <f t="shared" si="45"/>
        <v>3.7260273972602735E-5</v>
      </c>
      <c r="AS249" s="5">
        <f t="shared" si="47"/>
        <v>106.12779534154036</v>
      </c>
    </row>
    <row r="250" spans="19:45" x14ac:dyDescent="0.2">
      <c r="S250" s="2" t="str">
        <f t="shared" si="48"/>
        <v/>
      </c>
      <c r="T250" s="5" t="e">
        <f t="shared" si="49"/>
        <v>#N/A</v>
      </c>
      <c r="W250" s="2" t="str">
        <f t="shared" si="50"/>
        <v/>
      </c>
      <c r="X250" s="5" t="e">
        <f t="shared" si="51"/>
        <v>#N/A</v>
      </c>
      <c r="AA250" s="2" t="str">
        <f t="shared" si="52"/>
        <v/>
      </c>
      <c r="AB250" s="5" t="e">
        <f t="shared" si="53"/>
        <v>#N/A</v>
      </c>
      <c r="AE250" s="2" t="str">
        <f t="shared" si="54"/>
        <v/>
      </c>
      <c r="AF250" s="5" t="e">
        <f t="shared" si="55"/>
        <v>#N/A</v>
      </c>
      <c r="AI250" s="2" t="str">
        <f t="shared" si="56"/>
        <v/>
      </c>
      <c r="AJ250" s="5" t="e">
        <f t="shared" si="57"/>
        <v>#N/A</v>
      </c>
      <c r="AM250" s="2" t="str">
        <f t="shared" si="58"/>
        <v/>
      </c>
      <c r="AN250" s="5" t="e">
        <f t="shared" si="59"/>
        <v>#N/A</v>
      </c>
      <c r="AO250" s="1">
        <v>43350</v>
      </c>
      <c r="AP250">
        <v>1547.73</v>
      </c>
      <c r="AQ250" s="2">
        <f t="shared" si="46"/>
        <v>-5.9406579924459191E-4</v>
      </c>
      <c r="AR250" s="11">
        <f t="shared" si="45"/>
        <v>3.7260273972602735E-5</v>
      </c>
      <c r="AS250" s="5">
        <f t="shared" si="47"/>
        <v>106.06870279870925</v>
      </c>
    </row>
    <row r="251" spans="19:45" x14ac:dyDescent="0.2">
      <c r="S251" s="2" t="str">
        <f t="shared" si="48"/>
        <v/>
      </c>
      <c r="T251" s="5" t="e">
        <f t="shared" si="49"/>
        <v>#N/A</v>
      </c>
      <c r="W251" s="2" t="str">
        <f t="shared" si="50"/>
        <v/>
      </c>
      <c r="X251" s="5" t="e">
        <f t="shared" si="51"/>
        <v>#N/A</v>
      </c>
      <c r="AA251" s="2" t="str">
        <f t="shared" si="52"/>
        <v/>
      </c>
      <c r="AB251" s="5" t="e">
        <f t="shared" si="53"/>
        <v>#N/A</v>
      </c>
      <c r="AE251" s="2" t="str">
        <f t="shared" si="54"/>
        <v/>
      </c>
      <c r="AF251" s="5" t="e">
        <f t="shared" si="55"/>
        <v>#N/A</v>
      </c>
      <c r="AI251" s="2" t="str">
        <f t="shared" si="56"/>
        <v/>
      </c>
      <c r="AJ251" s="5" t="e">
        <f t="shared" si="57"/>
        <v>#N/A</v>
      </c>
      <c r="AM251" s="2" t="str">
        <f t="shared" si="58"/>
        <v/>
      </c>
      <c r="AN251" s="5" t="e">
        <f t="shared" si="59"/>
        <v>#N/A</v>
      </c>
      <c r="AO251" s="1">
        <v>43351</v>
      </c>
      <c r="AP251">
        <v>1547.89</v>
      </c>
      <c r="AQ251" s="2">
        <f t="shared" si="46"/>
        <v>1.0337720403441608E-4</v>
      </c>
      <c r="AR251" s="11">
        <f t="shared" si="45"/>
        <v>3.7260273972602735E-5</v>
      </c>
      <c r="AS251" s="5">
        <f t="shared" si="47"/>
        <v>106.08362003356635</v>
      </c>
    </row>
    <row r="252" spans="19:45" x14ac:dyDescent="0.2">
      <c r="S252" s="2" t="str">
        <f t="shared" si="48"/>
        <v/>
      </c>
      <c r="T252" s="5" t="e">
        <f t="shared" si="49"/>
        <v>#N/A</v>
      </c>
      <c r="W252" s="2" t="str">
        <f t="shared" si="50"/>
        <v/>
      </c>
      <c r="X252" s="5" t="e">
        <f t="shared" si="51"/>
        <v>#N/A</v>
      </c>
      <c r="AA252" s="2" t="str">
        <f t="shared" si="52"/>
        <v/>
      </c>
      <c r="AB252" s="5" t="e">
        <f t="shared" si="53"/>
        <v>#N/A</v>
      </c>
      <c r="AE252" s="2" t="str">
        <f t="shared" si="54"/>
        <v/>
      </c>
      <c r="AF252" s="5" t="e">
        <f t="shared" si="55"/>
        <v>#N/A</v>
      </c>
      <c r="AI252" s="2" t="str">
        <f t="shared" si="56"/>
        <v/>
      </c>
      <c r="AJ252" s="5" t="e">
        <f t="shared" si="57"/>
        <v>#N/A</v>
      </c>
      <c r="AM252" s="2" t="str">
        <f t="shared" si="58"/>
        <v/>
      </c>
      <c r="AN252" s="5" t="e">
        <f t="shared" si="59"/>
        <v>#N/A</v>
      </c>
      <c r="AO252" s="1">
        <v>43352</v>
      </c>
      <c r="AP252">
        <v>1548.11</v>
      </c>
      <c r="AQ252" s="2">
        <f t="shared" si="46"/>
        <v>1.4212896265219932E-4</v>
      </c>
      <c r="AR252" s="11">
        <f t="shared" si="45"/>
        <v>3.7260273972602735E-5</v>
      </c>
      <c r="AS252" s="5">
        <f t="shared" si="47"/>
        <v>106.10265029318258</v>
      </c>
    </row>
    <row r="253" spans="19:45" x14ac:dyDescent="0.2">
      <c r="S253" s="2" t="str">
        <f t="shared" si="48"/>
        <v/>
      </c>
      <c r="T253" s="5" t="e">
        <f t="shared" si="49"/>
        <v>#N/A</v>
      </c>
      <c r="W253" s="2" t="str">
        <f t="shared" si="50"/>
        <v/>
      </c>
      <c r="X253" s="5" t="e">
        <f t="shared" si="51"/>
        <v>#N/A</v>
      </c>
      <c r="AA253" s="2" t="str">
        <f t="shared" si="52"/>
        <v/>
      </c>
      <c r="AB253" s="5" t="e">
        <f t="shared" si="53"/>
        <v>#N/A</v>
      </c>
      <c r="AE253" s="2" t="str">
        <f t="shared" si="54"/>
        <v/>
      </c>
      <c r="AF253" s="5" t="e">
        <f t="shared" si="55"/>
        <v>#N/A</v>
      </c>
      <c r="AI253" s="2" t="str">
        <f t="shared" si="56"/>
        <v/>
      </c>
      <c r="AJ253" s="5" t="e">
        <f t="shared" si="57"/>
        <v>#N/A</v>
      </c>
      <c r="AM253" s="2" t="str">
        <f t="shared" si="58"/>
        <v/>
      </c>
      <c r="AN253" s="5" t="e">
        <f t="shared" si="59"/>
        <v>#N/A</v>
      </c>
      <c r="AO253" s="1">
        <v>43353</v>
      </c>
      <c r="AP253">
        <v>1547.18</v>
      </c>
      <c r="AQ253" s="2">
        <f t="shared" si="46"/>
        <v>-6.0073250608794204E-4</v>
      </c>
      <c r="AR253" s="11">
        <f t="shared" si="45"/>
        <v>3.7260273972602735E-5</v>
      </c>
      <c r="AS253" s="5">
        <f t="shared" si="47"/>
        <v>106.04286439598852</v>
      </c>
    </row>
    <row r="254" spans="19:45" x14ac:dyDescent="0.2">
      <c r="S254" s="2" t="str">
        <f t="shared" si="48"/>
        <v/>
      </c>
      <c r="T254" s="5" t="e">
        <f t="shared" si="49"/>
        <v>#N/A</v>
      </c>
      <c r="W254" s="2" t="str">
        <f t="shared" si="50"/>
        <v/>
      </c>
      <c r="X254" s="5" t="e">
        <f t="shared" si="51"/>
        <v>#N/A</v>
      </c>
      <c r="AA254" s="2" t="str">
        <f t="shared" si="52"/>
        <v/>
      </c>
      <c r="AB254" s="5" t="e">
        <f t="shared" si="53"/>
        <v>#N/A</v>
      </c>
      <c r="AE254" s="2" t="str">
        <f t="shared" si="54"/>
        <v/>
      </c>
      <c r="AF254" s="5" t="e">
        <f t="shared" si="55"/>
        <v>#N/A</v>
      </c>
      <c r="AI254" s="2" t="str">
        <f t="shared" si="56"/>
        <v/>
      </c>
      <c r="AJ254" s="5" t="e">
        <f t="shared" si="57"/>
        <v>#N/A</v>
      </c>
      <c r="AM254" s="2" t="str">
        <f t="shared" si="58"/>
        <v/>
      </c>
      <c r="AN254" s="5" t="e">
        <f t="shared" si="59"/>
        <v>#N/A</v>
      </c>
      <c r="AO254" s="1">
        <v>43354</v>
      </c>
      <c r="AP254">
        <v>1548.26</v>
      </c>
      <c r="AQ254" s="2">
        <f t="shared" si="46"/>
        <v>6.9804418361152365E-4</v>
      </c>
      <c r="AR254" s="11">
        <f t="shared" si="45"/>
        <v>3.7260273972602735E-5</v>
      </c>
      <c r="AS254" s="5">
        <f t="shared" si="47"/>
        <v>106.12083818687388</v>
      </c>
    </row>
    <row r="255" spans="19:45" x14ac:dyDescent="0.2">
      <c r="S255" s="2" t="str">
        <f t="shared" si="48"/>
        <v/>
      </c>
      <c r="T255" s="5" t="e">
        <f t="shared" si="49"/>
        <v>#N/A</v>
      </c>
      <c r="W255" s="2" t="str">
        <f t="shared" si="50"/>
        <v/>
      </c>
      <c r="X255" s="5" t="e">
        <f t="shared" si="51"/>
        <v>#N/A</v>
      </c>
      <c r="AA255" s="2" t="str">
        <f t="shared" si="52"/>
        <v/>
      </c>
      <c r="AB255" s="5" t="e">
        <f t="shared" si="53"/>
        <v>#N/A</v>
      </c>
      <c r="AE255" s="2" t="str">
        <f t="shared" si="54"/>
        <v/>
      </c>
      <c r="AF255" s="5" t="e">
        <f t="shared" si="55"/>
        <v>#N/A</v>
      </c>
      <c r="AI255" s="2" t="str">
        <f t="shared" si="56"/>
        <v/>
      </c>
      <c r="AJ255" s="5" t="e">
        <f t="shared" si="57"/>
        <v>#N/A</v>
      </c>
      <c r="AM255" s="2" t="str">
        <f t="shared" si="58"/>
        <v/>
      </c>
      <c r="AN255" s="5" t="e">
        <f t="shared" si="59"/>
        <v>#N/A</v>
      </c>
      <c r="AO255" s="1">
        <v>43355</v>
      </c>
      <c r="AP255">
        <v>1548.66</v>
      </c>
      <c r="AQ255" s="2">
        <f t="shared" si="46"/>
        <v>2.5835453993527935E-4</v>
      </c>
      <c r="AR255" s="11">
        <f t="shared" si="45"/>
        <v>3.7260273972602735E-5</v>
      </c>
      <c r="AS255" s="5">
        <f t="shared" si="47"/>
        <v>106.15220907870625</v>
      </c>
    </row>
    <row r="256" spans="19:45" x14ac:dyDescent="0.2">
      <c r="S256" s="2" t="str">
        <f t="shared" si="48"/>
        <v/>
      </c>
      <c r="T256" s="5" t="e">
        <f t="shared" si="49"/>
        <v>#N/A</v>
      </c>
      <c r="W256" s="2" t="str">
        <f t="shared" si="50"/>
        <v/>
      </c>
      <c r="X256" s="5" t="e">
        <f t="shared" si="51"/>
        <v>#N/A</v>
      </c>
      <c r="AA256" s="2" t="str">
        <f t="shared" si="52"/>
        <v/>
      </c>
      <c r="AB256" s="5" t="e">
        <f t="shared" si="53"/>
        <v>#N/A</v>
      </c>
      <c r="AE256" s="2" t="str">
        <f t="shared" si="54"/>
        <v/>
      </c>
      <c r="AF256" s="5" t="e">
        <f t="shared" si="55"/>
        <v>#N/A</v>
      </c>
      <c r="AI256" s="2" t="str">
        <f t="shared" si="56"/>
        <v/>
      </c>
      <c r="AJ256" s="5" t="e">
        <f t="shared" si="57"/>
        <v>#N/A</v>
      </c>
      <c r="AM256" s="2" t="str">
        <f t="shared" si="58"/>
        <v/>
      </c>
      <c r="AN256" s="5" t="e">
        <f t="shared" si="59"/>
        <v>#N/A</v>
      </c>
      <c r="AO256" s="1">
        <v>43356</v>
      </c>
      <c r="AP256">
        <v>1550.1</v>
      </c>
      <c r="AQ256" s="2">
        <f t="shared" si="46"/>
        <v>9.298361163843083E-4</v>
      </c>
      <c r="AR256" s="11">
        <f t="shared" si="45"/>
        <v>3.7260273972602735E-5</v>
      </c>
      <c r="AS256" s="5">
        <f t="shared" si="47"/>
        <v>106.25486849693469</v>
      </c>
    </row>
    <row r="257" spans="19:45" x14ac:dyDescent="0.2">
      <c r="S257" s="2" t="str">
        <f t="shared" si="48"/>
        <v/>
      </c>
      <c r="T257" s="5" t="e">
        <f t="shared" si="49"/>
        <v>#N/A</v>
      </c>
      <c r="W257" s="2" t="str">
        <f t="shared" si="50"/>
        <v/>
      </c>
      <c r="X257" s="5" t="e">
        <f t="shared" si="51"/>
        <v>#N/A</v>
      </c>
      <c r="AA257" s="2" t="str">
        <f t="shared" si="52"/>
        <v/>
      </c>
      <c r="AB257" s="5" t="e">
        <f t="shared" si="53"/>
        <v>#N/A</v>
      </c>
      <c r="AE257" s="2" t="str">
        <f t="shared" si="54"/>
        <v/>
      </c>
      <c r="AF257" s="5" t="e">
        <f t="shared" si="55"/>
        <v>#N/A</v>
      </c>
      <c r="AI257" s="2" t="str">
        <f t="shared" si="56"/>
        <v/>
      </c>
      <c r="AJ257" s="5" t="e">
        <f t="shared" si="57"/>
        <v>#N/A</v>
      </c>
      <c r="AM257" s="2" t="str">
        <f t="shared" si="58"/>
        <v/>
      </c>
      <c r="AN257" s="5" t="e">
        <f t="shared" si="59"/>
        <v>#N/A</v>
      </c>
      <c r="AO257" s="1">
        <v>43357</v>
      </c>
      <c r="AP257">
        <v>1550.73</v>
      </c>
      <c r="AQ257" s="2">
        <f t="shared" si="46"/>
        <v>4.0642539191027005E-4</v>
      </c>
      <c r="AR257" s="11">
        <f t="shared" si="45"/>
        <v>3.7260273972602735E-5</v>
      </c>
      <c r="AS257" s="5">
        <f t="shared" si="47"/>
        <v>106.30201225901706</v>
      </c>
    </row>
    <row r="258" spans="19:45" x14ac:dyDescent="0.2">
      <c r="S258" s="2" t="str">
        <f t="shared" si="48"/>
        <v/>
      </c>
      <c r="T258" s="5" t="e">
        <f t="shared" si="49"/>
        <v>#N/A</v>
      </c>
      <c r="W258" s="2" t="str">
        <f t="shared" si="50"/>
        <v/>
      </c>
      <c r="X258" s="5" t="e">
        <f t="shared" si="51"/>
        <v>#N/A</v>
      </c>
      <c r="AA258" s="2" t="str">
        <f t="shared" si="52"/>
        <v/>
      </c>
      <c r="AB258" s="5" t="e">
        <f t="shared" si="53"/>
        <v>#N/A</v>
      </c>
      <c r="AE258" s="2" t="str">
        <f t="shared" si="54"/>
        <v/>
      </c>
      <c r="AF258" s="5" t="e">
        <f t="shared" si="55"/>
        <v>#N/A</v>
      </c>
      <c r="AI258" s="2" t="str">
        <f t="shared" si="56"/>
        <v/>
      </c>
      <c r="AJ258" s="5" t="e">
        <f t="shared" si="57"/>
        <v>#N/A</v>
      </c>
      <c r="AM258" s="2" t="str">
        <f t="shared" si="58"/>
        <v/>
      </c>
      <c r="AN258" s="5" t="e">
        <f t="shared" si="59"/>
        <v>#N/A</v>
      </c>
      <c r="AO258" s="1">
        <v>43358</v>
      </c>
      <c r="AP258">
        <v>1550.83</v>
      </c>
      <c r="AQ258" s="2">
        <f t="shared" si="46"/>
        <v>6.4485758320298459E-5</v>
      </c>
      <c r="AR258" s="11">
        <f t="shared" si="45"/>
        <v>3.7260273972602735E-5</v>
      </c>
      <c r="AS258" s="5">
        <f t="shared" si="47"/>
        <v>106.31282806698917</v>
      </c>
    </row>
    <row r="259" spans="19:45" x14ac:dyDescent="0.2">
      <c r="S259" s="2" t="str">
        <f t="shared" si="48"/>
        <v/>
      </c>
      <c r="T259" s="5" t="e">
        <f t="shared" si="49"/>
        <v>#N/A</v>
      </c>
      <c r="W259" s="2" t="str">
        <f t="shared" si="50"/>
        <v/>
      </c>
      <c r="X259" s="5" t="e">
        <f t="shared" si="51"/>
        <v>#N/A</v>
      </c>
      <c r="AA259" s="2" t="str">
        <f t="shared" si="52"/>
        <v/>
      </c>
      <c r="AB259" s="5" t="e">
        <f t="shared" si="53"/>
        <v>#N/A</v>
      </c>
      <c r="AE259" s="2" t="str">
        <f t="shared" si="54"/>
        <v/>
      </c>
      <c r="AF259" s="5" t="e">
        <f t="shared" si="55"/>
        <v>#N/A</v>
      </c>
      <c r="AI259" s="2" t="str">
        <f t="shared" si="56"/>
        <v/>
      </c>
      <c r="AJ259" s="5" t="e">
        <f t="shared" si="57"/>
        <v>#N/A</v>
      </c>
      <c r="AM259" s="2" t="str">
        <f t="shared" si="58"/>
        <v/>
      </c>
      <c r="AN259" s="5" t="e">
        <f t="shared" si="59"/>
        <v>#N/A</v>
      </c>
      <c r="AO259" s="1">
        <v>43359</v>
      </c>
      <c r="AP259">
        <v>1550.94</v>
      </c>
      <c r="AQ259" s="2">
        <f t="shared" si="46"/>
        <v>7.0929760193072511E-5</v>
      </c>
      <c r="AR259" s="11">
        <f t="shared" ref="AR259:AR322" si="60">+$C$7/365</f>
        <v>3.7260273972602735E-5</v>
      </c>
      <c r="AS259" s="5">
        <f t="shared" si="47"/>
        <v>106.32433005548999</v>
      </c>
    </row>
    <row r="260" spans="19:45" x14ac:dyDescent="0.2">
      <c r="S260" s="2" t="str">
        <f t="shared" si="48"/>
        <v/>
      </c>
      <c r="T260" s="5" t="e">
        <f t="shared" si="49"/>
        <v>#N/A</v>
      </c>
      <c r="W260" s="2" t="str">
        <f t="shared" si="50"/>
        <v/>
      </c>
      <c r="X260" s="5" t="e">
        <f t="shared" si="51"/>
        <v>#N/A</v>
      </c>
      <c r="AA260" s="2" t="str">
        <f t="shared" si="52"/>
        <v/>
      </c>
      <c r="AB260" s="5" t="e">
        <f t="shared" si="53"/>
        <v>#N/A</v>
      </c>
      <c r="AE260" s="2" t="str">
        <f t="shared" si="54"/>
        <v/>
      </c>
      <c r="AF260" s="5" t="e">
        <f t="shared" si="55"/>
        <v>#N/A</v>
      </c>
      <c r="AI260" s="2" t="str">
        <f t="shared" si="56"/>
        <v/>
      </c>
      <c r="AJ260" s="5" t="e">
        <f t="shared" si="57"/>
        <v>#N/A</v>
      </c>
      <c r="AM260" s="2" t="str">
        <f t="shared" si="58"/>
        <v/>
      </c>
      <c r="AN260" s="5" t="e">
        <f t="shared" si="59"/>
        <v>#N/A</v>
      </c>
      <c r="AO260" s="1">
        <v>43360</v>
      </c>
      <c r="AP260">
        <v>1551.06</v>
      </c>
      <c r="AQ260" s="2">
        <f t="shared" ref="AQ260:AQ281" si="61">+IF(AO260&gt;0,AP260/AP259-1,"")</f>
        <v>7.737243220229395E-5</v>
      </c>
      <c r="AR260" s="11">
        <f t="shared" si="60"/>
        <v>3.7260273972602735E-5</v>
      </c>
      <c r="AS260" s="5">
        <f t="shared" ref="AS260:AS281" si="62">+IF(ISNUMBER(AQ260),AS259*(1+AQ260+AR260),NA())</f>
        <v>106.3365183011765</v>
      </c>
    </row>
    <row r="261" spans="19:45" x14ac:dyDescent="0.2">
      <c r="S261" s="2" t="str">
        <f t="shared" ref="S261:S300" si="63">+IF(Q261&gt;0,R261/R260-1,"")</f>
        <v/>
      </c>
      <c r="T261" s="5" t="e">
        <f t="shared" ref="T261:T300" si="64">+IF(ISNUMBER(S261),T260*(1+S261),NA())</f>
        <v>#N/A</v>
      </c>
      <c r="W261" s="2" t="str">
        <f t="shared" ref="W261:W300" si="65">+IF(U261&gt;0,V261/V260-1,"")</f>
        <v/>
      </c>
      <c r="X261" s="5" t="e">
        <f t="shared" ref="X261:X300" si="66">+IF(ISNUMBER(W261),X260*(1+W261),NA())</f>
        <v>#N/A</v>
      </c>
      <c r="AA261" s="2" t="str">
        <f t="shared" ref="AA261:AA300" si="67">+IF(Y261&gt;0,Z261/Z260-1,"")</f>
        <v/>
      </c>
      <c r="AB261" s="5" t="e">
        <f t="shared" ref="AB261:AB300" si="68">+IF(ISNUMBER(AA261),AB260*(1+AA261),NA())</f>
        <v>#N/A</v>
      </c>
      <c r="AE261" s="2" t="str">
        <f t="shared" ref="AE261:AE300" si="69">+IF(AC261&gt;0,AD261/AD260-1,"")</f>
        <v/>
      </c>
      <c r="AF261" s="5" t="e">
        <f t="shared" ref="AF261:AF300" si="70">+IF(ISNUMBER(AE261),AF260*(1+AE261),NA())</f>
        <v>#N/A</v>
      </c>
      <c r="AI261" s="2" t="str">
        <f t="shared" ref="AI261:AI300" si="71">+IF(AG261&gt;0,AH261/AH260-1,"")</f>
        <v/>
      </c>
      <c r="AJ261" s="5" t="e">
        <f t="shared" ref="AJ261:AJ300" si="72">+IF(ISNUMBER(AI261),AJ260*(1+AI261),NA())</f>
        <v>#N/A</v>
      </c>
      <c r="AM261" s="2" t="str">
        <f t="shared" ref="AM261:AM300" si="73">+IF(AK261&gt;0,AL261/AL260-1,"")</f>
        <v/>
      </c>
      <c r="AN261" s="5" t="e">
        <f t="shared" ref="AN261:AN300" si="74">+IF(ISNUMBER(AM261),AN260*(1+AM261),NA())</f>
        <v>#N/A</v>
      </c>
      <c r="AO261" s="1">
        <v>43361</v>
      </c>
      <c r="AP261">
        <v>1551.16</v>
      </c>
      <c r="AQ261" s="2">
        <f t="shared" si="61"/>
        <v>6.4472038477036975E-5</v>
      </c>
      <c r="AR261" s="11">
        <f t="shared" si="60"/>
        <v>3.7260273972602735E-5</v>
      </c>
      <c r="AS261" s="5">
        <f t="shared" si="62"/>
        <v>106.34733616108113</v>
      </c>
    </row>
    <row r="262" spans="19:45" x14ac:dyDescent="0.2">
      <c r="S262" s="2" t="str">
        <f t="shared" si="63"/>
        <v/>
      </c>
      <c r="T262" s="5" t="e">
        <f t="shared" si="64"/>
        <v>#N/A</v>
      </c>
      <c r="W262" s="2" t="str">
        <f t="shared" si="65"/>
        <v/>
      </c>
      <c r="X262" s="5" t="e">
        <f t="shared" si="66"/>
        <v>#N/A</v>
      </c>
      <c r="AA262" s="2" t="str">
        <f t="shared" si="67"/>
        <v/>
      </c>
      <c r="AB262" s="5" t="e">
        <f t="shared" si="68"/>
        <v>#N/A</v>
      </c>
      <c r="AE262" s="2" t="str">
        <f t="shared" si="69"/>
        <v/>
      </c>
      <c r="AF262" s="5" t="e">
        <f t="shared" si="70"/>
        <v>#N/A</v>
      </c>
      <c r="AI262" s="2" t="str">
        <f t="shared" si="71"/>
        <v/>
      </c>
      <c r="AJ262" s="5" t="e">
        <f t="shared" si="72"/>
        <v>#N/A</v>
      </c>
      <c r="AM262" s="2" t="str">
        <f t="shared" si="73"/>
        <v/>
      </c>
      <c r="AN262" s="5" t="e">
        <f t="shared" si="74"/>
        <v>#N/A</v>
      </c>
      <c r="AO262" s="1">
        <v>43362</v>
      </c>
      <c r="AP262">
        <v>1551.28</v>
      </c>
      <c r="AQ262" s="2">
        <f t="shared" si="61"/>
        <v>7.7361458521219006E-5</v>
      </c>
      <c r="AR262" s="11">
        <f t="shared" si="60"/>
        <v>3.7260273972602735E-5</v>
      </c>
      <c r="AS262" s="5">
        <f t="shared" si="62"/>
        <v>106.35952587699802</v>
      </c>
    </row>
    <row r="263" spans="19:45" x14ac:dyDescent="0.2">
      <c r="S263" s="2" t="str">
        <f t="shared" si="63"/>
        <v/>
      </c>
      <c r="T263" s="5" t="e">
        <f t="shared" si="64"/>
        <v>#N/A</v>
      </c>
      <c r="W263" s="2" t="str">
        <f t="shared" si="65"/>
        <v/>
      </c>
      <c r="X263" s="5" t="e">
        <f t="shared" si="66"/>
        <v>#N/A</v>
      </c>
      <c r="AA263" s="2" t="str">
        <f t="shared" si="67"/>
        <v/>
      </c>
      <c r="AB263" s="5" t="e">
        <f t="shared" si="68"/>
        <v>#N/A</v>
      </c>
      <c r="AE263" s="2" t="str">
        <f t="shared" si="69"/>
        <v/>
      </c>
      <c r="AF263" s="5" t="e">
        <f t="shared" si="70"/>
        <v>#N/A</v>
      </c>
      <c r="AI263" s="2" t="str">
        <f t="shared" si="71"/>
        <v/>
      </c>
      <c r="AJ263" s="5" t="e">
        <f t="shared" si="72"/>
        <v>#N/A</v>
      </c>
      <c r="AM263" s="2" t="str">
        <f t="shared" si="73"/>
        <v/>
      </c>
      <c r="AN263" s="5" t="e">
        <f t="shared" si="74"/>
        <v>#N/A</v>
      </c>
      <c r="AO263" s="1">
        <v>43363</v>
      </c>
      <c r="AP263">
        <v>1550.61</v>
      </c>
      <c r="AQ263" s="2">
        <f t="shared" si="61"/>
        <v>-4.3190139755566737E-4</v>
      </c>
      <c r="AR263" s="11">
        <f t="shared" si="60"/>
        <v>3.7260273972602735E-5</v>
      </c>
      <c r="AS263" s="5">
        <f t="shared" si="62"/>
        <v>106.31755203420215</v>
      </c>
    </row>
    <row r="264" spans="19:45" x14ac:dyDescent="0.2">
      <c r="S264" s="2" t="str">
        <f t="shared" si="63"/>
        <v/>
      </c>
      <c r="T264" s="5" t="e">
        <f t="shared" si="64"/>
        <v>#N/A</v>
      </c>
      <c r="W264" s="2" t="str">
        <f t="shared" si="65"/>
        <v/>
      </c>
      <c r="X264" s="5" t="e">
        <f t="shared" si="66"/>
        <v>#N/A</v>
      </c>
      <c r="AA264" s="2" t="str">
        <f t="shared" si="67"/>
        <v/>
      </c>
      <c r="AB264" s="5" t="e">
        <f t="shared" si="68"/>
        <v>#N/A</v>
      </c>
      <c r="AE264" s="2" t="str">
        <f t="shared" si="69"/>
        <v/>
      </c>
      <c r="AF264" s="5" t="e">
        <f t="shared" si="70"/>
        <v>#N/A</v>
      </c>
      <c r="AI264" s="2" t="str">
        <f t="shared" si="71"/>
        <v/>
      </c>
      <c r="AJ264" s="5" t="e">
        <f t="shared" si="72"/>
        <v>#N/A</v>
      </c>
      <c r="AM264" s="2" t="str">
        <f t="shared" si="73"/>
        <v/>
      </c>
      <c r="AN264" s="5" t="e">
        <f t="shared" si="74"/>
        <v>#N/A</v>
      </c>
      <c r="AO264" s="1">
        <v>43364</v>
      </c>
      <c r="AP264">
        <v>1550.61</v>
      </c>
      <c r="AQ264" s="2">
        <f t="shared" si="61"/>
        <v>0</v>
      </c>
      <c r="AR264" s="11">
        <f t="shared" si="60"/>
        <v>3.7260273972602735E-5</v>
      </c>
      <c r="AS264" s="5">
        <f t="shared" si="62"/>
        <v>106.32151345531905</v>
      </c>
    </row>
    <row r="265" spans="19:45" x14ac:dyDescent="0.2">
      <c r="S265" s="2" t="str">
        <f t="shared" si="63"/>
        <v/>
      </c>
      <c r="T265" s="5" t="e">
        <f t="shared" si="64"/>
        <v>#N/A</v>
      </c>
      <c r="W265" s="2" t="str">
        <f t="shared" si="65"/>
        <v/>
      </c>
      <c r="X265" s="5" t="e">
        <f t="shared" si="66"/>
        <v>#N/A</v>
      </c>
      <c r="AA265" s="2" t="str">
        <f t="shared" si="67"/>
        <v/>
      </c>
      <c r="AB265" s="5" t="e">
        <f t="shared" si="68"/>
        <v>#N/A</v>
      </c>
      <c r="AE265" s="2" t="str">
        <f t="shared" si="69"/>
        <v/>
      </c>
      <c r="AF265" s="5" t="e">
        <f t="shared" si="70"/>
        <v>#N/A</v>
      </c>
      <c r="AI265" s="2" t="str">
        <f t="shared" si="71"/>
        <v/>
      </c>
      <c r="AJ265" s="5" t="e">
        <f t="shared" si="72"/>
        <v>#N/A</v>
      </c>
      <c r="AM265" s="2" t="str">
        <f t="shared" si="73"/>
        <v/>
      </c>
      <c r="AN265" s="5" t="e">
        <f t="shared" si="74"/>
        <v>#N/A</v>
      </c>
      <c r="AO265" s="1">
        <v>43365</v>
      </c>
      <c r="AP265">
        <v>1550.72</v>
      </c>
      <c r="AQ265" s="2">
        <f t="shared" si="61"/>
        <v>7.0939823682447667E-5</v>
      </c>
      <c r="AR265" s="11">
        <f t="shared" si="60"/>
        <v>3.7260273972602735E-5</v>
      </c>
      <c r="AS265" s="5">
        <f t="shared" si="62"/>
        <v>106.33301745345776</v>
      </c>
    </row>
    <row r="266" spans="19:45" x14ac:dyDescent="0.2">
      <c r="S266" s="2" t="str">
        <f t="shared" si="63"/>
        <v/>
      </c>
      <c r="T266" s="5" t="e">
        <f t="shared" si="64"/>
        <v>#N/A</v>
      </c>
      <c r="W266" s="2" t="str">
        <f t="shared" si="65"/>
        <v/>
      </c>
      <c r="X266" s="5" t="e">
        <f t="shared" si="66"/>
        <v>#N/A</v>
      </c>
      <c r="AA266" s="2" t="str">
        <f t="shared" si="67"/>
        <v/>
      </c>
      <c r="AB266" s="5" t="e">
        <f t="shared" si="68"/>
        <v>#N/A</v>
      </c>
      <c r="AE266" s="2" t="str">
        <f t="shared" si="69"/>
        <v/>
      </c>
      <c r="AF266" s="5" t="e">
        <f t="shared" si="70"/>
        <v>#N/A</v>
      </c>
      <c r="AI266" s="2" t="str">
        <f t="shared" si="71"/>
        <v/>
      </c>
      <c r="AJ266" s="5" t="e">
        <f t="shared" si="72"/>
        <v>#N/A</v>
      </c>
      <c r="AM266" s="2" t="str">
        <f t="shared" si="73"/>
        <v/>
      </c>
      <c r="AN266" s="5" t="e">
        <f t="shared" si="74"/>
        <v>#N/A</v>
      </c>
      <c r="AO266" s="1">
        <v>43366</v>
      </c>
      <c r="AP266">
        <v>1550.83</v>
      </c>
      <c r="AQ266" s="2">
        <f t="shared" si="61"/>
        <v>7.0934791580601342E-5</v>
      </c>
      <c r="AR266" s="11">
        <f t="shared" si="60"/>
        <v>3.7260273972602735E-5</v>
      </c>
      <c r="AS266" s="5">
        <f t="shared" si="62"/>
        <v>106.3445221612516</v>
      </c>
    </row>
    <row r="267" spans="19:45" x14ac:dyDescent="0.2">
      <c r="S267" s="2" t="str">
        <f t="shared" si="63"/>
        <v/>
      </c>
      <c r="T267" s="5" t="e">
        <f t="shared" si="64"/>
        <v>#N/A</v>
      </c>
      <c r="W267" s="2" t="str">
        <f t="shared" si="65"/>
        <v/>
      </c>
      <c r="X267" s="5" t="e">
        <f t="shared" si="66"/>
        <v>#N/A</v>
      </c>
      <c r="AA267" s="2" t="str">
        <f t="shared" si="67"/>
        <v/>
      </c>
      <c r="AB267" s="5" t="e">
        <f t="shared" si="68"/>
        <v>#N/A</v>
      </c>
      <c r="AE267" s="2" t="str">
        <f t="shared" si="69"/>
        <v/>
      </c>
      <c r="AF267" s="5" t="e">
        <f t="shared" si="70"/>
        <v>#N/A</v>
      </c>
      <c r="AI267" s="2" t="str">
        <f t="shared" si="71"/>
        <v/>
      </c>
      <c r="AJ267" s="5" t="e">
        <f t="shared" si="72"/>
        <v>#N/A</v>
      </c>
      <c r="AM267" s="2" t="str">
        <f t="shared" si="73"/>
        <v/>
      </c>
      <c r="AN267" s="5" t="e">
        <f t="shared" si="74"/>
        <v>#N/A</v>
      </c>
      <c r="AO267" s="1">
        <v>43367</v>
      </c>
      <c r="AP267">
        <v>1549.24</v>
      </c>
      <c r="AQ267" s="2">
        <f t="shared" si="61"/>
        <v>-1.0252574427886962E-3</v>
      </c>
      <c r="AR267" s="11">
        <f t="shared" si="60"/>
        <v>3.7260273972602735E-5</v>
      </c>
      <c r="AS267" s="5">
        <f t="shared" si="62"/>
        <v>106.23945407443718</v>
      </c>
    </row>
    <row r="268" spans="19:45" x14ac:dyDescent="0.2">
      <c r="S268" s="2" t="str">
        <f t="shared" si="63"/>
        <v/>
      </c>
      <c r="T268" s="5" t="e">
        <f t="shared" si="64"/>
        <v>#N/A</v>
      </c>
      <c r="W268" s="2" t="str">
        <f t="shared" si="65"/>
        <v/>
      </c>
      <c r="X268" s="5" t="e">
        <f t="shared" si="66"/>
        <v>#N/A</v>
      </c>
      <c r="AA268" s="2" t="str">
        <f t="shared" si="67"/>
        <v/>
      </c>
      <c r="AB268" s="5" t="e">
        <f t="shared" si="68"/>
        <v>#N/A</v>
      </c>
      <c r="AE268" s="2" t="str">
        <f t="shared" si="69"/>
        <v/>
      </c>
      <c r="AF268" s="5" t="e">
        <f t="shared" si="70"/>
        <v>#N/A</v>
      </c>
      <c r="AI268" s="2" t="str">
        <f t="shared" si="71"/>
        <v/>
      </c>
      <c r="AJ268" s="5" t="e">
        <f t="shared" si="72"/>
        <v>#N/A</v>
      </c>
      <c r="AM268" s="2" t="str">
        <f t="shared" si="73"/>
        <v/>
      </c>
      <c r="AN268" s="5" t="e">
        <f t="shared" si="74"/>
        <v>#N/A</v>
      </c>
      <c r="AO268" s="1">
        <v>43368</v>
      </c>
      <c r="AP268">
        <v>1547.99</v>
      </c>
      <c r="AQ268" s="2">
        <f t="shared" si="61"/>
        <v>-8.0684722831836364E-4</v>
      </c>
      <c r="AR268" s="11">
        <f t="shared" si="60"/>
        <v>3.7260273972602735E-5</v>
      </c>
      <c r="AS268" s="5">
        <f t="shared" si="62"/>
        <v>106.15769357654467</v>
      </c>
    </row>
    <row r="269" spans="19:45" x14ac:dyDescent="0.2">
      <c r="S269" s="2" t="str">
        <f t="shared" si="63"/>
        <v/>
      </c>
      <c r="T269" s="5" t="e">
        <f t="shared" si="64"/>
        <v>#N/A</v>
      </c>
      <c r="W269" s="2" t="str">
        <f t="shared" si="65"/>
        <v/>
      </c>
      <c r="X269" s="5" t="e">
        <f t="shared" si="66"/>
        <v>#N/A</v>
      </c>
      <c r="AA269" s="2" t="str">
        <f t="shared" si="67"/>
        <v/>
      </c>
      <c r="AB269" s="5" t="e">
        <f t="shared" si="68"/>
        <v>#N/A</v>
      </c>
      <c r="AE269" s="2" t="str">
        <f t="shared" si="69"/>
        <v/>
      </c>
      <c r="AF269" s="5" t="e">
        <f t="shared" si="70"/>
        <v>#N/A</v>
      </c>
      <c r="AI269" s="2" t="str">
        <f t="shared" si="71"/>
        <v/>
      </c>
      <c r="AJ269" s="5" t="e">
        <f t="shared" si="72"/>
        <v>#N/A</v>
      </c>
      <c r="AM269" s="2" t="str">
        <f t="shared" si="73"/>
        <v/>
      </c>
      <c r="AN269" s="5" t="e">
        <f t="shared" si="74"/>
        <v>#N/A</v>
      </c>
      <c r="AO269" s="1">
        <v>43369</v>
      </c>
      <c r="AP269">
        <v>1545.07</v>
      </c>
      <c r="AQ269" s="2">
        <f t="shared" si="61"/>
        <v>-1.886317095071699E-3</v>
      </c>
      <c r="AR269" s="11">
        <f t="shared" si="60"/>
        <v>3.7260273972602735E-5</v>
      </c>
      <c r="AS269" s="5">
        <f t="shared" si="62"/>
        <v>105.96140196912481</v>
      </c>
    </row>
    <row r="270" spans="19:45" x14ac:dyDescent="0.2">
      <c r="S270" s="2" t="str">
        <f t="shared" si="63"/>
        <v/>
      </c>
      <c r="T270" s="5" t="e">
        <f t="shared" si="64"/>
        <v>#N/A</v>
      </c>
      <c r="W270" s="2" t="str">
        <f t="shared" si="65"/>
        <v/>
      </c>
      <c r="X270" s="5" t="e">
        <f t="shared" si="66"/>
        <v>#N/A</v>
      </c>
      <c r="AA270" s="2" t="str">
        <f t="shared" si="67"/>
        <v/>
      </c>
      <c r="AB270" s="5" t="e">
        <f t="shared" si="68"/>
        <v>#N/A</v>
      </c>
      <c r="AE270" s="2" t="str">
        <f t="shared" si="69"/>
        <v/>
      </c>
      <c r="AF270" s="5" t="e">
        <f t="shared" si="70"/>
        <v>#N/A</v>
      </c>
      <c r="AI270" s="2" t="str">
        <f t="shared" si="71"/>
        <v/>
      </c>
      <c r="AJ270" s="5" t="e">
        <f t="shared" si="72"/>
        <v>#N/A</v>
      </c>
      <c r="AM270" s="2" t="str">
        <f t="shared" si="73"/>
        <v/>
      </c>
      <c r="AN270" s="5" t="e">
        <f t="shared" si="74"/>
        <v>#N/A</v>
      </c>
      <c r="AO270" s="1">
        <v>43370</v>
      </c>
      <c r="AP270">
        <v>1545.73</v>
      </c>
      <c r="AQ270" s="2">
        <f t="shared" si="61"/>
        <v>4.2716511226026377E-4</v>
      </c>
      <c r="AR270" s="11">
        <f t="shared" si="60"/>
        <v>3.7260273972602735E-5</v>
      </c>
      <c r="AS270" s="5">
        <f t="shared" si="62"/>
        <v>106.0106131341601</v>
      </c>
    </row>
    <row r="271" spans="19:45" x14ac:dyDescent="0.2">
      <c r="S271" s="2" t="str">
        <f t="shared" si="63"/>
        <v/>
      </c>
      <c r="T271" s="5" t="e">
        <f t="shared" si="64"/>
        <v>#N/A</v>
      </c>
      <c r="W271" s="2" t="str">
        <f t="shared" si="65"/>
        <v/>
      </c>
      <c r="X271" s="5" t="e">
        <f t="shared" si="66"/>
        <v>#N/A</v>
      </c>
      <c r="AA271" s="2" t="str">
        <f t="shared" si="67"/>
        <v/>
      </c>
      <c r="AB271" s="5" t="e">
        <f t="shared" si="68"/>
        <v>#N/A</v>
      </c>
      <c r="AE271" s="2" t="str">
        <f t="shared" si="69"/>
        <v/>
      </c>
      <c r="AF271" s="5" t="e">
        <f t="shared" si="70"/>
        <v>#N/A</v>
      </c>
      <c r="AI271" s="2" t="str">
        <f t="shared" si="71"/>
        <v/>
      </c>
      <c r="AJ271" s="5" t="e">
        <f t="shared" si="72"/>
        <v>#N/A</v>
      </c>
      <c r="AM271" s="2" t="str">
        <f t="shared" si="73"/>
        <v/>
      </c>
      <c r="AN271" s="5" t="e">
        <f t="shared" si="74"/>
        <v>#N/A</v>
      </c>
      <c r="AO271" s="1">
        <v>43371</v>
      </c>
      <c r="AP271">
        <v>1546.85</v>
      </c>
      <c r="AQ271" s="2">
        <f t="shared" si="61"/>
        <v>7.2457673720505156E-4</v>
      </c>
      <c r="AR271" s="11">
        <f t="shared" si="60"/>
        <v>3.7260273972602735E-5</v>
      </c>
      <c r="AS271" s="5">
        <f t="shared" si="62"/>
        <v>106.09137594282335</v>
      </c>
    </row>
    <row r="272" spans="19:45" x14ac:dyDescent="0.2">
      <c r="S272" s="2" t="str">
        <f t="shared" si="63"/>
        <v/>
      </c>
      <c r="T272" s="5" t="e">
        <f t="shared" si="64"/>
        <v>#N/A</v>
      </c>
      <c r="W272" s="2" t="str">
        <f t="shared" si="65"/>
        <v/>
      </c>
      <c r="X272" s="5" t="e">
        <f t="shared" si="66"/>
        <v>#N/A</v>
      </c>
      <c r="AA272" s="2" t="str">
        <f t="shared" si="67"/>
        <v/>
      </c>
      <c r="AB272" s="5" t="e">
        <f t="shared" si="68"/>
        <v>#N/A</v>
      </c>
      <c r="AE272" s="2" t="str">
        <f t="shared" si="69"/>
        <v/>
      </c>
      <c r="AF272" s="5" t="e">
        <f t="shared" si="70"/>
        <v>#N/A</v>
      </c>
      <c r="AI272" s="2" t="str">
        <f t="shared" si="71"/>
        <v/>
      </c>
      <c r="AJ272" s="5" t="e">
        <f t="shared" si="72"/>
        <v>#N/A</v>
      </c>
      <c r="AM272" s="2" t="str">
        <f t="shared" si="73"/>
        <v/>
      </c>
      <c r="AN272" s="5" t="e">
        <f t="shared" si="74"/>
        <v>#N/A</v>
      </c>
      <c r="AO272" s="1">
        <v>43372</v>
      </c>
      <c r="AP272">
        <v>1546.96</v>
      </c>
      <c r="AQ272" s="2">
        <f t="shared" si="61"/>
        <v>7.1112260400241212E-5</v>
      </c>
      <c r="AR272" s="11">
        <f t="shared" si="60"/>
        <v>3.7260273972602735E-5</v>
      </c>
      <c r="AS272" s="5">
        <f t="shared" si="62"/>
        <v>106.10287333410938</v>
      </c>
    </row>
    <row r="273" spans="19:45" x14ac:dyDescent="0.2">
      <c r="S273" s="2" t="str">
        <f t="shared" si="63"/>
        <v/>
      </c>
      <c r="T273" s="5" t="e">
        <f t="shared" si="64"/>
        <v>#N/A</v>
      </c>
      <c r="W273" s="2" t="str">
        <f t="shared" si="65"/>
        <v/>
      </c>
      <c r="X273" s="5" t="e">
        <f t="shared" si="66"/>
        <v>#N/A</v>
      </c>
      <c r="AA273" s="2" t="str">
        <f t="shared" si="67"/>
        <v/>
      </c>
      <c r="AB273" s="5" t="e">
        <f t="shared" si="68"/>
        <v>#N/A</v>
      </c>
      <c r="AE273" s="2" t="str">
        <f t="shared" si="69"/>
        <v/>
      </c>
      <c r="AF273" s="5" t="e">
        <f t="shared" si="70"/>
        <v>#N/A</v>
      </c>
      <c r="AI273" s="2" t="str">
        <f t="shared" si="71"/>
        <v/>
      </c>
      <c r="AJ273" s="5" t="e">
        <f t="shared" si="72"/>
        <v>#N/A</v>
      </c>
      <c r="AM273" s="2" t="str">
        <f t="shared" si="73"/>
        <v/>
      </c>
      <c r="AN273" s="5" t="e">
        <f t="shared" si="74"/>
        <v>#N/A</v>
      </c>
      <c r="AO273" s="1">
        <v>43373</v>
      </c>
      <c r="AP273">
        <v>1547.06</v>
      </c>
      <c r="AQ273" s="2">
        <f t="shared" si="61"/>
        <v>6.4642912551038378E-5</v>
      </c>
      <c r="AR273" s="11">
        <f t="shared" si="60"/>
        <v>3.7260273972602735E-5</v>
      </c>
      <c r="AS273" s="5">
        <f t="shared" si="62"/>
        <v>106.11368555500144</v>
      </c>
    </row>
    <row r="274" spans="19:45" x14ac:dyDescent="0.2">
      <c r="S274" s="2" t="str">
        <f t="shared" si="63"/>
        <v/>
      </c>
      <c r="T274" s="5" t="e">
        <f t="shared" si="64"/>
        <v>#N/A</v>
      </c>
      <c r="W274" s="2" t="str">
        <f t="shared" si="65"/>
        <v/>
      </c>
      <c r="X274" s="5" t="e">
        <f t="shared" si="66"/>
        <v>#N/A</v>
      </c>
      <c r="AA274" s="2" t="str">
        <f t="shared" si="67"/>
        <v/>
      </c>
      <c r="AB274" s="5" t="e">
        <f t="shared" si="68"/>
        <v>#N/A</v>
      </c>
      <c r="AE274" s="2" t="str">
        <f t="shared" si="69"/>
        <v/>
      </c>
      <c r="AF274" s="5" t="e">
        <f t="shared" si="70"/>
        <v>#N/A</v>
      </c>
      <c r="AI274" s="2" t="str">
        <f t="shared" si="71"/>
        <v/>
      </c>
      <c r="AJ274" s="5" t="e">
        <f t="shared" si="72"/>
        <v>#N/A</v>
      </c>
      <c r="AM274" s="2" t="str">
        <f t="shared" si="73"/>
        <v/>
      </c>
      <c r="AN274" s="5" t="e">
        <f t="shared" si="74"/>
        <v>#N/A</v>
      </c>
      <c r="AO274" s="1">
        <v>43374</v>
      </c>
      <c r="AP274">
        <v>1548.04</v>
      </c>
      <c r="AQ274" s="2">
        <f t="shared" si="61"/>
        <v>6.3345959432736798E-4</v>
      </c>
      <c r="AR274" s="11">
        <f t="shared" si="60"/>
        <v>3.7260273972602735E-5</v>
      </c>
      <c r="AS274" s="5">
        <f t="shared" si="62"/>
        <v>106.18485811220172</v>
      </c>
    </row>
    <row r="275" spans="19:45" x14ac:dyDescent="0.2">
      <c r="S275" s="2" t="str">
        <f t="shared" si="63"/>
        <v/>
      </c>
      <c r="T275" s="5" t="e">
        <f t="shared" si="64"/>
        <v>#N/A</v>
      </c>
      <c r="W275" s="2" t="str">
        <f t="shared" si="65"/>
        <v/>
      </c>
      <c r="X275" s="5" t="e">
        <f t="shared" si="66"/>
        <v>#N/A</v>
      </c>
      <c r="AA275" s="2" t="str">
        <f t="shared" si="67"/>
        <v/>
      </c>
      <c r="AB275" s="5" t="e">
        <f t="shared" si="68"/>
        <v>#N/A</v>
      </c>
      <c r="AE275" s="2" t="str">
        <f t="shared" si="69"/>
        <v/>
      </c>
      <c r="AF275" s="5" t="e">
        <f t="shared" si="70"/>
        <v>#N/A</v>
      </c>
      <c r="AI275" s="2" t="str">
        <f t="shared" si="71"/>
        <v/>
      </c>
      <c r="AJ275" s="5" t="e">
        <f t="shared" si="72"/>
        <v>#N/A</v>
      </c>
      <c r="AM275" s="2" t="str">
        <f t="shared" si="73"/>
        <v/>
      </c>
      <c r="AN275" s="5" t="e">
        <f t="shared" si="74"/>
        <v>#N/A</v>
      </c>
      <c r="AO275" s="1">
        <v>43375</v>
      </c>
      <c r="AP275">
        <v>1549.23</v>
      </c>
      <c r="AQ275" s="2">
        <f t="shared" si="61"/>
        <v>7.687139867187387E-4</v>
      </c>
      <c r="AR275" s="11">
        <f t="shared" si="60"/>
        <v>3.7260273972602735E-5</v>
      </c>
      <c r="AS275" s="5">
        <f t="shared" si="62"/>
        <v>106.27044037471532</v>
      </c>
    </row>
    <row r="276" spans="19:45" x14ac:dyDescent="0.2">
      <c r="S276" s="2" t="str">
        <f t="shared" si="63"/>
        <v/>
      </c>
      <c r="T276" s="5" t="e">
        <f t="shared" si="64"/>
        <v>#N/A</v>
      </c>
      <c r="W276" s="2" t="str">
        <f t="shared" si="65"/>
        <v/>
      </c>
      <c r="X276" s="5" t="e">
        <f t="shared" si="66"/>
        <v>#N/A</v>
      </c>
      <c r="AA276" s="2" t="str">
        <f t="shared" si="67"/>
        <v/>
      </c>
      <c r="AB276" s="5" t="e">
        <f t="shared" si="68"/>
        <v>#N/A</v>
      </c>
      <c r="AE276" s="2" t="str">
        <f t="shared" si="69"/>
        <v/>
      </c>
      <c r="AF276" s="5" t="e">
        <f t="shared" si="70"/>
        <v>#N/A</v>
      </c>
      <c r="AI276" s="2" t="str">
        <f t="shared" si="71"/>
        <v/>
      </c>
      <c r="AJ276" s="5" t="e">
        <f t="shared" si="72"/>
        <v>#N/A</v>
      </c>
      <c r="AM276" s="2" t="str">
        <f t="shared" si="73"/>
        <v/>
      </c>
      <c r="AN276" s="5" t="e">
        <f t="shared" si="74"/>
        <v>#N/A</v>
      </c>
      <c r="AO276" s="1">
        <v>43376</v>
      </c>
      <c r="AP276">
        <v>1549.6</v>
      </c>
      <c r="AQ276" s="2">
        <f t="shared" si="61"/>
        <v>2.3882832116584041E-4</v>
      </c>
      <c r="AR276" s="11">
        <f t="shared" si="60"/>
        <v>3.7260273972602735E-5</v>
      </c>
      <c r="AS276" s="5">
        <f t="shared" si="62"/>
        <v>106.29978043130312</v>
      </c>
    </row>
    <row r="277" spans="19:45" x14ac:dyDescent="0.2">
      <c r="S277" s="2" t="str">
        <f t="shared" si="63"/>
        <v/>
      </c>
      <c r="T277" s="5" t="e">
        <f t="shared" si="64"/>
        <v>#N/A</v>
      </c>
      <c r="W277" s="2" t="str">
        <f t="shared" si="65"/>
        <v/>
      </c>
      <c r="X277" s="5" t="e">
        <f t="shared" si="66"/>
        <v>#N/A</v>
      </c>
      <c r="AA277" s="2" t="str">
        <f t="shared" si="67"/>
        <v/>
      </c>
      <c r="AB277" s="5" t="e">
        <f t="shared" si="68"/>
        <v>#N/A</v>
      </c>
      <c r="AE277" s="2" t="str">
        <f t="shared" si="69"/>
        <v/>
      </c>
      <c r="AF277" s="5" t="e">
        <f t="shared" si="70"/>
        <v>#N/A</v>
      </c>
      <c r="AI277" s="2" t="str">
        <f t="shared" si="71"/>
        <v/>
      </c>
      <c r="AJ277" s="5" t="e">
        <f t="shared" si="72"/>
        <v>#N/A</v>
      </c>
      <c r="AM277" s="2" t="str">
        <f t="shared" si="73"/>
        <v/>
      </c>
      <c r="AN277" s="5" t="e">
        <f t="shared" si="74"/>
        <v>#N/A</v>
      </c>
      <c r="AO277" s="1">
        <v>43377</v>
      </c>
      <c r="AP277">
        <v>1548.32</v>
      </c>
      <c r="AQ277" s="2">
        <f t="shared" si="61"/>
        <v>-8.2601961796591183E-4</v>
      </c>
      <c r="AR277" s="11">
        <f t="shared" si="60"/>
        <v>3.7260273972602735E-5</v>
      </c>
      <c r="AS277" s="5">
        <f t="shared" si="62"/>
        <v>106.21593548622349</v>
      </c>
    </row>
    <row r="278" spans="19:45" x14ac:dyDescent="0.2">
      <c r="S278" s="2" t="str">
        <f t="shared" si="63"/>
        <v/>
      </c>
      <c r="T278" s="5" t="e">
        <f t="shared" si="64"/>
        <v>#N/A</v>
      </c>
      <c r="W278" s="2" t="str">
        <f t="shared" si="65"/>
        <v/>
      </c>
      <c r="X278" s="5" t="e">
        <f t="shared" si="66"/>
        <v>#N/A</v>
      </c>
      <c r="AA278" s="2" t="str">
        <f t="shared" si="67"/>
        <v/>
      </c>
      <c r="AB278" s="5" t="e">
        <f t="shared" si="68"/>
        <v>#N/A</v>
      </c>
      <c r="AE278" s="2" t="str">
        <f t="shared" si="69"/>
        <v/>
      </c>
      <c r="AF278" s="5" t="e">
        <f t="shared" si="70"/>
        <v>#N/A</v>
      </c>
      <c r="AI278" s="2" t="str">
        <f t="shared" si="71"/>
        <v/>
      </c>
      <c r="AJ278" s="5" t="e">
        <f t="shared" si="72"/>
        <v>#N/A</v>
      </c>
      <c r="AM278" s="2" t="str">
        <f t="shared" si="73"/>
        <v/>
      </c>
      <c r="AN278" s="5" t="e">
        <f t="shared" si="74"/>
        <v>#N/A</v>
      </c>
      <c r="AO278" s="1">
        <v>43378</v>
      </c>
      <c r="AP278">
        <v>1547.86</v>
      </c>
      <c r="AQ278" s="2">
        <f t="shared" si="61"/>
        <v>-2.9709620750240084E-4</v>
      </c>
      <c r="AR278" s="11">
        <f t="shared" si="60"/>
        <v>3.7260273972602735E-5</v>
      </c>
      <c r="AS278" s="5">
        <f t="shared" si="62"/>
        <v>106.18833676947068</v>
      </c>
    </row>
    <row r="279" spans="19:45" x14ac:dyDescent="0.2">
      <c r="S279" s="2" t="str">
        <f t="shared" si="63"/>
        <v/>
      </c>
      <c r="T279" s="5" t="e">
        <f t="shared" si="64"/>
        <v>#N/A</v>
      </c>
      <c r="W279" s="2" t="str">
        <f t="shared" si="65"/>
        <v/>
      </c>
      <c r="X279" s="5" t="e">
        <f t="shared" si="66"/>
        <v>#N/A</v>
      </c>
      <c r="AA279" s="2" t="str">
        <f t="shared" si="67"/>
        <v/>
      </c>
      <c r="AB279" s="5" t="e">
        <f t="shared" si="68"/>
        <v>#N/A</v>
      </c>
      <c r="AE279" s="2" t="str">
        <f t="shared" si="69"/>
        <v/>
      </c>
      <c r="AF279" s="5" t="e">
        <f t="shared" si="70"/>
        <v>#N/A</v>
      </c>
      <c r="AI279" s="2" t="str">
        <f t="shared" si="71"/>
        <v/>
      </c>
      <c r="AJ279" s="5" t="e">
        <f t="shared" si="72"/>
        <v>#N/A</v>
      </c>
      <c r="AM279" s="2" t="str">
        <f t="shared" si="73"/>
        <v/>
      </c>
      <c r="AN279" s="5" t="e">
        <f t="shared" si="74"/>
        <v>#N/A</v>
      </c>
      <c r="AO279" s="1">
        <v>43379</v>
      </c>
      <c r="AP279">
        <v>1547.97</v>
      </c>
      <c r="AQ279" s="2">
        <f t="shared" si="61"/>
        <v>7.1065858669561166E-5</v>
      </c>
      <c r="AR279" s="11">
        <f t="shared" si="60"/>
        <v>3.7260273972602735E-5</v>
      </c>
      <c r="AS279" s="5">
        <f t="shared" si="62"/>
        <v>106.19983974132462</v>
      </c>
    </row>
    <row r="280" spans="19:45" x14ac:dyDescent="0.2">
      <c r="S280" s="2" t="str">
        <f t="shared" si="63"/>
        <v/>
      </c>
      <c r="T280" s="5" t="e">
        <f t="shared" si="64"/>
        <v>#N/A</v>
      </c>
      <c r="W280" s="2" t="str">
        <f t="shared" si="65"/>
        <v/>
      </c>
      <c r="X280" s="5" t="e">
        <f t="shared" si="66"/>
        <v>#N/A</v>
      </c>
      <c r="AA280" s="2" t="str">
        <f t="shared" si="67"/>
        <v/>
      </c>
      <c r="AB280" s="5" t="e">
        <f t="shared" si="68"/>
        <v>#N/A</v>
      </c>
      <c r="AE280" s="2" t="str">
        <f t="shared" si="69"/>
        <v/>
      </c>
      <c r="AF280" s="5" t="e">
        <f t="shared" si="70"/>
        <v>#N/A</v>
      </c>
      <c r="AI280" s="2" t="str">
        <f t="shared" si="71"/>
        <v/>
      </c>
      <c r="AJ280" s="5" t="e">
        <f t="shared" si="72"/>
        <v>#N/A</v>
      </c>
      <c r="AM280" s="2" t="str">
        <f t="shared" si="73"/>
        <v/>
      </c>
      <c r="AN280" s="5" t="e">
        <f t="shared" si="74"/>
        <v>#N/A</v>
      </c>
      <c r="AO280" s="1">
        <v>43380</v>
      </c>
      <c r="AP280">
        <v>1548.08</v>
      </c>
      <c r="AQ280" s="2">
        <f t="shared" si="61"/>
        <v>7.1060808672029907E-5</v>
      </c>
      <c r="AR280" s="11">
        <f t="shared" si="60"/>
        <v>3.7260273972602735E-5</v>
      </c>
      <c r="AS280" s="5">
        <f t="shared" si="62"/>
        <v>106.21134342294209</v>
      </c>
    </row>
    <row r="281" spans="19:45" x14ac:dyDescent="0.2">
      <c r="S281" s="2" t="str">
        <f t="shared" si="63"/>
        <v/>
      </c>
      <c r="T281" s="5" t="e">
        <f t="shared" si="64"/>
        <v>#N/A</v>
      </c>
      <c r="W281" s="2" t="str">
        <f t="shared" si="65"/>
        <v/>
      </c>
      <c r="X281" s="5" t="e">
        <f t="shared" si="66"/>
        <v>#N/A</v>
      </c>
      <c r="AA281" s="2" t="str">
        <f t="shared" si="67"/>
        <v/>
      </c>
      <c r="AB281" s="5" t="e">
        <f t="shared" si="68"/>
        <v>#N/A</v>
      </c>
      <c r="AE281" s="2" t="str">
        <f t="shared" si="69"/>
        <v/>
      </c>
      <c r="AF281" s="5" t="e">
        <f t="shared" si="70"/>
        <v>#N/A</v>
      </c>
      <c r="AI281" s="2" t="str">
        <f t="shared" si="71"/>
        <v/>
      </c>
      <c r="AJ281" s="5" t="e">
        <f t="shared" si="72"/>
        <v>#N/A</v>
      </c>
      <c r="AM281" s="2" t="str">
        <f t="shared" si="73"/>
        <v/>
      </c>
      <c r="AN281" s="5" t="e">
        <f t="shared" si="74"/>
        <v>#N/A</v>
      </c>
      <c r="AO281" s="1">
        <v>43381</v>
      </c>
      <c r="AP281">
        <v>1548.86</v>
      </c>
      <c r="AQ281" s="2">
        <f t="shared" si="61"/>
        <v>5.0384993023611102E-4</v>
      </c>
      <c r="AR281" s="11">
        <f t="shared" si="60"/>
        <v>3.7260273972602735E-5</v>
      </c>
      <c r="AS281" s="5">
        <f t="shared" si="62"/>
        <v>106.26881546467096</v>
      </c>
    </row>
    <row r="282" spans="19:45" x14ac:dyDescent="0.2">
      <c r="S282" s="2" t="str">
        <f t="shared" si="63"/>
        <v/>
      </c>
      <c r="T282" s="5" t="e">
        <f t="shared" si="64"/>
        <v>#N/A</v>
      </c>
      <c r="W282" s="2" t="str">
        <f t="shared" si="65"/>
        <v/>
      </c>
      <c r="X282" s="5" t="e">
        <f t="shared" si="66"/>
        <v>#N/A</v>
      </c>
      <c r="AA282" s="2" t="str">
        <f t="shared" si="67"/>
        <v/>
      </c>
      <c r="AB282" s="5" t="e">
        <f t="shared" si="68"/>
        <v>#N/A</v>
      </c>
      <c r="AE282" s="2" t="str">
        <f t="shared" si="69"/>
        <v/>
      </c>
      <c r="AF282" s="5" t="e">
        <f t="shared" si="70"/>
        <v>#N/A</v>
      </c>
      <c r="AI282" s="2" t="str">
        <f t="shared" si="71"/>
        <v/>
      </c>
      <c r="AJ282" s="5" t="e">
        <f t="shared" si="72"/>
        <v>#N/A</v>
      </c>
      <c r="AM282" s="2" t="str">
        <f t="shared" si="73"/>
        <v/>
      </c>
      <c r="AN282" s="5" t="e">
        <f t="shared" si="74"/>
        <v>#N/A</v>
      </c>
      <c r="AO282" s="1">
        <v>43382</v>
      </c>
      <c r="AP282">
        <v>1547.43</v>
      </c>
      <c r="AQ282" s="2">
        <f>+IF(AO282&gt;0,AP282/AP281-1,"")</f>
        <v>-9.2325968777029477E-4</v>
      </c>
      <c r="AR282" s="11">
        <f t="shared" si="60"/>
        <v>3.7260273972602735E-5</v>
      </c>
      <c r="AS282" s="5">
        <f>+IF(ISNUMBER(AQ282),AS281*(1+AQ282+AR282),NA())</f>
        <v>106.17466135646428</v>
      </c>
    </row>
    <row r="283" spans="19:45" x14ac:dyDescent="0.2">
      <c r="S283" s="2" t="str">
        <f t="shared" si="63"/>
        <v/>
      </c>
      <c r="T283" s="5" t="e">
        <f t="shared" si="64"/>
        <v>#N/A</v>
      </c>
      <c r="W283" s="2" t="str">
        <f t="shared" si="65"/>
        <v/>
      </c>
      <c r="X283" s="5" t="e">
        <f t="shared" si="66"/>
        <v>#N/A</v>
      </c>
      <c r="AA283" s="2" t="str">
        <f t="shared" si="67"/>
        <v/>
      </c>
      <c r="AB283" s="5" t="e">
        <f t="shared" si="68"/>
        <v>#N/A</v>
      </c>
      <c r="AE283" s="2" t="str">
        <f t="shared" si="69"/>
        <v/>
      </c>
      <c r="AF283" s="5" t="e">
        <f t="shared" si="70"/>
        <v>#N/A</v>
      </c>
      <c r="AI283" s="2" t="str">
        <f t="shared" si="71"/>
        <v/>
      </c>
      <c r="AJ283" s="5" t="e">
        <f t="shared" si="72"/>
        <v>#N/A</v>
      </c>
      <c r="AM283" s="2" t="str">
        <f t="shared" si="73"/>
        <v/>
      </c>
      <c r="AN283" s="5" t="e">
        <f t="shared" si="74"/>
        <v>#N/A</v>
      </c>
      <c r="AO283" s="1">
        <v>43383</v>
      </c>
      <c r="AP283">
        <v>1544.98</v>
      </c>
      <c r="AQ283" s="2">
        <f t="shared" ref="AQ283:AQ346" si="75">+IF(AO283&gt;0,AP283/AP282-1,"")</f>
        <v>-1.5832703256367653E-3</v>
      </c>
      <c r="AR283" s="11">
        <f t="shared" si="60"/>
        <v>3.7260273972602735E-5</v>
      </c>
      <c r="AS283" s="5">
        <f t="shared" ref="AS283:AS346" si="76">+IF(ISNUMBER(AQ283),AS282*(1+AQ283+AR283),NA())</f>
        <v>106.01051426277515</v>
      </c>
    </row>
    <row r="284" spans="19:45" x14ac:dyDescent="0.2">
      <c r="S284" s="2" t="str">
        <f t="shared" si="63"/>
        <v/>
      </c>
      <c r="T284" s="5" t="e">
        <f t="shared" si="64"/>
        <v>#N/A</v>
      </c>
      <c r="W284" s="2" t="str">
        <f t="shared" si="65"/>
        <v/>
      </c>
      <c r="X284" s="5" t="e">
        <f t="shared" si="66"/>
        <v>#N/A</v>
      </c>
      <c r="AA284" s="2" t="str">
        <f t="shared" si="67"/>
        <v/>
      </c>
      <c r="AB284" s="5" t="e">
        <f t="shared" si="68"/>
        <v>#N/A</v>
      </c>
      <c r="AE284" s="2" t="str">
        <f t="shared" si="69"/>
        <v/>
      </c>
      <c r="AF284" s="5" t="e">
        <f t="shared" si="70"/>
        <v>#N/A</v>
      </c>
      <c r="AI284" s="2" t="str">
        <f t="shared" si="71"/>
        <v/>
      </c>
      <c r="AJ284" s="5" t="e">
        <f t="shared" si="72"/>
        <v>#N/A</v>
      </c>
      <c r="AM284" s="2" t="str">
        <f t="shared" si="73"/>
        <v/>
      </c>
      <c r="AN284" s="5" t="e">
        <f t="shared" si="74"/>
        <v>#N/A</v>
      </c>
      <c r="AQ284" s="2" t="str">
        <f t="shared" si="75"/>
        <v/>
      </c>
      <c r="AR284" s="11">
        <f t="shared" si="60"/>
        <v>3.7260273972602735E-5</v>
      </c>
      <c r="AS284" s="5" t="e">
        <f t="shared" si="76"/>
        <v>#N/A</v>
      </c>
    </row>
    <row r="285" spans="19:45" x14ac:dyDescent="0.2">
      <c r="S285" s="2" t="str">
        <f t="shared" si="63"/>
        <v/>
      </c>
      <c r="T285" s="5" t="e">
        <f t="shared" si="64"/>
        <v>#N/A</v>
      </c>
      <c r="W285" s="2" t="str">
        <f t="shared" si="65"/>
        <v/>
      </c>
      <c r="X285" s="5" t="e">
        <f t="shared" si="66"/>
        <v>#N/A</v>
      </c>
      <c r="AA285" s="2" t="str">
        <f t="shared" si="67"/>
        <v/>
      </c>
      <c r="AB285" s="5" t="e">
        <f t="shared" si="68"/>
        <v>#N/A</v>
      </c>
      <c r="AE285" s="2" t="str">
        <f t="shared" si="69"/>
        <v/>
      </c>
      <c r="AF285" s="5" t="e">
        <f t="shared" si="70"/>
        <v>#N/A</v>
      </c>
      <c r="AI285" s="2" t="str">
        <f t="shared" si="71"/>
        <v/>
      </c>
      <c r="AJ285" s="5" t="e">
        <f t="shared" si="72"/>
        <v>#N/A</v>
      </c>
      <c r="AM285" s="2" t="str">
        <f t="shared" si="73"/>
        <v/>
      </c>
      <c r="AN285" s="5" t="e">
        <f t="shared" si="74"/>
        <v>#N/A</v>
      </c>
      <c r="AQ285" s="2" t="str">
        <f t="shared" si="75"/>
        <v/>
      </c>
      <c r="AR285" s="11">
        <f t="shared" si="60"/>
        <v>3.7260273972602735E-5</v>
      </c>
      <c r="AS285" s="5" t="e">
        <f t="shared" si="76"/>
        <v>#N/A</v>
      </c>
    </row>
    <row r="286" spans="19:45" x14ac:dyDescent="0.2">
      <c r="S286" s="2" t="str">
        <f t="shared" si="63"/>
        <v/>
      </c>
      <c r="T286" s="5" t="e">
        <f t="shared" si="64"/>
        <v>#N/A</v>
      </c>
      <c r="W286" s="2" t="str">
        <f t="shared" si="65"/>
        <v/>
      </c>
      <c r="X286" s="5" t="e">
        <f t="shared" si="66"/>
        <v>#N/A</v>
      </c>
      <c r="AA286" s="2" t="str">
        <f t="shared" si="67"/>
        <v/>
      </c>
      <c r="AB286" s="5" t="e">
        <f t="shared" si="68"/>
        <v>#N/A</v>
      </c>
      <c r="AE286" s="2" t="str">
        <f t="shared" si="69"/>
        <v/>
      </c>
      <c r="AF286" s="5" t="e">
        <f t="shared" si="70"/>
        <v>#N/A</v>
      </c>
      <c r="AI286" s="2" t="str">
        <f t="shared" si="71"/>
        <v/>
      </c>
      <c r="AJ286" s="5" t="e">
        <f t="shared" si="72"/>
        <v>#N/A</v>
      </c>
      <c r="AM286" s="2" t="str">
        <f t="shared" si="73"/>
        <v/>
      </c>
      <c r="AN286" s="5" t="e">
        <f t="shared" si="74"/>
        <v>#N/A</v>
      </c>
      <c r="AQ286" s="2" t="str">
        <f t="shared" si="75"/>
        <v/>
      </c>
      <c r="AR286" s="11">
        <f t="shared" si="60"/>
        <v>3.7260273972602735E-5</v>
      </c>
      <c r="AS286" s="5" t="e">
        <f t="shared" si="76"/>
        <v>#N/A</v>
      </c>
    </row>
    <row r="287" spans="19:45" x14ac:dyDescent="0.2">
      <c r="S287" s="2" t="str">
        <f t="shared" si="63"/>
        <v/>
      </c>
      <c r="T287" s="5" t="e">
        <f t="shared" si="64"/>
        <v>#N/A</v>
      </c>
      <c r="W287" s="2" t="str">
        <f t="shared" si="65"/>
        <v/>
      </c>
      <c r="X287" s="5" t="e">
        <f t="shared" si="66"/>
        <v>#N/A</v>
      </c>
      <c r="AA287" s="2" t="str">
        <f t="shared" si="67"/>
        <v/>
      </c>
      <c r="AB287" s="5" t="e">
        <f t="shared" si="68"/>
        <v>#N/A</v>
      </c>
      <c r="AE287" s="2" t="str">
        <f t="shared" si="69"/>
        <v/>
      </c>
      <c r="AF287" s="5" t="e">
        <f t="shared" si="70"/>
        <v>#N/A</v>
      </c>
      <c r="AI287" s="2" t="str">
        <f t="shared" si="71"/>
        <v/>
      </c>
      <c r="AJ287" s="5" t="e">
        <f t="shared" si="72"/>
        <v>#N/A</v>
      </c>
      <c r="AM287" s="2" t="str">
        <f t="shared" si="73"/>
        <v/>
      </c>
      <c r="AN287" s="5" t="e">
        <f t="shared" si="74"/>
        <v>#N/A</v>
      </c>
      <c r="AQ287" s="2" t="str">
        <f t="shared" si="75"/>
        <v/>
      </c>
      <c r="AR287" s="11">
        <f t="shared" si="60"/>
        <v>3.7260273972602735E-5</v>
      </c>
      <c r="AS287" s="5" t="e">
        <f t="shared" si="76"/>
        <v>#N/A</v>
      </c>
    </row>
    <row r="288" spans="19:45" x14ac:dyDescent="0.2">
      <c r="S288" s="2" t="str">
        <f t="shared" si="63"/>
        <v/>
      </c>
      <c r="T288" s="5" t="e">
        <f t="shared" si="64"/>
        <v>#N/A</v>
      </c>
      <c r="W288" s="2" t="str">
        <f t="shared" si="65"/>
        <v/>
      </c>
      <c r="X288" s="5" t="e">
        <f t="shared" si="66"/>
        <v>#N/A</v>
      </c>
      <c r="AA288" s="2" t="str">
        <f t="shared" si="67"/>
        <v/>
      </c>
      <c r="AB288" s="5" t="e">
        <f t="shared" si="68"/>
        <v>#N/A</v>
      </c>
      <c r="AE288" s="2" t="str">
        <f t="shared" si="69"/>
        <v/>
      </c>
      <c r="AF288" s="5" t="e">
        <f t="shared" si="70"/>
        <v>#N/A</v>
      </c>
      <c r="AI288" s="2" t="str">
        <f t="shared" si="71"/>
        <v/>
      </c>
      <c r="AJ288" s="5" t="e">
        <f t="shared" si="72"/>
        <v>#N/A</v>
      </c>
      <c r="AM288" s="2" t="str">
        <f t="shared" si="73"/>
        <v/>
      </c>
      <c r="AN288" s="5" t="e">
        <f t="shared" si="74"/>
        <v>#N/A</v>
      </c>
      <c r="AQ288" s="2" t="str">
        <f t="shared" si="75"/>
        <v/>
      </c>
      <c r="AR288" s="11">
        <f t="shared" si="60"/>
        <v>3.7260273972602735E-5</v>
      </c>
      <c r="AS288" s="5" t="e">
        <f t="shared" si="76"/>
        <v>#N/A</v>
      </c>
    </row>
    <row r="289" spans="19:45" x14ac:dyDescent="0.2">
      <c r="S289" s="2" t="str">
        <f t="shared" si="63"/>
        <v/>
      </c>
      <c r="T289" s="5" t="e">
        <f t="shared" si="64"/>
        <v>#N/A</v>
      </c>
      <c r="W289" s="2" t="str">
        <f t="shared" si="65"/>
        <v/>
      </c>
      <c r="X289" s="5" t="e">
        <f t="shared" si="66"/>
        <v>#N/A</v>
      </c>
      <c r="AA289" s="2" t="str">
        <f t="shared" si="67"/>
        <v/>
      </c>
      <c r="AB289" s="5" t="e">
        <f t="shared" si="68"/>
        <v>#N/A</v>
      </c>
      <c r="AE289" s="2" t="str">
        <f t="shared" si="69"/>
        <v/>
      </c>
      <c r="AF289" s="5" t="e">
        <f t="shared" si="70"/>
        <v>#N/A</v>
      </c>
      <c r="AI289" s="2" t="str">
        <f t="shared" si="71"/>
        <v/>
      </c>
      <c r="AJ289" s="5" t="e">
        <f t="shared" si="72"/>
        <v>#N/A</v>
      </c>
      <c r="AM289" s="2" t="str">
        <f t="shared" si="73"/>
        <v/>
      </c>
      <c r="AN289" s="5" t="e">
        <f t="shared" si="74"/>
        <v>#N/A</v>
      </c>
      <c r="AQ289" s="2" t="str">
        <f t="shared" si="75"/>
        <v/>
      </c>
      <c r="AR289" s="11">
        <f t="shared" si="60"/>
        <v>3.7260273972602735E-5</v>
      </c>
      <c r="AS289" s="5" t="e">
        <f t="shared" si="76"/>
        <v>#N/A</v>
      </c>
    </row>
    <row r="290" spans="19:45" x14ac:dyDescent="0.2">
      <c r="S290" s="2" t="str">
        <f t="shared" si="63"/>
        <v/>
      </c>
      <c r="T290" s="5" t="e">
        <f t="shared" si="64"/>
        <v>#N/A</v>
      </c>
      <c r="W290" s="2" t="str">
        <f t="shared" si="65"/>
        <v/>
      </c>
      <c r="X290" s="5" t="e">
        <f t="shared" si="66"/>
        <v>#N/A</v>
      </c>
      <c r="AA290" s="2" t="str">
        <f t="shared" si="67"/>
        <v/>
      </c>
      <c r="AB290" s="5" t="e">
        <f t="shared" si="68"/>
        <v>#N/A</v>
      </c>
      <c r="AE290" s="2" t="str">
        <f t="shared" si="69"/>
        <v/>
      </c>
      <c r="AF290" s="5" t="e">
        <f t="shared" si="70"/>
        <v>#N/A</v>
      </c>
      <c r="AI290" s="2" t="str">
        <f t="shared" si="71"/>
        <v/>
      </c>
      <c r="AJ290" s="5" t="e">
        <f t="shared" si="72"/>
        <v>#N/A</v>
      </c>
      <c r="AM290" s="2" t="str">
        <f t="shared" si="73"/>
        <v/>
      </c>
      <c r="AN290" s="5" t="e">
        <f t="shared" si="74"/>
        <v>#N/A</v>
      </c>
      <c r="AQ290" s="2" t="str">
        <f t="shared" si="75"/>
        <v/>
      </c>
      <c r="AR290" s="11">
        <f t="shared" si="60"/>
        <v>3.7260273972602735E-5</v>
      </c>
      <c r="AS290" s="5" t="e">
        <f t="shared" si="76"/>
        <v>#N/A</v>
      </c>
    </row>
    <row r="291" spans="19:45" x14ac:dyDescent="0.2">
      <c r="S291" s="2" t="str">
        <f t="shared" si="63"/>
        <v/>
      </c>
      <c r="T291" s="5" t="e">
        <f t="shared" si="64"/>
        <v>#N/A</v>
      </c>
      <c r="W291" s="2" t="str">
        <f t="shared" si="65"/>
        <v/>
      </c>
      <c r="X291" s="5" t="e">
        <f t="shared" si="66"/>
        <v>#N/A</v>
      </c>
      <c r="AA291" s="2" t="str">
        <f t="shared" si="67"/>
        <v/>
      </c>
      <c r="AB291" s="5" t="e">
        <f t="shared" si="68"/>
        <v>#N/A</v>
      </c>
      <c r="AE291" s="2" t="str">
        <f t="shared" si="69"/>
        <v/>
      </c>
      <c r="AF291" s="5" t="e">
        <f t="shared" si="70"/>
        <v>#N/A</v>
      </c>
      <c r="AI291" s="2" t="str">
        <f t="shared" si="71"/>
        <v/>
      </c>
      <c r="AJ291" s="5" t="e">
        <f t="shared" si="72"/>
        <v>#N/A</v>
      </c>
      <c r="AM291" s="2" t="str">
        <f t="shared" si="73"/>
        <v/>
      </c>
      <c r="AN291" s="5" t="e">
        <f t="shared" si="74"/>
        <v>#N/A</v>
      </c>
      <c r="AQ291" s="2" t="str">
        <f t="shared" si="75"/>
        <v/>
      </c>
      <c r="AR291" s="11">
        <f t="shared" si="60"/>
        <v>3.7260273972602735E-5</v>
      </c>
      <c r="AS291" s="5" t="e">
        <f t="shared" si="76"/>
        <v>#N/A</v>
      </c>
    </row>
    <row r="292" spans="19:45" x14ac:dyDescent="0.2">
      <c r="S292" s="2" t="str">
        <f t="shared" si="63"/>
        <v/>
      </c>
      <c r="T292" s="5" t="e">
        <f t="shared" si="64"/>
        <v>#N/A</v>
      </c>
      <c r="W292" s="2" t="str">
        <f t="shared" si="65"/>
        <v/>
      </c>
      <c r="X292" s="5" t="e">
        <f t="shared" si="66"/>
        <v>#N/A</v>
      </c>
      <c r="AA292" s="2" t="str">
        <f t="shared" si="67"/>
        <v/>
      </c>
      <c r="AB292" s="5" t="e">
        <f t="shared" si="68"/>
        <v>#N/A</v>
      </c>
      <c r="AE292" s="2" t="str">
        <f t="shared" si="69"/>
        <v/>
      </c>
      <c r="AF292" s="5" t="e">
        <f t="shared" si="70"/>
        <v>#N/A</v>
      </c>
      <c r="AI292" s="2" t="str">
        <f t="shared" si="71"/>
        <v/>
      </c>
      <c r="AJ292" s="5" t="e">
        <f t="shared" si="72"/>
        <v>#N/A</v>
      </c>
      <c r="AM292" s="2" t="str">
        <f t="shared" si="73"/>
        <v/>
      </c>
      <c r="AN292" s="5" t="e">
        <f t="shared" si="74"/>
        <v>#N/A</v>
      </c>
      <c r="AQ292" s="2" t="str">
        <f t="shared" si="75"/>
        <v/>
      </c>
      <c r="AR292" s="11">
        <f t="shared" si="60"/>
        <v>3.7260273972602735E-5</v>
      </c>
      <c r="AS292" s="5" t="e">
        <f t="shared" si="76"/>
        <v>#N/A</v>
      </c>
    </row>
    <row r="293" spans="19:45" x14ac:dyDescent="0.2">
      <c r="S293" s="2" t="str">
        <f t="shared" si="63"/>
        <v/>
      </c>
      <c r="T293" s="5" t="e">
        <f t="shared" si="64"/>
        <v>#N/A</v>
      </c>
      <c r="W293" s="2" t="str">
        <f t="shared" si="65"/>
        <v/>
      </c>
      <c r="X293" s="5" t="e">
        <f t="shared" si="66"/>
        <v>#N/A</v>
      </c>
      <c r="AA293" s="2" t="str">
        <f t="shared" si="67"/>
        <v/>
      </c>
      <c r="AB293" s="5" t="e">
        <f t="shared" si="68"/>
        <v>#N/A</v>
      </c>
      <c r="AE293" s="2" t="str">
        <f t="shared" si="69"/>
        <v/>
      </c>
      <c r="AF293" s="5" t="e">
        <f t="shared" si="70"/>
        <v>#N/A</v>
      </c>
      <c r="AI293" s="2" t="str">
        <f t="shared" si="71"/>
        <v/>
      </c>
      <c r="AJ293" s="5" t="e">
        <f t="shared" si="72"/>
        <v>#N/A</v>
      </c>
      <c r="AM293" s="2" t="str">
        <f t="shared" si="73"/>
        <v/>
      </c>
      <c r="AN293" s="5" t="e">
        <f t="shared" si="74"/>
        <v>#N/A</v>
      </c>
      <c r="AQ293" s="2" t="str">
        <f t="shared" si="75"/>
        <v/>
      </c>
      <c r="AR293" s="11">
        <f t="shared" si="60"/>
        <v>3.7260273972602735E-5</v>
      </c>
      <c r="AS293" s="5" t="e">
        <f t="shared" si="76"/>
        <v>#N/A</v>
      </c>
    </row>
    <row r="294" spans="19:45" x14ac:dyDescent="0.2">
      <c r="S294" s="2" t="str">
        <f t="shared" si="63"/>
        <v/>
      </c>
      <c r="T294" s="5" t="e">
        <f t="shared" si="64"/>
        <v>#N/A</v>
      </c>
      <c r="W294" s="2" t="str">
        <f t="shared" si="65"/>
        <v/>
      </c>
      <c r="X294" s="5" t="e">
        <f t="shared" si="66"/>
        <v>#N/A</v>
      </c>
      <c r="AA294" s="2" t="str">
        <f t="shared" si="67"/>
        <v/>
      </c>
      <c r="AB294" s="5" t="e">
        <f t="shared" si="68"/>
        <v>#N/A</v>
      </c>
      <c r="AE294" s="2" t="str">
        <f t="shared" si="69"/>
        <v/>
      </c>
      <c r="AF294" s="5" t="e">
        <f t="shared" si="70"/>
        <v>#N/A</v>
      </c>
      <c r="AI294" s="2" t="str">
        <f t="shared" si="71"/>
        <v/>
      </c>
      <c r="AJ294" s="5" t="e">
        <f t="shared" si="72"/>
        <v>#N/A</v>
      </c>
      <c r="AM294" s="2" t="str">
        <f t="shared" si="73"/>
        <v/>
      </c>
      <c r="AN294" s="5" t="e">
        <f t="shared" si="74"/>
        <v>#N/A</v>
      </c>
      <c r="AQ294" s="2" t="str">
        <f t="shared" si="75"/>
        <v/>
      </c>
      <c r="AR294" s="11">
        <f t="shared" si="60"/>
        <v>3.7260273972602735E-5</v>
      </c>
      <c r="AS294" s="5" t="e">
        <f t="shared" si="76"/>
        <v>#N/A</v>
      </c>
    </row>
    <row r="295" spans="19:45" x14ac:dyDescent="0.2">
      <c r="S295" s="2" t="str">
        <f t="shared" si="63"/>
        <v/>
      </c>
      <c r="T295" s="5" t="e">
        <f t="shared" si="64"/>
        <v>#N/A</v>
      </c>
      <c r="W295" s="2" t="str">
        <f t="shared" si="65"/>
        <v/>
      </c>
      <c r="X295" s="5" t="e">
        <f t="shared" si="66"/>
        <v>#N/A</v>
      </c>
      <c r="AA295" s="2" t="str">
        <f t="shared" si="67"/>
        <v/>
      </c>
      <c r="AB295" s="5" t="e">
        <f t="shared" si="68"/>
        <v>#N/A</v>
      </c>
      <c r="AE295" s="2" t="str">
        <f t="shared" si="69"/>
        <v/>
      </c>
      <c r="AF295" s="5" t="e">
        <f t="shared" si="70"/>
        <v>#N/A</v>
      </c>
      <c r="AI295" s="2" t="str">
        <f t="shared" si="71"/>
        <v/>
      </c>
      <c r="AJ295" s="5" t="e">
        <f t="shared" si="72"/>
        <v>#N/A</v>
      </c>
      <c r="AM295" s="2" t="str">
        <f t="shared" si="73"/>
        <v/>
      </c>
      <c r="AN295" s="5" t="e">
        <f t="shared" si="74"/>
        <v>#N/A</v>
      </c>
      <c r="AQ295" s="2" t="str">
        <f t="shared" si="75"/>
        <v/>
      </c>
      <c r="AR295" s="11">
        <f t="shared" si="60"/>
        <v>3.7260273972602735E-5</v>
      </c>
      <c r="AS295" s="5" t="e">
        <f t="shared" si="76"/>
        <v>#N/A</v>
      </c>
    </row>
    <row r="296" spans="19:45" x14ac:dyDescent="0.2">
      <c r="S296" s="2" t="str">
        <f t="shared" si="63"/>
        <v/>
      </c>
      <c r="T296" s="5" t="e">
        <f t="shared" si="64"/>
        <v>#N/A</v>
      </c>
      <c r="W296" s="2" t="str">
        <f t="shared" si="65"/>
        <v/>
      </c>
      <c r="X296" s="5" t="e">
        <f t="shared" si="66"/>
        <v>#N/A</v>
      </c>
      <c r="AA296" s="2" t="str">
        <f t="shared" si="67"/>
        <v/>
      </c>
      <c r="AB296" s="5" t="e">
        <f t="shared" si="68"/>
        <v>#N/A</v>
      </c>
      <c r="AE296" s="2" t="str">
        <f t="shared" si="69"/>
        <v/>
      </c>
      <c r="AF296" s="5" t="e">
        <f t="shared" si="70"/>
        <v>#N/A</v>
      </c>
      <c r="AI296" s="2" t="str">
        <f t="shared" si="71"/>
        <v/>
      </c>
      <c r="AJ296" s="5" t="e">
        <f t="shared" si="72"/>
        <v>#N/A</v>
      </c>
      <c r="AM296" s="2" t="str">
        <f t="shared" si="73"/>
        <v/>
      </c>
      <c r="AN296" s="5" t="e">
        <f t="shared" si="74"/>
        <v>#N/A</v>
      </c>
      <c r="AQ296" s="2" t="str">
        <f t="shared" si="75"/>
        <v/>
      </c>
      <c r="AR296" s="11">
        <f t="shared" si="60"/>
        <v>3.7260273972602735E-5</v>
      </c>
      <c r="AS296" s="5" t="e">
        <f t="shared" si="76"/>
        <v>#N/A</v>
      </c>
    </row>
    <row r="297" spans="19:45" x14ac:dyDescent="0.2">
      <c r="S297" s="2" t="str">
        <f t="shared" si="63"/>
        <v/>
      </c>
      <c r="T297" s="5" t="e">
        <f t="shared" si="64"/>
        <v>#N/A</v>
      </c>
      <c r="W297" s="2" t="str">
        <f t="shared" si="65"/>
        <v/>
      </c>
      <c r="X297" s="5" t="e">
        <f t="shared" si="66"/>
        <v>#N/A</v>
      </c>
      <c r="AA297" s="2" t="str">
        <f t="shared" si="67"/>
        <v/>
      </c>
      <c r="AB297" s="5" t="e">
        <f t="shared" si="68"/>
        <v>#N/A</v>
      </c>
      <c r="AE297" s="2" t="str">
        <f t="shared" si="69"/>
        <v/>
      </c>
      <c r="AF297" s="5" t="e">
        <f t="shared" si="70"/>
        <v>#N/A</v>
      </c>
      <c r="AI297" s="2" t="str">
        <f t="shared" si="71"/>
        <v/>
      </c>
      <c r="AJ297" s="5" t="e">
        <f t="shared" si="72"/>
        <v>#N/A</v>
      </c>
      <c r="AM297" s="2" t="str">
        <f t="shared" si="73"/>
        <v/>
      </c>
      <c r="AN297" s="5" t="e">
        <f t="shared" si="74"/>
        <v>#N/A</v>
      </c>
      <c r="AQ297" s="2" t="str">
        <f t="shared" si="75"/>
        <v/>
      </c>
      <c r="AR297" s="11">
        <f t="shared" si="60"/>
        <v>3.7260273972602735E-5</v>
      </c>
      <c r="AS297" s="5" t="e">
        <f t="shared" si="76"/>
        <v>#N/A</v>
      </c>
    </row>
    <row r="298" spans="19:45" x14ac:dyDescent="0.2">
      <c r="S298" s="2" t="str">
        <f t="shared" si="63"/>
        <v/>
      </c>
      <c r="T298" s="5" t="e">
        <f t="shared" si="64"/>
        <v>#N/A</v>
      </c>
      <c r="W298" s="2" t="str">
        <f t="shared" si="65"/>
        <v/>
      </c>
      <c r="X298" s="5" t="e">
        <f t="shared" si="66"/>
        <v>#N/A</v>
      </c>
      <c r="AA298" s="2" t="str">
        <f t="shared" si="67"/>
        <v/>
      </c>
      <c r="AB298" s="5" t="e">
        <f t="shared" si="68"/>
        <v>#N/A</v>
      </c>
      <c r="AE298" s="2" t="str">
        <f t="shared" si="69"/>
        <v/>
      </c>
      <c r="AF298" s="5" t="e">
        <f t="shared" si="70"/>
        <v>#N/A</v>
      </c>
      <c r="AI298" s="2" t="str">
        <f t="shared" si="71"/>
        <v/>
      </c>
      <c r="AJ298" s="5" t="e">
        <f t="shared" si="72"/>
        <v>#N/A</v>
      </c>
      <c r="AM298" s="2" t="str">
        <f t="shared" si="73"/>
        <v/>
      </c>
      <c r="AN298" s="5" t="e">
        <f t="shared" si="74"/>
        <v>#N/A</v>
      </c>
      <c r="AQ298" s="2" t="str">
        <f t="shared" si="75"/>
        <v/>
      </c>
      <c r="AR298" s="11">
        <f t="shared" si="60"/>
        <v>3.7260273972602735E-5</v>
      </c>
      <c r="AS298" s="5" t="e">
        <f t="shared" si="76"/>
        <v>#N/A</v>
      </c>
    </row>
    <row r="299" spans="19:45" x14ac:dyDescent="0.2">
      <c r="S299" s="2" t="str">
        <f t="shared" si="63"/>
        <v/>
      </c>
      <c r="T299" s="5" t="e">
        <f t="shared" si="64"/>
        <v>#N/A</v>
      </c>
      <c r="W299" s="2" t="str">
        <f t="shared" si="65"/>
        <v/>
      </c>
      <c r="X299" s="5" t="e">
        <f t="shared" si="66"/>
        <v>#N/A</v>
      </c>
      <c r="AA299" s="2" t="str">
        <f t="shared" si="67"/>
        <v/>
      </c>
      <c r="AB299" s="5" t="e">
        <f t="shared" si="68"/>
        <v>#N/A</v>
      </c>
      <c r="AE299" s="2" t="str">
        <f t="shared" si="69"/>
        <v/>
      </c>
      <c r="AF299" s="5" t="e">
        <f t="shared" si="70"/>
        <v>#N/A</v>
      </c>
      <c r="AI299" s="2" t="str">
        <f t="shared" si="71"/>
        <v/>
      </c>
      <c r="AJ299" s="5" t="e">
        <f t="shared" si="72"/>
        <v>#N/A</v>
      </c>
      <c r="AM299" s="2" t="str">
        <f t="shared" si="73"/>
        <v/>
      </c>
      <c r="AN299" s="5" t="e">
        <f t="shared" si="74"/>
        <v>#N/A</v>
      </c>
      <c r="AQ299" s="2" t="str">
        <f t="shared" si="75"/>
        <v/>
      </c>
      <c r="AR299" s="11">
        <f t="shared" si="60"/>
        <v>3.7260273972602735E-5</v>
      </c>
      <c r="AS299" s="5" t="e">
        <f t="shared" si="76"/>
        <v>#N/A</v>
      </c>
    </row>
    <row r="300" spans="19:45" x14ac:dyDescent="0.2">
      <c r="S300" s="2" t="str">
        <f t="shared" si="63"/>
        <v/>
      </c>
      <c r="T300" s="5" t="e">
        <f t="shared" si="64"/>
        <v>#N/A</v>
      </c>
      <c r="W300" s="2" t="str">
        <f t="shared" si="65"/>
        <v/>
      </c>
      <c r="X300" s="5" t="e">
        <f t="shared" si="66"/>
        <v>#N/A</v>
      </c>
      <c r="AA300" s="2" t="str">
        <f t="shared" si="67"/>
        <v/>
      </c>
      <c r="AB300" s="5" t="e">
        <f t="shared" si="68"/>
        <v>#N/A</v>
      </c>
      <c r="AE300" s="2" t="str">
        <f t="shared" si="69"/>
        <v/>
      </c>
      <c r="AF300" s="5" t="e">
        <f t="shared" si="70"/>
        <v>#N/A</v>
      </c>
      <c r="AI300" s="2" t="str">
        <f t="shared" si="71"/>
        <v/>
      </c>
      <c r="AJ300" s="5" t="e">
        <f t="shared" si="72"/>
        <v>#N/A</v>
      </c>
      <c r="AM300" s="2" t="str">
        <f t="shared" si="73"/>
        <v/>
      </c>
      <c r="AN300" s="5" t="e">
        <f t="shared" si="74"/>
        <v>#N/A</v>
      </c>
      <c r="AQ300" s="2" t="str">
        <f t="shared" si="75"/>
        <v/>
      </c>
      <c r="AR300" s="11">
        <f t="shared" si="60"/>
        <v>3.7260273972602735E-5</v>
      </c>
      <c r="AS300" s="5" t="e">
        <f t="shared" si="76"/>
        <v>#N/A</v>
      </c>
    </row>
    <row r="301" spans="19:45" x14ac:dyDescent="0.2">
      <c r="AQ301" s="2" t="str">
        <f t="shared" si="75"/>
        <v/>
      </c>
      <c r="AR301" s="11">
        <f t="shared" si="60"/>
        <v>3.7260273972602735E-5</v>
      </c>
      <c r="AS301" s="5" t="e">
        <f t="shared" si="76"/>
        <v>#N/A</v>
      </c>
    </row>
    <row r="302" spans="19:45" x14ac:dyDescent="0.2">
      <c r="AQ302" s="2" t="str">
        <f t="shared" si="75"/>
        <v/>
      </c>
      <c r="AR302" s="11">
        <f t="shared" si="60"/>
        <v>3.7260273972602735E-5</v>
      </c>
      <c r="AS302" s="5" t="e">
        <f t="shared" si="76"/>
        <v>#N/A</v>
      </c>
    </row>
    <row r="303" spans="19:45" x14ac:dyDescent="0.2">
      <c r="AQ303" s="2" t="str">
        <f t="shared" si="75"/>
        <v/>
      </c>
      <c r="AR303" s="11">
        <f t="shared" si="60"/>
        <v>3.7260273972602735E-5</v>
      </c>
      <c r="AS303" s="5" t="e">
        <f t="shared" si="76"/>
        <v>#N/A</v>
      </c>
    </row>
    <row r="304" spans="19:45" x14ac:dyDescent="0.2">
      <c r="AQ304" s="2" t="str">
        <f t="shared" si="75"/>
        <v/>
      </c>
      <c r="AR304" s="11">
        <f t="shared" si="60"/>
        <v>3.7260273972602735E-5</v>
      </c>
      <c r="AS304" s="5" t="e">
        <f t="shared" si="76"/>
        <v>#N/A</v>
      </c>
    </row>
    <row r="305" spans="43:45" x14ac:dyDescent="0.2">
      <c r="AQ305" s="2" t="str">
        <f t="shared" si="75"/>
        <v/>
      </c>
      <c r="AR305" s="11">
        <f t="shared" si="60"/>
        <v>3.7260273972602735E-5</v>
      </c>
      <c r="AS305" s="5" t="e">
        <f t="shared" si="76"/>
        <v>#N/A</v>
      </c>
    </row>
    <row r="306" spans="43:45" x14ac:dyDescent="0.2">
      <c r="AQ306" s="2" t="str">
        <f t="shared" si="75"/>
        <v/>
      </c>
      <c r="AR306" s="11">
        <f t="shared" si="60"/>
        <v>3.7260273972602735E-5</v>
      </c>
      <c r="AS306" s="5" t="e">
        <f t="shared" si="76"/>
        <v>#N/A</v>
      </c>
    </row>
    <row r="307" spans="43:45" x14ac:dyDescent="0.2">
      <c r="AQ307" s="2" t="str">
        <f t="shared" si="75"/>
        <v/>
      </c>
      <c r="AR307" s="11">
        <f t="shared" si="60"/>
        <v>3.7260273972602735E-5</v>
      </c>
      <c r="AS307" s="5" t="e">
        <f t="shared" si="76"/>
        <v>#N/A</v>
      </c>
    </row>
    <row r="308" spans="43:45" x14ac:dyDescent="0.2">
      <c r="AQ308" s="2" t="str">
        <f t="shared" si="75"/>
        <v/>
      </c>
      <c r="AR308" s="11">
        <f t="shared" si="60"/>
        <v>3.7260273972602735E-5</v>
      </c>
      <c r="AS308" s="5" t="e">
        <f t="shared" si="76"/>
        <v>#N/A</v>
      </c>
    </row>
    <row r="309" spans="43:45" x14ac:dyDescent="0.2">
      <c r="AQ309" s="2" t="str">
        <f t="shared" si="75"/>
        <v/>
      </c>
      <c r="AR309" s="11">
        <f t="shared" si="60"/>
        <v>3.7260273972602735E-5</v>
      </c>
      <c r="AS309" s="5" t="e">
        <f t="shared" si="76"/>
        <v>#N/A</v>
      </c>
    </row>
    <row r="310" spans="43:45" x14ac:dyDescent="0.2">
      <c r="AQ310" s="2" t="str">
        <f t="shared" si="75"/>
        <v/>
      </c>
      <c r="AR310" s="11">
        <f t="shared" si="60"/>
        <v>3.7260273972602735E-5</v>
      </c>
      <c r="AS310" s="5" t="e">
        <f t="shared" si="76"/>
        <v>#N/A</v>
      </c>
    </row>
    <row r="311" spans="43:45" x14ac:dyDescent="0.2">
      <c r="AQ311" s="2" t="str">
        <f t="shared" si="75"/>
        <v/>
      </c>
      <c r="AR311" s="11">
        <f t="shared" si="60"/>
        <v>3.7260273972602735E-5</v>
      </c>
      <c r="AS311" s="5" t="e">
        <f t="shared" si="76"/>
        <v>#N/A</v>
      </c>
    </row>
    <row r="312" spans="43:45" x14ac:dyDescent="0.2">
      <c r="AQ312" s="2" t="str">
        <f t="shared" si="75"/>
        <v/>
      </c>
      <c r="AR312" s="11">
        <f t="shared" si="60"/>
        <v>3.7260273972602735E-5</v>
      </c>
      <c r="AS312" s="5" t="e">
        <f t="shared" si="76"/>
        <v>#N/A</v>
      </c>
    </row>
    <row r="313" spans="43:45" x14ac:dyDescent="0.2">
      <c r="AQ313" s="2" t="str">
        <f t="shared" si="75"/>
        <v/>
      </c>
      <c r="AR313" s="11">
        <f t="shared" si="60"/>
        <v>3.7260273972602735E-5</v>
      </c>
      <c r="AS313" s="5" t="e">
        <f t="shared" si="76"/>
        <v>#N/A</v>
      </c>
    </row>
    <row r="314" spans="43:45" x14ac:dyDescent="0.2">
      <c r="AQ314" s="2" t="str">
        <f t="shared" si="75"/>
        <v/>
      </c>
      <c r="AR314" s="11">
        <f t="shared" si="60"/>
        <v>3.7260273972602735E-5</v>
      </c>
      <c r="AS314" s="5" t="e">
        <f t="shared" si="76"/>
        <v>#N/A</v>
      </c>
    </row>
    <row r="315" spans="43:45" x14ac:dyDescent="0.2">
      <c r="AQ315" s="2" t="str">
        <f t="shared" si="75"/>
        <v/>
      </c>
      <c r="AR315" s="11">
        <f t="shared" si="60"/>
        <v>3.7260273972602735E-5</v>
      </c>
      <c r="AS315" s="5" t="e">
        <f t="shared" si="76"/>
        <v>#N/A</v>
      </c>
    </row>
    <row r="316" spans="43:45" x14ac:dyDescent="0.2">
      <c r="AQ316" s="2" t="str">
        <f t="shared" si="75"/>
        <v/>
      </c>
      <c r="AR316" s="11">
        <f t="shared" si="60"/>
        <v>3.7260273972602735E-5</v>
      </c>
      <c r="AS316" s="5" t="e">
        <f t="shared" si="76"/>
        <v>#N/A</v>
      </c>
    </row>
    <row r="317" spans="43:45" x14ac:dyDescent="0.2">
      <c r="AQ317" s="2" t="str">
        <f t="shared" si="75"/>
        <v/>
      </c>
      <c r="AR317" s="11">
        <f t="shared" si="60"/>
        <v>3.7260273972602735E-5</v>
      </c>
      <c r="AS317" s="5" t="e">
        <f t="shared" si="76"/>
        <v>#N/A</v>
      </c>
    </row>
    <row r="318" spans="43:45" x14ac:dyDescent="0.2">
      <c r="AQ318" s="2" t="str">
        <f t="shared" si="75"/>
        <v/>
      </c>
      <c r="AR318" s="11">
        <f t="shared" si="60"/>
        <v>3.7260273972602735E-5</v>
      </c>
      <c r="AS318" s="5" t="e">
        <f t="shared" si="76"/>
        <v>#N/A</v>
      </c>
    </row>
    <row r="319" spans="43:45" x14ac:dyDescent="0.2">
      <c r="AQ319" s="2" t="str">
        <f t="shared" si="75"/>
        <v/>
      </c>
      <c r="AR319" s="11">
        <f t="shared" si="60"/>
        <v>3.7260273972602735E-5</v>
      </c>
      <c r="AS319" s="5" t="e">
        <f t="shared" si="76"/>
        <v>#N/A</v>
      </c>
    </row>
    <row r="320" spans="43:45" x14ac:dyDescent="0.2">
      <c r="AQ320" s="2" t="str">
        <f t="shared" si="75"/>
        <v/>
      </c>
      <c r="AR320" s="11">
        <f t="shared" si="60"/>
        <v>3.7260273972602735E-5</v>
      </c>
      <c r="AS320" s="5" t="e">
        <f t="shared" si="76"/>
        <v>#N/A</v>
      </c>
    </row>
    <row r="321" spans="43:45" x14ac:dyDescent="0.2">
      <c r="AQ321" s="2" t="str">
        <f t="shared" si="75"/>
        <v/>
      </c>
      <c r="AR321" s="11">
        <f t="shared" si="60"/>
        <v>3.7260273972602735E-5</v>
      </c>
      <c r="AS321" s="5" t="e">
        <f t="shared" si="76"/>
        <v>#N/A</v>
      </c>
    </row>
    <row r="322" spans="43:45" x14ac:dyDescent="0.2">
      <c r="AQ322" s="2" t="str">
        <f t="shared" si="75"/>
        <v/>
      </c>
      <c r="AR322" s="11">
        <f t="shared" si="60"/>
        <v>3.7260273972602735E-5</v>
      </c>
      <c r="AS322" s="5" t="e">
        <f t="shared" si="76"/>
        <v>#N/A</v>
      </c>
    </row>
    <row r="323" spans="43:45" x14ac:dyDescent="0.2">
      <c r="AQ323" s="2" t="str">
        <f t="shared" si="75"/>
        <v/>
      </c>
      <c r="AR323" s="11">
        <f t="shared" ref="AR323:AR386" si="77">+$C$7/365</f>
        <v>3.7260273972602735E-5</v>
      </c>
      <c r="AS323" s="5" t="e">
        <f t="shared" si="76"/>
        <v>#N/A</v>
      </c>
    </row>
    <row r="324" spans="43:45" x14ac:dyDescent="0.2">
      <c r="AQ324" s="2" t="str">
        <f t="shared" si="75"/>
        <v/>
      </c>
      <c r="AR324" s="11">
        <f t="shared" si="77"/>
        <v>3.7260273972602735E-5</v>
      </c>
      <c r="AS324" s="5" t="e">
        <f t="shared" si="76"/>
        <v>#N/A</v>
      </c>
    </row>
    <row r="325" spans="43:45" x14ac:dyDescent="0.2">
      <c r="AQ325" s="2" t="str">
        <f t="shared" si="75"/>
        <v/>
      </c>
      <c r="AR325" s="11">
        <f t="shared" si="77"/>
        <v>3.7260273972602735E-5</v>
      </c>
      <c r="AS325" s="5" t="e">
        <f t="shared" si="76"/>
        <v>#N/A</v>
      </c>
    </row>
    <row r="326" spans="43:45" x14ac:dyDescent="0.2">
      <c r="AQ326" s="2" t="str">
        <f t="shared" si="75"/>
        <v/>
      </c>
      <c r="AR326" s="11">
        <f t="shared" si="77"/>
        <v>3.7260273972602735E-5</v>
      </c>
      <c r="AS326" s="5" t="e">
        <f t="shared" si="76"/>
        <v>#N/A</v>
      </c>
    </row>
    <row r="327" spans="43:45" x14ac:dyDescent="0.2">
      <c r="AQ327" s="2" t="str">
        <f t="shared" si="75"/>
        <v/>
      </c>
      <c r="AR327" s="11">
        <f t="shared" si="77"/>
        <v>3.7260273972602735E-5</v>
      </c>
      <c r="AS327" s="5" t="e">
        <f t="shared" si="76"/>
        <v>#N/A</v>
      </c>
    </row>
    <row r="328" spans="43:45" x14ac:dyDescent="0.2">
      <c r="AQ328" s="2" t="str">
        <f t="shared" si="75"/>
        <v/>
      </c>
      <c r="AR328" s="11">
        <f t="shared" si="77"/>
        <v>3.7260273972602735E-5</v>
      </c>
      <c r="AS328" s="5" t="e">
        <f t="shared" si="76"/>
        <v>#N/A</v>
      </c>
    </row>
    <row r="329" spans="43:45" x14ac:dyDescent="0.2">
      <c r="AQ329" s="2" t="str">
        <f t="shared" si="75"/>
        <v/>
      </c>
      <c r="AR329" s="11">
        <f t="shared" si="77"/>
        <v>3.7260273972602735E-5</v>
      </c>
      <c r="AS329" s="5" t="e">
        <f t="shared" si="76"/>
        <v>#N/A</v>
      </c>
    </row>
    <row r="330" spans="43:45" x14ac:dyDescent="0.2">
      <c r="AQ330" s="2" t="str">
        <f t="shared" si="75"/>
        <v/>
      </c>
      <c r="AR330" s="11">
        <f t="shared" si="77"/>
        <v>3.7260273972602735E-5</v>
      </c>
      <c r="AS330" s="5" t="e">
        <f t="shared" si="76"/>
        <v>#N/A</v>
      </c>
    </row>
    <row r="331" spans="43:45" x14ac:dyDescent="0.2">
      <c r="AQ331" s="2" t="str">
        <f t="shared" si="75"/>
        <v/>
      </c>
      <c r="AR331" s="11">
        <f t="shared" si="77"/>
        <v>3.7260273972602735E-5</v>
      </c>
      <c r="AS331" s="5" t="e">
        <f t="shared" si="76"/>
        <v>#N/A</v>
      </c>
    </row>
    <row r="332" spans="43:45" x14ac:dyDescent="0.2">
      <c r="AQ332" s="2" t="str">
        <f t="shared" si="75"/>
        <v/>
      </c>
      <c r="AR332" s="11">
        <f t="shared" si="77"/>
        <v>3.7260273972602735E-5</v>
      </c>
      <c r="AS332" s="5" t="e">
        <f t="shared" si="76"/>
        <v>#N/A</v>
      </c>
    </row>
    <row r="333" spans="43:45" x14ac:dyDescent="0.2">
      <c r="AQ333" s="2" t="str">
        <f t="shared" si="75"/>
        <v/>
      </c>
      <c r="AR333" s="11">
        <f t="shared" si="77"/>
        <v>3.7260273972602735E-5</v>
      </c>
      <c r="AS333" s="5" t="e">
        <f t="shared" si="76"/>
        <v>#N/A</v>
      </c>
    </row>
    <row r="334" spans="43:45" x14ac:dyDescent="0.2">
      <c r="AQ334" s="2" t="str">
        <f t="shared" si="75"/>
        <v/>
      </c>
      <c r="AR334" s="11">
        <f t="shared" si="77"/>
        <v>3.7260273972602735E-5</v>
      </c>
      <c r="AS334" s="5" t="e">
        <f t="shared" si="76"/>
        <v>#N/A</v>
      </c>
    </row>
    <row r="335" spans="43:45" x14ac:dyDescent="0.2">
      <c r="AQ335" s="2" t="str">
        <f t="shared" si="75"/>
        <v/>
      </c>
      <c r="AR335" s="11">
        <f t="shared" si="77"/>
        <v>3.7260273972602735E-5</v>
      </c>
      <c r="AS335" s="5" t="e">
        <f t="shared" si="76"/>
        <v>#N/A</v>
      </c>
    </row>
    <row r="336" spans="43:45" x14ac:dyDescent="0.2">
      <c r="AQ336" s="2" t="str">
        <f t="shared" si="75"/>
        <v/>
      </c>
      <c r="AR336" s="11">
        <f t="shared" si="77"/>
        <v>3.7260273972602735E-5</v>
      </c>
      <c r="AS336" s="5" t="e">
        <f t="shared" si="76"/>
        <v>#N/A</v>
      </c>
    </row>
    <row r="337" spans="43:45" x14ac:dyDescent="0.2">
      <c r="AQ337" s="2" t="str">
        <f t="shared" si="75"/>
        <v/>
      </c>
      <c r="AR337" s="11">
        <f t="shared" si="77"/>
        <v>3.7260273972602735E-5</v>
      </c>
      <c r="AS337" s="5" t="e">
        <f t="shared" si="76"/>
        <v>#N/A</v>
      </c>
    </row>
    <row r="338" spans="43:45" x14ac:dyDescent="0.2">
      <c r="AQ338" s="2" t="str">
        <f t="shared" si="75"/>
        <v/>
      </c>
      <c r="AR338" s="11">
        <f t="shared" si="77"/>
        <v>3.7260273972602735E-5</v>
      </c>
      <c r="AS338" s="5" t="e">
        <f t="shared" si="76"/>
        <v>#N/A</v>
      </c>
    </row>
    <row r="339" spans="43:45" x14ac:dyDescent="0.2">
      <c r="AQ339" s="2" t="str">
        <f t="shared" si="75"/>
        <v/>
      </c>
      <c r="AR339" s="11">
        <f t="shared" si="77"/>
        <v>3.7260273972602735E-5</v>
      </c>
      <c r="AS339" s="5" t="e">
        <f t="shared" si="76"/>
        <v>#N/A</v>
      </c>
    </row>
    <row r="340" spans="43:45" x14ac:dyDescent="0.2">
      <c r="AQ340" s="2" t="str">
        <f t="shared" si="75"/>
        <v/>
      </c>
      <c r="AR340" s="11">
        <f t="shared" si="77"/>
        <v>3.7260273972602735E-5</v>
      </c>
      <c r="AS340" s="5" t="e">
        <f t="shared" si="76"/>
        <v>#N/A</v>
      </c>
    </row>
    <row r="341" spans="43:45" x14ac:dyDescent="0.2">
      <c r="AQ341" s="2" t="str">
        <f t="shared" si="75"/>
        <v/>
      </c>
      <c r="AR341" s="11">
        <f t="shared" si="77"/>
        <v>3.7260273972602735E-5</v>
      </c>
      <c r="AS341" s="5" t="e">
        <f t="shared" si="76"/>
        <v>#N/A</v>
      </c>
    </row>
    <row r="342" spans="43:45" x14ac:dyDescent="0.2">
      <c r="AQ342" s="2" t="str">
        <f t="shared" si="75"/>
        <v/>
      </c>
      <c r="AR342" s="11">
        <f t="shared" si="77"/>
        <v>3.7260273972602735E-5</v>
      </c>
      <c r="AS342" s="5" t="e">
        <f t="shared" si="76"/>
        <v>#N/A</v>
      </c>
    </row>
    <row r="343" spans="43:45" x14ac:dyDescent="0.2">
      <c r="AQ343" s="2" t="str">
        <f t="shared" si="75"/>
        <v/>
      </c>
      <c r="AR343" s="11">
        <f t="shared" si="77"/>
        <v>3.7260273972602735E-5</v>
      </c>
      <c r="AS343" s="5" t="e">
        <f t="shared" si="76"/>
        <v>#N/A</v>
      </c>
    </row>
    <row r="344" spans="43:45" x14ac:dyDescent="0.2">
      <c r="AQ344" s="2" t="str">
        <f t="shared" si="75"/>
        <v/>
      </c>
      <c r="AR344" s="11">
        <f t="shared" si="77"/>
        <v>3.7260273972602735E-5</v>
      </c>
      <c r="AS344" s="5" t="e">
        <f t="shared" si="76"/>
        <v>#N/A</v>
      </c>
    </row>
    <row r="345" spans="43:45" x14ac:dyDescent="0.2">
      <c r="AQ345" s="2" t="str">
        <f t="shared" si="75"/>
        <v/>
      </c>
      <c r="AR345" s="11">
        <f t="shared" si="77"/>
        <v>3.7260273972602735E-5</v>
      </c>
      <c r="AS345" s="5" t="e">
        <f t="shared" si="76"/>
        <v>#N/A</v>
      </c>
    </row>
    <row r="346" spans="43:45" x14ac:dyDescent="0.2">
      <c r="AQ346" s="2" t="str">
        <f t="shared" si="75"/>
        <v/>
      </c>
      <c r="AR346" s="11">
        <f t="shared" si="77"/>
        <v>3.7260273972602735E-5</v>
      </c>
      <c r="AS346" s="5" t="e">
        <f t="shared" si="76"/>
        <v>#N/A</v>
      </c>
    </row>
    <row r="347" spans="43:45" x14ac:dyDescent="0.2">
      <c r="AQ347" s="2" t="str">
        <f t="shared" ref="AQ347:AQ410" si="78">+IF(AO347&gt;0,AP347/AP346-1,"")</f>
        <v/>
      </c>
      <c r="AR347" s="11">
        <f t="shared" si="77"/>
        <v>3.7260273972602735E-5</v>
      </c>
      <c r="AS347" s="5" t="e">
        <f t="shared" ref="AS347:AS410" si="79">+IF(ISNUMBER(AQ347),AS346*(1+AQ347+AR347),NA())</f>
        <v>#N/A</v>
      </c>
    </row>
    <row r="348" spans="43:45" x14ac:dyDescent="0.2">
      <c r="AQ348" s="2" t="str">
        <f t="shared" si="78"/>
        <v/>
      </c>
      <c r="AR348" s="11">
        <f t="shared" si="77"/>
        <v>3.7260273972602735E-5</v>
      </c>
      <c r="AS348" s="5" t="e">
        <f t="shared" si="79"/>
        <v>#N/A</v>
      </c>
    </row>
    <row r="349" spans="43:45" x14ac:dyDescent="0.2">
      <c r="AQ349" s="2" t="str">
        <f t="shared" si="78"/>
        <v/>
      </c>
      <c r="AR349" s="11">
        <f t="shared" si="77"/>
        <v>3.7260273972602735E-5</v>
      </c>
      <c r="AS349" s="5" t="e">
        <f t="shared" si="79"/>
        <v>#N/A</v>
      </c>
    </row>
    <row r="350" spans="43:45" x14ac:dyDescent="0.2">
      <c r="AQ350" s="2" t="str">
        <f t="shared" si="78"/>
        <v/>
      </c>
      <c r="AR350" s="11">
        <f t="shared" si="77"/>
        <v>3.7260273972602735E-5</v>
      </c>
      <c r="AS350" s="5" t="e">
        <f t="shared" si="79"/>
        <v>#N/A</v>
      </c>
    </row>
    <row r="351" spans="43:45" x14ac:dyDescent="0.2">
      <c r="AQ351" s="2" t="str">
        <f t="shared" si="78"/>
        <v/>
      </c>
      <c r="AR351" s="11">
        <f t="shared" si="77"/>
        <v>3.7260273972602735E-5</v>
      </c>
      <c r="AS351" s="5" t="e">
        <f t="shared" si="79"/>
        <v>#N/A</v>
      </c>
    </row>
    <row r="352" spans="43:45" x14ac:dyDescent="0.2">
      <c r="AQ352" s="2" t="str">
        <f t="shared" si="78"/>
        <v/>
      </c>
      <c r="AR352" s="11">
        <f t="shared" si="77"/>
        <v>3.7260273972602735E-5</v>
      </c>
      <c r="AS352" s="5" t="e">
        <f t="shared" si="79"/>
        <v>#N/A</v>
      </c>
    </row>
    <row r="353" spans="43:45" x14ac:dyDescent="0.2">
      <c r="AQ353" s="2" t="str">
        <f t="shared" si="78"/>
        <v/>
      </c>
      <c r="AR353" s="11">
        <f t="shared" si="77"/>
        <v>3.7260273972602735E-5</v>
      </c>
      <c r="AS353" s="5" t="e">
        <f t="shared" si="79"/>
        <v>#N/A</v>
      </c>
    </row>
    <row r="354" spans="43:45" x14ac:dyDescent="0.2">
      <c r="AQ354" s="2" t="str">
        <f t="shared" si="78"/>
        <v/>
      </c>
      <c r="AR354" s="11">
        <f t="shared" si="77"/>
        <v>3.7260273972602735E-5</v>
      </c>
      <c r="AS354" s="5" t="e">
        <f t="shared" si="79"/>
        <v>#N/A</v>
      </c>
    </row>
    <row r="355" spans="43:45" x14ac:dyDescent="0.2">
      <c r="AQ355" s="2" t="str">
        <f t="shared" si="78"/>
        <v/>
      </c>
      <c r="AR355" s="11">
        <f t="shared" si="77"/>
        <v>3.7260273972602735E-5</v>
      </c>
      <c r="AS355" s="5" t="e">
        <f t="shared" si="79"/>
        <v>#N/A</v>
      </c>
    </row>
    <row r="356" spans="43:45" x14ac:dyDescent="0.2">
      <c r="AQ356" s="2" t="str">
        <f t="shared" si="78"/>
        <v/>
      </c>
      <c r="AR356" s="11">
        <f t="shared" si="77"/>
        <v>3.7260273972602735E-5</v>
      </c>
      <c r="AS356" s="5" t="e">
        <f t="shared" si="79"/>
        <v>#N/A</v>
      </c>
    </row>
    <row r="357" spans="43:45" x14ac:dyDescent="0.2">
      <c r="AQ357" s="2" t="str">
        <f t="shared" si="78"/>
        <v/>
      </c>
      <c r="AR357" s="11">
        <f t="shared" si="77"/>
        <v>3.7260273972602735E-5</v>
      </c>
      <c r="AS357" s="5" t="e">
        <f t="shared" si="79"/>
        <v>#N/A</v>
      </c>
    </row>
    <row r="358" spans="43:45" x14ac:dyDescent="0.2">
      <c r="AQ358" s="2" t="str">
        <f t="shared" si="78"/>
        <v/>
      </c>
      <c r="AR358" s="11">
        <f t="shared" si="77"/>
        <v>3.7260273972602735E-5</v>
      </c>
      <c r="AS358" s="5" t="e">
        <f t="shared" si="79"/>
        <v>#N/A</v>
      </c>
    </row>
    <row r="359" spans="43:45" x14ac:dyDescent="0.2">
      <c r="AQ359" s="2" t="str">
        <f t="shared" si="78"/>
        <v/>
      </c>
      <c r="AR359" s="11">
        <f t="shared" si="77"/>
        <v>3.7260273972602735E-5</v>
      </c>
      <c r="AS359" s="5" t="e">
        <f t="shared" si="79"/>
        <v>#N/A</v>
      </c>
    </row>
    <row r="360" spans="43:45" x14ac:dyDescent="0.2">
      <c r="AQ360" s="2" t="str">
        <f t="shared" si="78"/>
        <v/>
      </c>
      <c r="AR360" s="11">
        <f t="shared" si="77"/>
        <v>3.7260273972602735E-5</v>
      </c>
      <c r="AS360" s="5" t="e">
        <f t="shared" si="79"/>
        <v>#N/A</v>
      </c>
    </row>
    <row r="361" spans="43:45" x14ac:dyDescent="0.2">
      <c r="AQ361" s="2" t="str">
        <f t="shared" si="78"/>
        <v/>
      </c>
      <c r="AR361" s="11">
        <f t="shared" si="77"/>
        <v>3.7260273972602735E-5</v>
      </c>
      <c r="AS361" s="5" t="e">
        <f t="shared" si="79"/>
        <v>#N/A</v>
      </c>
    </row>
    <row r="362" spans="43:45" x14ac:dyDescent="0.2">
      <c r="AQ362" s="2" t="str">
        <f t="shared" si="78"/>
        <v/>
      </c>
      <c r="AR362" s="11">
        <f t="shared" si="77"/>
        <v>3.7260273972602735E-5</v>
      </c>
      <c r="AS362" s="5" t="e">
        <f t="shared" si="79"/>
        <v>#N/A</v>
      </c>
    </row>
    <row r="363" spans="43:45" x14ac:dyDescent="0.2">
      <c r="AQ363" s="2" t="str">
        <f t="shared" si="78"/>
        <v/>
      </c>
      <c r="AR363" s="11">
        <f t="shared" si="77"/>
        <v>3.7260273972602735E-5</v>
      </c>
      <c r="AS363" s="5" t="e">
        <f t="shared" si="79"/>
        <v>#N/A</v>
      </c>
    </row>
    <row r="364" spans="43:45" x14ac:dyDescent="0.2">
      <c r="AQ364" s="2" t="str">
        <f t="shared" si="78"/>
        <v/>
      </c>
      <c r="AR364" s="11">
        <f t="shared" si="77"/>
        <v>3.7260273972602735E-5</v>
      </c>
      <c r="AS364" s="5" t="e">
        <f t="shared" si="79"/>
        <v>#N/A</v>
      </c>
    </row>
    <row r="365" spans="43:45" x14ac:dyDescent="0.2">
      <c r="AQ365" s="2" t="str">
        <f t="shared" si="78"/>
        <v/>
      </c>
      <c r="AR365" s="11">
        <f t="shared" si="77"/>
        <v>3.7260273972602735E-5</v>
      </c>
      <c r="AS365" s="5" t="e">
        <f t="shared" si="79"/>
        <v>#N/A</v>
      </c>
    </row>
    <row r="366" spans="43:45" x14ac:dyDescent="0.2">
      <c r="AQ366" s="2" t="str">
        <f t="shared" si="78"/>
        <v/>
      </c>
      <c r="AR366" s="11">
        <f t="shared" si="77"/>
        <v>3.7260273972602735E-5</v>
      </c>
      <c r="AS366" s="5" t="e">
        <f t="shared" si="79"/>
        <v>#N/A</v>
      </c>
    </row>
    <row r="367" spans="43:45" x14ac:dyDescent="0.2">
      <c r="AQ367" s="2" t="str">
        <f t="shared" si="78"/>
        <v/>
      </c>
      <c r="AR367" s="11">
        <f t="shared" si="77"/>
        <v>3.7260273972602735E-5</v>
      </c>
      <c r="AS367" s="5" t="e">
        <f t="shared" si="79"/>
        <v>#N/A</v>
      </c>
    </row>
    <row r="368" spans="43:45" x14ac:dyDescent="0.2">
      <c r="AQ368" s="2" t="str">
        <f t="shared" si="78"/>
        <v/>
      </c>
      <c r="AR368" s="11">
        <f t="shared" si="77"/>
        <v>3.7260273972602735E-5</v>
      </c>
      <c r="AS368" s="5" t="e">
        <f t="shared" si="79"/>
        <v>#N/A</v>
      </c>
    </row>
    <row r="369" spans="43:45" x14ac:dyDescent="0.2">
      <c r="AQ369" s="2" t="str">
        <f t="shared" si="78"/>
        <v/>
      </c>
      <c r="AR369" s="11">
        <f t="shared" si="77"/>
        <v>3.7260273972602735E-5</v>
      </c>
      <c r="AS369" s="5" t="e">
        <f t="shared" si="79"/>
        <v>#N/A</v>
      </c>
    </row>
    <row r="370" spans="43:45" x14ac:dyDescent="0.2">
      <c r="AQ370" s="2" t="str">
        <f t="shared" si="78"/>
        <v/>
      </c>
      <c r="AR370" s="11">
        <f t="shared" si="77"/>
        <v>3.7260273972602735E-5</v>
      </c>
      <c r="AS370" s="5" t="e">
        <f t="shared" si="79"/>
        <v>#N/A</v>
      </c>
    </row>
    <row r="371" spans="43:45" x14ac:dyDescent="0.2">
      <c r="AQ371" s="2" t="str">
        <f t="shared" si="78"/>
        <v/>
      </c>
      <c r="AR371" s="11">
        <f t="shared" si="77"/>
        <v>3.7260273972602735E-5</v>
      </c>
      <c r="AS371" s="5" t="e">
        <f t="shared" si="79"/>
        <v>#N/A</v>
      </c>
    </row>
    <row r="372" spans="43:45" x14ac:dyDescent="0.2">
      <c r="AQ372" s="2" t="str">
        <f t="shared" si="78"/>
        <v/>
      </c>
      <c r="AR372" s="11">
        <f t="shared" si="77"/>
        <v>3.7260273972602735E-5</v>
      </c>
      <c r="AS372" s="5" t="e">
        <f t="shared" si="79"/>
        <v>#N/A</v>
      </c>
    </row>
    <row r="373" spans="43:45" x14ac:dyDescent="0.2">
      <c r="AQ373" s="2" t="str">
        <f t="shared" si="78"/>
        <v/>
      </c>
      <c r="AR373" s="11">
        <f t="shared" si="77"/>
        <v>3.7260273972602735E-5</v>
      </c>
      <c r="AS373" s="5" t="e">
        <f t="shared" si="79"/>
        <v>#N/A</v>
      </c>
    </row>
    <row r="374" spans="43:45" x14ac:dyDescent="0.2">
      <c r="AQ374" s="2" t="str">
        <f t="shared" si="78"/>
        <v/>
      </c>
      <c r="AR374" s="11">
        <f t="shared" si="77"/>
        <v>3.7260273972602735E-5</v>
      </c>
      <c r="AS374" s="5" t="e">
        <f t="shared" si="79"/>
        <v>#N/A</v>
      </c>
    </row>
    <row r="375" spans="43:45" x14ac:dyDescent="0.2">
      <c r="AQ375" s="2" t="str">
        <f t="shared" si="78"/>
        <v/>
      </c>
      <c r="AR375" s="11">
        <f t="shared" si="77"/>
        <v>3.7260273972602735E-5</v>
      </c>
      <c r="AS375" s="5" t="e">
        <f t="shared" si="79"/>
        <v>#N/A</v>
      </c>
    </row>
    <row r="376" spans="43:45" x14ac:dyDescent="0.2">
      <c r="AQ376" s="2" t="str">
        <f t="shared" si="78"/>
        <v/>
      </c>
      <c r="AR376" s="11">
        <f t="shared" si="77"/>
        <v>3.7260273972602735E-5</v>
      </c>
      <c r="AS376" s="5" t="e">
        <f t="shared" si="79"/>
        <v>#N/A</v>
      </c>
    </row>
    <row r="377" spans="43:45" x14ac:dyDescent="0.2">
      <c r="AQ377" s="2" t="str">
        <f t="shared" si="78"/>
        <v/>
      </c>
      <c r="AR377" s="11">
        <f t="shared" si="77"/>
        <v>3.7260273972602735E-5</v>
      </c>
      <c r="AS377" s="5" t="e">
        <f t="shared" si="79"/>
        <v>#N/A</v>
      </c>
    </row>
    <row r="378" spans="43:45" x14ac:dyDescent="0.2">
      <c r="AQ378" s="2" t="str">
        <f t="shared" si="78"/>
        <v/>
      </c>
      <c r="AR378" s="11">
        <f t="shared" si="77"/>
        <v>3.7260273972602735E-5</v>
      </c>
      <c r="AS378" s="5" t="e">
        <f t="shared" si="79"/>
        <v>#N/A</v>
      </c>
    </row>
    <row r="379" spans="43:45" x14ac:dyDescent="0.2">
      <c r="AQ379" s="2" t="str">
        <f t="shared" si="78"/>
        <v/>
      </c>
      <c r="AR379" s="11">
        <f t="shared" si="77"/>
        <v>3.7260273972602735E-5</v>
      </c>
      <c r="AS379" s="5" t="e">
        <f t="shared" si="79"/>
        <v>#N/A</v>
      </c>
    </row>
    <row r="380" spans="43:45" x14ac:dyDescent="0.2">
      <c r="AQ380" s="2" t="str">
        <f t="shared" si="78"/>
        <v/>
      </c>
      <c r="AR380" s="11">
        <f t="shared" si="77"/>
        <v>3.7260273972602735E-5</v>
      </c>
      <c r="AS380" s="5" t="e">
        <f t="shared" si="79"/>
        <v>#N/A</v>
      </c>
    </row>
    <row r="381" spans="43:45" x14ac:dyDescent="0.2">
      <c r="AQ381" s="2" t="str">
        <f t="shared" si="78"/>
        <v/>
      </c>
      <c r="AR381" s="11">
        <f t="shared" si="77"/>
        <v>3.7260273972602735E-5</v>
      </c>
      <c r="AS381" s="5" t="e">
        <f t="shared" si="79"/>
        <v>#N/A</v>
      </c>
    </row>
    <row r="382" spans="43:45" x14ac:dyDescent="0.2">
      <c r="AQ382" s="2" t="str">
        <f t="shared" si="78"/>
        <v/>
      </c>
      <c r="AR382" s="11">
        <f t="shared" si="77"/>
        <v>3.7260273972602735E-5</v>
      </c>
      <c r="AS382" s="5" t="e">
        <f t="shared" si="79"/>
        <v>#N/A</v>
      </c>
    </row>
    <row r="383" spans="43:45" x14ac:dyDescent="0.2">
      <c r="AQ383" s="2" t="str">
        <f t="shared" si="78"/>
        <v/>
      </c>
      <c r="AR383" s="11">
        <f t="shared" si="77"/>
        <v>3.7260273972602735E-5</v>
      </c>
      <c r="AS383" s="5" t="e">
        <f t="shared" si="79"/>
        <v>#N/A</v>
      </c>
    </row>
    <row r="384" spans="43:45" x14ac:dyDescent="0.2">
      <c r="AQ384" s="2" t="str">
        <f t="shared" si="78"/>
        <v/>
      </c>
      <c r="AR384" s="11">
        <f t="shared" si="77"/>
        <v>3.7260273972602735E-5</v>
      </c>
      <c r="AS384" s="5" t="e">
        <f t="shared" si="79"/>
        <v>#N/A</v>
      </c>
    </row>
    <row r="385" spans="43:45" x14ac:dyDescent="0.2">
      <c r="AQ385" s="2" t="str">
        <f t="shared" si="78"/>
        <v/>
      </c>
      <c r="AR385" s="11">
        <f t="shared" si="77"/>
        <v>3.7260273972602735E-5</v>
      </c>
      <c r="AS385" s="5" t="e">
        <f t="shared" si="79"/>
        <v>#N/A</v>
      </c>
    </row>
    <row r="386" spans="43:45" x14ac:dyDescent="0.2">
      <c r="AQ386" s="2" t="str">
        <f t="shared" si="78"/>
        <v/>
      </c>
      <c r="AR386" s="11">
        <f t="shared" si="77"/>
        <v>3.7260273972602735E-5</v>
      </c>
      <c r="AS386" s="5" t="e">
        <f t="shared" si="79"/>
        <v>#N/A</v>
      </c>
    </row>
    <row r="387" spans="43:45" x14ac:dyDescent="0.2">
      <c r="AQ387" s="2" t="str">
        <f t="shared" si="78"/>
        <v/>
      </c>
      <c r="AR387" s="11">
        <f t="shared" ref="AR387:AR450" si="80">+$C$7/365</f>
        <v>3.7260273972602735E-5</v>
      </c>
      <c r="AS387" s="5" t="e">
        <f t="shared" si="79"/>
        <v>#N/A</v>
      </c>
    </row>
    <row r="388" spans="43:45" x14ac:dyDescent="0.2">
      <c r="AQ388" s="2" t="str">
        <f t="shared" si="78"/>
        <v/>
      </c>
      <c r="AR388" s="11">
        <f t="shared" si="80"/>
        <v>3.7260273972602735E-5</v>
      </c>
      <c r="AS388" s="5" t="e">
        <f t="shared" si="79"/>
        <v>#N/A</v>
      </c>
    </row>
    <row r="389" spans="43:45" x14ac:dyDescent="0.2">
      <c r="AQ389" s="2" t="str">
        <f t="shared" si="78"/>
        <v/>
      </c>
      <c r="AR389" s="11">
        <f t="shared" si="80"/>
        <v>3.7260273972602735E-5</v>
      </c>
      <c r="AS389" s="5" t="e">
        <f t="shared" si="79"/>
        <v>#N/A</v>
      </c>
    </row>
    <row r="390" spans="43:45" x14ac:dyDescent="0.2">
      <c r="AQ390" s="2" t="str">
        <f t="shared" si="78"/>
        <v/>
      </c>
      <c r="AR390" s="11">
        <f t="shared" si="80"/>
        <v>3.7260273972602735E-5</v>
      </c>
      <c r="AS390" s="5" t="e">
        <f t="shared" si="79"/>
        <v>#N/A</v>
      </c>
    </row>
    <row r="391" spans="43:45" x14ac:dyDescent="0.2">
      <c r="AQ391" s="2" t="str">
        <f t="shared" si="78"/>
        <v/>
      </c>
      <c r="AR391" s="11">
        <f t="shared" si="80"/>
        <v>3.7260273972602735E-5</v>
      </c>
      <c r="AS391" s="5" t="e">
        <f t="shared" si="79"/>
        <v>#N/A</v>
      </c>
    </row>
    <row r="392" spans="43:45" x14ac:dyDescent="0.2">
      <c r="AQ392" s="2" t="str">
        <f t="shared" si="78"/>
        <v/>
      </c>
      <c r="AR392" s="11">
        <f t="shared" si="80"/>
        <v>3.7260273972602735E-5</v>
      </c>
      <c r="AS392" s="5" t="e">
        <f t="shared" si="79"/>
        <v>#N/A</v>
      </c>
    </row>
    <row r="393" spans="43:45" x14ac:dyDescent="0.2">
      <c r="AQ393" s="2" t="str">
        <f t="shared" si="78"/>
        <v/>
      </c>
      <c r="AR393" s="11">
        <f t="shared" si="80"/>
        <v>3.7260273972602735E-5</v>
      </c>
      <c r="AS393" s="5" t="e">
        <f t="shared" si="79"/>
        <v>#N/A</v>
      </c>
    </row>
    <row r="394" spans="43:45" x14ac:dyDescent="0.2">
      <c r="AQ394" s="2" t="str">
        <f t="shared" si="78"/>
        <v/>
      </c>
      <c r="AR394" s="11">
        <f t="shared" si="80"/>
        <v>3.7260273972602735E-5</v>
      </c>
      <c r="AS394" s="5" t="e">
        <f t="shared" si="79"/>
        <v>#N/A</v>
      </c>
    </row>
    <row r="395" spans="43:45" x14ac:dyDescent="0.2">
      <c r="AQ395" s="2" t="str">
        <f t="shared" si="78"/>
        <v/>
      </c>
      <c r="AR395" s="11">
        <f t="shared" si="80"/>
        <v>3.7260273972602735E-5</v>
      </c>
      <c r="AS395" s="5" t="e">
        <f t="shared" si="79"/>
        <v>#N/A</v>
      </c>
    </row>
    <row r="396" spans="43:45" x14ac:dyDescent="0.2">
      <c r="AQ396" s="2" t="str">
        <f t="shared" si="78"/>
        <v/>
      </c>
      <c r="AR396" s="11">
        <f t="shared" si="80"/>
        <v>3.7260273972602735E-5</v>
      </c>
      <c r="AS396" s="5" t="e">
        <f t="shared" si="79"/>
        <v>#N/A</v>
      </c>
    </row>
    <row r="397" spans="43:45" x14ac:dyDescent="0.2">
      <c r="AQ397" s="2" t="str">
        <f t="shared" si="78"/>
        <v/>
      </c>
      <c r="AR397" s="11">
        <f t="shared" si="80"/>
        <v>3.7260273972602735E-5</v>
      </c>
      <c r="AS397" s="5" t="e">
        <f t="shared" si="79"/>
        <v>#N/A</v>
      </c>
    </row>
    <row r="398" spans="43:45" x14ac:dyDescent="0.2">
      <c r="AQ398" s="2" t="str">
        <f t="shared" si="78"/>
        <v/>
      </c>
      <c r="AR398" s="11">
        <f t="shared" si="80"/>
        <v>3.7260273972602735E-5</v>
      </c>
      <c r="AS398" s="5" t="e">
        <f t="shared" si="79"/>
        <v>#N/A</v>
      </c>
    </row>
    <row r="399" spans="43:45" x14ac:dyDescent="0.2">
      <c r="AQ399" s="2" t="str">
        <f t="shared" si="78"/>
        <v/>
      </c>
      <c r="AR399" s="11">
        <f t="shared" si="80"/>
        <v>3.7260273972602735E-5</v>
      </c>
      <c r="AS399" s="5" t="e">
        <f t="shared" si="79"/>
        <v>#N/A</v>
      </c>
    </row>
    <row r="400" spans="43:45" x14ac:dyDescent="0.2">
      <c r="AQ400" s="2" t="str">
        <f t="shared" si="78"/>
        <v/>
      </c>
      <c r="AR400" s="11">
        <f t="shared" si="80"/>
        <v>3.7260273972602735E-5</v>
      </c>
      <c r="AS400" s="5" t="e">
        <f t="shared" si="79"/>
        <v>#N/A</v>
      </c>
    </row>
    <row r="401" spans="43:45" x14ac:dyDescent="0.2">
      <c r="AQ401" s="2" t="str">
        <f t="shared" si="78"/>
        <v/>
      </c>
      <c r="AR401" s="11">
        <f t="shared" si="80"/>
        <v>3.7260273972602735E-5</v>
      </c>
      <c r="AS401" s="5" t="e">
        <f t="shared" si="79"/>
        <v>#N/A</v>
      </c>
    </row>
    <row r="402" spans="43:45" x14ac:dyDescent="0.2">
      <c r="AQ402" s="2" t="str">
        <f t="shared" si="78"/>
        <v/>
      </c>
      <c r="AR402" s="11">
        <f t="shared" si="80"/>
        <v>3.7260273972602735E-5</v>
      </c>
      <c r="AS402" s="5" t="e">
        <f t="shared" si="79"/>
        <v>#N/A</v>
      </c>
    </row>
    <row r="403" spans="43:45" x14ac:dyDescent="0.2">
      <c r="AQ403" s="2" t="str">
        <f t="shared" si="78"/>
        <v/>
      </c>
      <c r="AR403" s="11">
        <f t="shared" si="80"/>
        <v>3.7260273972602735E-5</v>
      </c>
      <c r="AS403" s="5" t="e">
        <f t="shared" si="79"/>
        <v>#N/A</v>
      </c>
    </row>
    <row r="404" spans="43:45" x14ac:dyDescent="0.2">
      <c r="AQ404" s="2" t="str">
        <f t="shared" si="78"/>
        <v/>
      </c>
      <c r="AR404" s="11">
        <f t="shared" si="80"/>
        <v>3.7260273972602735E-5</v>
      </c>
      <c r="AS404" s="5" t="e">
        <f t="shared" si="79"/>
        <v>#N/A</v>
      </c>
    </row>
    <row r="405" spans="43:45" x14ac:dyDescent="0.2">
      <c r="AQ405" s="2" t="str">
        <f t="shared" si="78"/>
        <v/>
      </c>
      <c r="AR405" s="11">
        <f t="shared" si="80"/>
        <v>3.7260273972602735E-5</v>
      </c>
      <c r="AS405" s="5" t="e">
        <f t="shared" si="79"/>
        <v>#N/A</v>
      </c>
    </row>
    <row r="406" spans="43:45" x14ac:dyDescent="0.2">
      <c r="AQ406" s="2" t="str">
        <f t="shared" si="78"/>
        <v/>
      </c>
      <c r="AR406" s="11">
        <f t="shared" si="80"/>
        <v>3.7260273972602735E-5</v>
      </c>
      <c r="AS406" s="5" t="e">
        <f t="shared" si="79"/>
        <v>#N/A</v>
      </c>
    </row>
    <row r="407" spans="43:45" x14ac:dyDescent="0.2">
      <c r="AQ407" s="2" t="str">
        <f t="shared" si="78"/>
        <v/>
      </c>
      <c r="AR407" s="11">
        <f t="shared" si="80"/>
        <v>3.7260273972602735E-5</v>
      </c>
      <c r="AS407" s="5" t="e">
        <f t="shared" si="79"/>
        <v>#N/A</v>
      </c>
    </row>
    <row r="408" spans="43:45" x14ac:dyDescent="0.2">
      <c r="AQ408" s="2" t="str">
        <f t="shared" si="78"/>
        <v/>
      </c>
      <c r="AR408" s="11">
        <f t="shared" si="80"/>
        <v>3.7260273972602735E-5</v>
      </c>
      <c r="AS408" s="5" t="e">
        <f t="shared" si="79"/>
        <v>#N/A</v>
      </c>
    </row>
    <row r="409" spans="43:45" x14ac:dyDescent="0.2">
      <c r="AQ409" s="2" t="str">
        <f t="shared" si="78"/>
        <v/>
      </c>
      <c r="AR409" s="11">
        <f t="shared" si="80"/>
        <v>3.7260273972602735E-5</v>
      </c>
      <c r="AS409" s="5" t="e">
        <f t="shared" si="79"/>
        <v>#N/A</v>
      </c>
    </row>
    <row r="410" spans="43:45" x14ac:dyDescent="0.2">
      <c r="AQ410" s="2" t="str">
        <f t="shared" si="78"/>
        <v/>
      </c>
      <c r="AR410" s="11">
        <f t="shared" si="80"/>
        <v>3.7260273972602735E-5</v>
      </c>
      <c r="AS410" s="5" t="e">
        <f t="shared" si="79"/>
        <v>#N/A</v>
      </c>
    </row>
    <row r="411" spans="43:45" x14ac:dyDescent="0.2">
      <c r="AQ411" s="2" t="str">
        <f t="shared" ref="AQ411:AQ474" si="81">+IF(AO411&gt;0,AP411/AP410-1,"")</f>
        <v/>
      </c>
      <c r="AR411" s="11">
        <f t="shared" si="80"/>
        <v>3.7260273972602735E-5</v>
      </c>
      <c r="AS411" s="5" t="e">
        <f t="shared" ref="AS411:AS474" si="82">+IF(ISNUMBER(AQ411),AS410*(1+AQ411+AR411),NA())</f>
        <v>#N/A</v>
      </c>
    </row>
    <row r="412" spans="43:45" x14ac:dyDescent="0.2">
      <c r="AQ412" s="2" t="str">
        <f t="shared" si="81"/>
        <v/>
      </c>
      <c r="AR412" s="11">
        <f t="shared" si="80"/>
        <v>3.7260273972602735E-5</v>
      </c>
      <c r="AS412" s="5" t="e">
        <f t="shared" si="82"/>
        <v>#N/A</v>
      </c>
    </row>
    <row r="413" spans="43:45" x14ac:dyDescent="0.2">
      <c r="AQ413" s="2" t="str">
        <f t="shared" si="81"/>
        <v/>
      </c>
      <c r="AR413" s="11">
        <f t="shared" si="80"/>
        <v>3.7260273972602735E-5</v>
      </c>
      <c r="AS413" s="5" t="e">
        <f t="shared" si="82"/>
        <v>#N/A</v>
      </c>
    </row>
    <row r="414" spans="43:45" x14ac:dyDescent="0.2">
      <c r="AQ414" s="2" t="str">
        <f t="shared" si="81"/>
        <v/>
      </c>
      <c r="AR414" s="11">
        <f t="shared" si="80"/>
        <v>3.7260273972602735E-5</v>
      </c>
      <c r="AS414" s="5" t="e">
        <f t="shared" si="82"/>
        <v>#N/A</v>
      </c>
    </row>
    <row r="415" spans="43:45" x14ac:dyDescent="0.2">
      <c r="AQ415" s="2" t="str">
        <f t="shared" si="81"/>
        <v/>
      </c>
      <c r="AR415" s="11">
        <f t="shared" si="80"/>
        <v>3.7260273972602735E-5</v>
      </c>
      <c r="AS415" s="5" t="e">
        <f t="shared" si="82"/>
        <v>#N/A</v>
      </c>
    </row>
    <row r="416" spans="43:45" x14ac:dyDescent="0.2">
      <c r="AQ416" s="2" t="str">
        <f t="shared" si="81"/>
        <v/>
      </c>
      <c r="AR416" s="11">
        <f t="shared" si="80"/>
        <v>3.7260273972602735E-5</v>
      </c>
      <c r="AS416" s="5" t="e">
        <f t="shared" si="82"/>
        <v>#N/A</v>
      </c>
    </row>
    <row r="417" spans="43:45" x14ac:dyDescent="0.2">
      <c r="AQ417" s="2" t="str">
        <f t="shared" si="81"/>
        <v/>
      </c>
      <c r="AR417" s="11">
        <f t="shared" si="80"/>
        <v>3.7260273972602735E-5</v>
      </c>
      <c r="AS417" s="5" t="e">
        <f t="shared" si="82"/>
        <v>#N/A</v>
      </c>
    </row>
    <row r="418" spans="43:45" x14ac:dyDescent="0.2">
      <c r="AQ418" s="2" t="str">
        <f t="shared" si="81"/>
        <v/>
      </c>
      <c r="AR418" s="11">
        <f t="shared" si="80"/>
        <v>3.7260273972602735E-5</v>
      </c>
      <c r="AS418" s="5" t="e">
        <f t="shared" si="82"/>
        <v>#N/A</v>
      </c>
    </row>
    <row r="419" spans="43:45" x14ac:dyDescent="0.2">
      <c r="AQ419" s="2" t="str">
        <f t="shared" si="81"/>
        <v/>
      </c>
      <c r="AR419" s="11">
        <f t="shared" si="80"/>
        <v>3.7260273972602735E-5</v>
      </c>
      <c r="AS419" s="5" t="e">
        <f t="shared" si="82"/>
        <v>#N/A</v>
      </c>
    </row>
    <row r="420" spans="43:45" x14ac:dyDescent="0.2">
      <c r="AQ420" s="2" t="str">
        <f t="shared" si="81"/>
        <v/>
      </c>
      <c r="AR420" s="11">
        <f t="shared" si="80"/>
        <v>3.7260273972602735E-5</v>
      </c>
      <c r="AS420" s="5" t="e">
        <f t="shared" si="82"/>
        <v>#N/A</v>
      </c>
    </row>
    <row r="421" spans="43:45" x14ac:dyDescent="0.2">
      <c r="AQ421" s="2" t="str">
        <f t="shared" si="81"/>
        <v/>
      </c>
      <c r="AR421" s="11">
        <f t="shared" si="80"/>
        <v>3.7260273972602735E-5</v>
      </c>
      <c r="AS421" s="5" t="e">
        <f t="shared" si="82"/>
        <v>#N/A</v>
      </c>
    </row>
    <row r="422" spans="43:45" x14ac:dyDescent="0.2">
      <c r="AQ422" s="2" t="str">
        <f t="shared" si="81"/>
        <v/>
      </c>
      <c r="AR422" s="11">
        <f t="shared" si="80"/>
        <v>3.7260273972602735E-5</v>
      </c>
      <c r="AS422" s="5" t="e">
        <f t="shared" si="82"/>
        <v>#N/A</v>
      </c>
    </row>
    <row r="423" spans="43:45" x14ac:dyDescent="0.2">
      <c r="AQ423" s="2" t="str">
        <f t="shared" si="81"/>
        <v/>
      </c>
      <c r="AR423" s="11">
        <f t="shared" si="80"/>
        <v>3.7260273972602735E-5</v>
      </c>
      <c r="AS423" s="5" t="e">
        <f t="shared" si="82"/>
        <v>#N/A</v>
      </c>
    </row>
    <row r="424" spans="43:45" x14ac:dyDescent="0.2">
      <c r="AQ424" s="2" t="str">
        <f t="shared" si="81"/>
        <v/>
      </c>
      <c r="AR424" s="11">
        <f t="shared" si="80"/>
        <v>3.7260273972602735E-5</v>
      </c>
      <c r="AS424" s="5" t="e">
        <f t="shared" si="82"/>
        <v>#N/A</v>
      </c>
    </row>
    <row r="425" spans="43:45" x14ac:dyDescent="0.2">
      <c r="AQ425" s="2" t="str">
        <f t="shared" si="81"/>
        <v/>
      </c>
      <c r="AR425" s="11">
        <f t="shared" si="80"/>
        <v>3.7260273972602735E-5</v>
      </c>
      <c r="AS425" s="5" t="e">
        <f t="shared" si="82"/>
        <v>#N/A</v>
      </c>
    </row>
    <row r="426" spans="43:45" x14ac:dyDescent="0.2">
      <c r="AQ426" s="2" t="str">
        <f t="shared" si="81"/>
        <v/>
      </c>
      <c r="AR426" s="11">
        <f t="shared" si="80"/>
        <v>3.7260273972602735E-5</v>
      </c>
      <c r="AS426" s="5" t="e">
        <f t="shared" si="82"/>
        <v>#N/A</v>
      </c>
    </row>
    <row r="427" spans="43:45" x14ac:dyDescent="0.2">
      <c r="AQ427" s="2" t="str">
        <f t="shared" si="81"/>
        <v/>
      </c>
      <c r="AR427" s="11">
        <f t="shared" si="80"/>
        <v>3.7260273972602735E-5</v>
      </c>
      <c r="AS427" s="5" t="e">
        <f t="shared" si="82"/>
        <v>#N/A</v>
      </c>
    </row>
    <row r="428" spans="43:45" x14ac:dyDescent="0.2">
      <c r="AQ428" s="2" t="str">
        <f t="shared" si="81"/>
        <v/>
      </c>
      <c r="AR428" s="11">
        <f t="shared" si="80"/>
        <v>3.7260273972602735E-5</v>
      </c>
      <c r="AS428" s="5" t="e">
        <f t="shared" si="82"/>
        <v>#N/A</v>
      </c>
    </row>
    <row r="429" spans="43:45" x14ac:dyDescent="0.2">
      <c r="AQ429" s="2" t="str">
        <f t="shared" si="81"/>
        <v/>
      </c>
      <c r="AR429" s="11">
        <f t="shared" si="80"/>
        <v>3.7260273972602735E-5</v>
      </c>
      <c r="AS429" s="5" t="e">
        <f t="shared" si="82"/>
        <v>#N/A</v>
      </c>
    </row>
    <row r="430" spans="43:45" x14ac:dyDescent="0.2">
      <c r="AQ430" s="2" t="str">
        <f t="shared" si="81"/>
        <v/>
      </c>
      <c r="AR430" s="11">
        <f t="shared" si="80"/>
        <v>3.7260273972602735E-5</v>
      </c>
      <c r="AS430" s="5" t="e">
        <f t="shared" si="82"/>
        <v>#N/A</v>
      </c>
    </row>
    <row r="431" spans="43:45" x14ac:dyDescent="0.2">
      <c r="AQ431" s="2" t="str">
        <f t="shared" si="81"/>
        <v/>
      </c>
      <c r="AR431" s="11">
        <f t="shared" si="80"/>
        <v>3.7260273972602735E-5</v>
      </c>
      <c r="AS431" s="5" t="e">
        <f t="shared" si="82"/>
        <v>#N/A</v>
      </c>
    </row>
    <row r="432" spans="43:45" x14ac:dyDescent="0.2">
      <c r="AQ432" s="2" t="str">
        <f t="shared" si="81"/>
        <v/>
      </c>
      <c r="AR432" s="11">
        <f t="shared" si="80"/>
        <v>3.7260273972602735E-5</v>
      </c>
      <c r="AS432" s="5" t="e">
        <f t="shared" si="82"/>
        <v>#N/A</v>
      </c>
    </row>
    <row r="433" spans="43:45" x14ac:dyDescent="0.2">
      <c r="AQ433" s="2" t="str">
        <f t="shared" si="81"/>
        <v/>
      </c>
      <c r="AR433" s="11">
        <f t="shared" si="80"/>
        <v>3.7260273972602735E-5</v>
      </c>
      <c r="AS433" s="5" t="e">
        <f t="shared" si="82"/>
        <v>#N/A</v>
      </c>
    </row>
    <row r="434" spans="43:45" x14ac:dyDescent="0.2">
      <c r="AQ434" s="2" t="str">
        <f t="shared" si="81"/>
        <v/>
      </c>
      <c r="AR434" s="11">
        <f t="shared" si="80"/>
        <v>3.7260273972602735E-5</v>
      </c>
      <c r="AS434" s="5" t="e">
        <f t="shared" si="82"/>
        <v>#N/A</v>
      </c>
    </row>
    <row r="435" spans="43:45" x14ac:dyDescent="0.2">
      <c r="AQ435" s="2" t="str">
        <f t="shared" si="81"/>
        <v/>
      </c>
      <c r="AR435" s="11">
        <f t="shared" si="80"/>
        <v>3.7260273972602735E-5</v>
      </c>
      <c r="AS435" s="5" t="e">
        <f t="shared" si="82"/>
        <v>#N/A</v>
      </c>
    </row>
    <row r="436" spans="43:45" x14ac:dyDescent="0.2">
      <c r="AQ436" s="2" t="str">
        <f t="shared" si="81"/>
        <v/>
      </c>
      <c r="AR436" s="11">
        <f t="shared" si="80"/>
        <v>3.7260273972602735E-5</v>
      </c>
      <c r="AS436" s="5" t="e">
        <f t="shared" si="82"/>
        <v>#N/A</v>
      </c>
    </row>
    <row r="437" spans="43:45" x14ac:dyDescent="0.2">
      <c r="AQ437" s="2" t="str">
        <f t="shared" si="81"/>
        <v/>
      </c>
      <c r="AR437" s="11">
        <f t="shared" si="80"/>
        <v>3.7260273972602735E-5</v>
      </c>
      <c r="AS437" s="5" t="e">
        <f t="shared" si="82"/>
        <v>#N/A</v>
      </c>
    </row>
    <row r="438" spans="43:45" x14ac:dyDescent="0.2">
      <c r="AQ438" s="2" t="str">
        <f t="shared" si="81"/>
        <v/>
      </c>
      <c r="AR438" s="11">
        <f t="shared" si="80"/>
        <v>3.7260273972602735E-5</v>
      </c>
      <c r="AS438" s="5" t="e">
        <f t="shared" si="82"/>
        <v>#N/A</v>
      </c>
    </row>
    <row r="439" spans="43:45" x14ac:dyDescent="0.2">
      <c r="AQ439" s="2" t="str">
        <f t="shared" si="81"/>
        <v/>
      </c>
      <c r="AR439" s="11">
        <f t="shared" si="80"/>
        <v>3.7260273972602735E-5</v>
      </c>
      <c r="AS439" s="5" t="e">
        <f t="shared" si="82"/>
        <v>#N/A</v>
      </c>
    </row>
    <row r="440" spans="43:45" x14ac:dyDescent="0.2">
      <c r="AQ440" s="2" t="str">
        <f t="shared" si="81"/>
        <v/>
      </c>
      <c r="AR440" s="11">
        <f t="shared" si="80"/>
        <v>3.7260273972602735E-5</v>
      </c>
      <c r="AS440" s="5" t="e">
        <f t="shared" si="82"/>
        <v>#N/A</v>
      </c>
    </row>
    <row r="441" spans="43:45" x14ac:dyDescent="0.2">
      <c r="AQ441" s="2" t="str">
        <f t="shared" si="81"/>
        <v/>
      </c>
      <c r="AR441" s="11">
        <f t="shared" si="80"/>
        <v>3.7260273972602735E-5</v>
      </c>
      <c r="AS441" s="5" t="e">
        <f t="shared" si="82"/>
        <v>#N/A</v>
      </c>
    </row>
    <row r="442" spans="43:45" x14ac:dyDescent="0.2">
      <c r="AQ442" s="2" t="str">
        <f t="shared" si="81"/>
        <v/>
      </c>
      <c r="AR442" s="11">
        <f t="shared" si="80"/>
        <v>3.7260273972602735E-5</v>
      </c>
      <c r="AS442" s="5" t="e">
        <f t="shared" si="82"/>
        <v>#N/A</v>
      </c>
    </row>
    <row r="443" spans="43:45" x14ac:dyDescent="0.2">
      <c r="AQ443" s="2" t="str">
        <f t="shared" si="81"/>
        <v/>
      </c>
      <c r="AR443" s="11">
        <f t="shared" si="80"/>
        <v>3.7260273972602735E-5</v>
      </c>
      <c r="AS443" s="5" t="e">
        <f t="shared" si="82"/>
        <v>#N/A</v>
      </c>
    </row>
    <row r="444" spans="43:45" x14ac:dyDescent="0.2">
      <c r="AQ444" s="2" t="str">
        <f t="shared" si="81"/>
        <v/>
      </c>
      <c r="AR444" s="11">
        <f t="shared" si="80"/>
        <v>3.7260273972602735E-5</v>
      </c>
      <c r="AS444" s="5" t="e">
        <f t="shared" si="82"/>
        <v>#N/A</v>
      </c>
    </row>
    <row r="445" spans="43:45" x14ac:dyDescent="0.2">
      <c r="AQ445" s="2" t="str">
        <f t="shared" si="81"/>
        <v/>
      </c>
      <c r="AR445" s="11">
        <f t="shared" si="80"/>
        <v>3.7260273972602735E-5</v>
      </c>
      <c r="AS445" s="5" t="e">
        <f t="shared" si="82"/>
        <v>#N/A</v>
      </c>
    </row>
    <row r="446" spans="43:45" x14ac:dyDescent="0.2">
      <c r="AQ446" s="2" t="str">
        <f t="shared" si="81"/>
        <v/>
      </c>
      <c r="AR446" s="11">
        <f t="shared" si="80"/>
        <v>3.7260273972602735E-5</v>
      </c>
      <c r="AS446" s="5" t="e">
        <f t="shared" si="82"/>
        <v>#N/A</v>
      </c>
    </row>
    <row r="447" spans="43:45" x14ac:dyDescent="0.2">
      <c r="AQ447" s="2" t="str">
        <f t="shared" si="81"/>
        <v/>
      </c>
      <c r="AR447" s="11">
        <f t="shared" si="80"/>
        <v>3.7260273972602735E-5</v>
      </c>
      <c r="AS447" s="5" t="e">
        <f t="shared" si="82"/>
        <v>#N/A</v>
      </c>
    </row>
    <row r="448" spans="43:45" x14ac:dyDescent="0.2">
      <c r="AQ448" s="2" t="str">
        <f t="shared" si="81"/>
        <v/>
      </c>
      <c r="AR448" s="11">
        <f t="shared" si="80"/>
        <v>3.7260273972602735E-5</v>
      </c>
      <c r="AS448" s="5" t="e">
        <f t="shared" si="82"/>
        <v>#N/A</v>
      </c>
    </row>
    <row r="449" spans="43:45" x14ac:dyDescent="0.2">
      <c r="AQ449" s="2" t="str">
        <f t="shared" si="81"/>
        <v/>
      </c>
      <c r="AR449" s="11">
        <f t="shared" si="80"/>
        <v>3.7260273972602735E-5</v>
      </c>
      <c r="AS449" s="5" t="e">
        <f t="shared" si="82"/>
        <v>#N/A</v>
      </c>
    </row>
    <row r="450" spans="43:45" x14ac:dyDescent="0.2">
      <c r="AQ450" s="2" t="str">
        <f t="shared" si="81"/>
        <v/>
      </c>
      <c r="AR450" s="11">
        <f t="shared" si="80"/>
        <v>3.7260273972602735E-5</v>
      </c>
      <c r="AS450" s="5" t="e">
        <f t="shared" si="82"/>
        <v>#N/A</v>
      </c>
    </row>
    <row r="451" spans="43:45" x14ac:dyDescent="0.2">
      <c r="AQ451" s="2" t="str">
        <f t="shared" si="81"/>
        <v/>
      </c>
      <c r="AR451" s="11">
        <f t="shared" ref="AR451:AR500" si="83">+$C$7/365</f>
        <v>3.7260273972602735E-5</v>
      </c>
      <c r="AS451" s="5" t="e">
        <f t="shared" si="82"/>
        <v>#N/A</v>
      </c>
    </row>
    <row r="452" spans="43:45" x14ac:dyDescent="0.2">
      <c r="AQ452" s="2" t="str">
        <f t="shared" si="81"/>
        <v/>
      </c>
      <c r="AR452" s="11">
        <f t="shared" si="83"/>
        <v>3.7260273972602735E-5</v>
      </c>
      <c r="AS452" s="5" t="e">
        <f t="shared" si="82"/>
        <v>#N/A</v>
      </c>
    </row>
    <row r="453" spans="43:45" x14ac:dyDescent="0.2">
      <c r="AQ453" s="2" t="str">
        <f t="shared" si="81"/>
        <v/>
      </c>
      <c r="AR453" s="11">
        <f t="shared" si="83"/>
        <v>3.7260273972602735E-5</v>
      </c>
      <c r="AS453" s="5" t="e">
        <f t="shared" si="82"/>
        <v>#N/A</v>
      </c>
    </row>
    <row r="454" spans="43:45" x14ac:dyDescent="0.2">
      <c r="AQ454" s="2" t="str">
        <f t="shared" si="81"/>
        <v/>
      </c>
      <c r="AR454" s="11">
        <f t="shared" si="83"/>
        <v>3.7260273972602735E-5</v>
      </c>
      <c r="AS454" s="5" t="e">
        <f t="shared" si="82"/>
        <v>#N/A</v>
      </c>
    </row>
    <row r="455" spans="43:45" x14ac:dyDescent="0.2">
      <c r="AQ455" s="2" t="str">
        <f t="shared" si="81"/>
        <v/>
      </c>
      <c r="AR455" s="11">
        <f t="shared" si="83"/>
        <v>3.7260273972602735E-5</v>
      </c>
      <c r="AS455" s="5" t="e">
        <f t="shared" si="82"/>
        <v>#N/A</v>
      </c>
    </row>
    <row r="456" spans="43:45" x14ac:dyDescent="0.2">
      <c r="AQ456" s="2" t="str">
        <f t="shared" si="81"/>
        <v/>
      </c>
      <c r="AR456" s="11">
        <f t="shared" si="83"/>
        <v>3.7260273972602735E-5</v>
      </c>
      <c r="AS456" s="5" t="e">
        <f t="shared" si="82"/>
        <v>#N/A</v>
      </c>
    </row>
    <row r="457" spans="43:45" x14ac:dyDescent="0.2">
      <c r="AQ457" s="2" t="str">
        <f t="shared" si="81"/>
        <v/>
      </c>
      <c r="AR457" s="11">
        <f t="shared" si="83"/>
        <v>3.7260273972602735E-5</v>
      </c>
      <c r="AS457" s="5" t="e">
        <f t="shared" si="82"/>
        <v>#N/A</v>
      </c>
    </row>
    <row r="458" spans="43:45" x14ac:dyDescent="0.2">
      <c r="AQ458" s="2" t="str">
        <f t="shared" si="81"/>
        <v/>
      </c>
      <c r="AR458" s="11">
        <f t="shared" si="83"/>
        <v>3.7260273972602735E-5</v>
      </c>
      <c r="AS458" s="5" t="e">
        <f t="shared" si="82"/>
        <v>#N/A</v>
      </c>
    </row>
    <row r="459" spans="43:45" x14ac:dyDescent="0.2">
      <c r="AQ459" s="2" t="str">
        <f t="shared" si="81"/>
        <v/>
      </c>
      <c r="AR459" s="11">
        <f t="shared" si="83"/>
        <v>3.7260273972602735E-5</v>
      </c>
      <c r="AS459" s="5" t="e">
        <f t="shared" si="82"/>
        <v>#N/A</v>
      </c>
    </row>
    <row r="460" spans="43:45" x14ac:dyDescent="0.2">
      <c r="AQ460" s="2" t="str">
        <f t="shared" si="81"/>
        <v/>
      </c>
      <c r="AR460" s="11">
        <f t="shared" si="83"/>
        <v>3.7260273972602735E-5</v>
      </c>
      <c r="AS460" s="5" t="e">
        <f t="shared" si="82"/>
        <v>#N/A</v>
      </c>
    </row>
    <row r="461" spans="43:45" x14ac:dyDescent="0.2">
      <c r="AQ461" s="2" t="str">
        <f t="shared" si="81"/>
        <v/>
      </c>
      <c r="AR461" s="11">
        <f t="shared" si="83"/>
        <v>3.7260273972602735E-5</v>
      </c>
      <c r="AS461" s="5" t="e">
        <f t="shared" si="82"/>
        <v>#N/A</v>
      </c>
    </row>
    <row r="462" spans="43:45" x14ac:dyDescent="0.2">
      <c r="AQ462" s="2" t="str">
        <f t="shared" si="81"/>
        <v/>
      </c>
      <c r="AR462" s="11">
        <f t="shared" si="83"/>
        <v>3.7260273972602735E-5</v>
      </c>
      <c r="AS462" s="5" t="e">
        <f t="shared" si="82"/>
        <v>#N/A</v>
      </c>
    </row>
    <row r="463" spans="43:45" x14ac:dyDescent="0.2">
      <c r="AQ463" s="2" t="str">
        <f t="shared" si="81"/>
        <v/>
      </c>
      <c r="AR463" s="11">
        <f t="shared" si="83"/>
        <v>3.7260273972602735E-5</v>
      </c>
      <c r="AS463" s="5" t="e">
        <f t="shared" si="82"/>
        <v>#N/A</v>
      </c>
    </row>
    <row r="464" spans="43:45" x14ac:dyDescent="0.2">
      <c r="AQ464" s="2" t="str">
        <f t="shared" si="81"/>
        <v/>
      </c>
      <c r="AR464" s="11">
        <f t="shared" si="83"/>
        <v>3.7260273972602735E-5</v>
      </c>
      <c r="AS464" s="5" t="e">
        <f t="shared" si="82"/>
        <v>#N/A</v>
      </c>
    </row>
    <row r="465" spans="43:45" x14ac:dyDescent="0.2">
      <c r="AQ465" s="2" t="str">
        <f t="shared" si="81"/>
        <v/>
      </c>
      <c r="AR465" s="11">
        <f t="shared" si="83"/>
        <v>3.7260273972602735E-5</v>
      </c>
      <c r="AS465" s="5" t="e">
        <f t="shared" si="82"/>
        <v>#N/A</v>
      </c>
    </row>
    <row r="466" spans="43:45" x14ac:dyDescent="0.2">
      <c r="AQ466" s="2" t="str">
        <f t="shared" si="81"/>
        <v/>
      </c>
      <c r="AR466" s="11">
        <f t="shared" si="83"/>
        <v>3.7260273972602735E-5</v>
      </c>
      <c r="AS466" s="5" t="e">
        <f t="shared" si="82"/>
        <v>#N/A</v>
      </c>
    </row>
    <row r="467" spans="43:45" x14ac:dyDescent="0.2">
      <c r="AQ467" s="2" t="str">
        <f t="shared" si="81"/>
        <v/>
      </c>
      <c r="AR467" s="11">
        <f t="shared" si="83"/>
        <v>3.7260273972602735E-5</v>
      </c>
      <c r="AS467" s="5" t="e">
        <f t="shared" si="82"/>
        <v>#N/A</v>
      </c>
    </row>
    <row r="468" spans="43:45" x14ac:dyDescent="0.2">
      <c r="AQ468" s="2" t="str">
        <f t="shared" si="81"/>
        <v/>
      </c>
      <c r="AR468" s="11">
        <f t="shared" si="83"/>
        <v>3.7260273972602735E-5</v>
      </c>
      <c r="AS468" s="5" t="e">
        <f t="shared" si="82"/>
        <v>#N/A</v>
      </c>
    </row>
    <row r="469" spans="43:45" x14ac:dyDescent="0.2">
      <c r="AQ469" s="2" t="str">
        <f t="shared" si="81"/>
        <v/>
      </c>
      <c r="AR469" s="11">
        <f t="shared" si="83"/>
        <v>3.7260273972602735E-5</v>
      </c>
      <c r="AS469" s="5" t="e">
        <f t="shared" si="82"/>
        <v>#N/A</v>
      </c>
    </row>
    <row r="470" spans="43:45" x14ac:dyDescent="0.2">
      <c r="AQ470" s="2" t="str">
        <f t="shared" si="81"/>
        <v/>
      </c>
      <c r="AR470" s="11">
        <f t="shared" si="83"/>
        <v>3.7260273972602735E-5</v>
      </c>
      <c r="AS470" s="5" t="e">
        <f t="shared" si="82"/>
        <v>#N/A</v>
      </c>
    </row>
    <row r="471" spans="43:45" x14ac:dyDescent="0.2">
      <c r="AQ471" s="2" t="str">
        <f t="shared" si="81"/>
        <v/>
      </c>
      <c r="AR471" s="11">
        <f t="shared" si="83"/>
        <v>3.7260273972602735E-5</v>
      </c>
      <c r="AS471" s="5" t="e">
        <f t="shared" si="82"/>
        <v>#N/A</v>
      </c>
    </row>
    <row r="472" spans="43:45" x14ac:dyDescent="0.2">
      <c r="AQ472" s="2" t="str">
        <f t="shared" si="81"/>
        <v/>
      </c>
      <c r="AR472" s="11">
        <f t="shared" si="83"/>
        <v>3.7260273972602735E-5</v>
      </c>
      <c r="AS472" s="5" t="e">
        <f t="shared" si="82"/>
        <v>#N/A</v>
      </c>
    </row>
    <row r="473" spans="43:45" x14ac:dyDescent="0.2">
      <c r="AQ473" s="2" t="str">
        <f t="shared" si="81"/>
        <v/>
      </c>
      <c r="AR473" s="11">
        <f t="shared" si="83"/>
        <v>3.7260273972602735E-5</v>
      </c>
      <c r="AS473" s="5" t="e">
        <f t="shared" si="82"/>
        <v>#N/A</v>
      </c>
    </row>
    <row r="474" spans="43:45" x14ac:dyDescent="0.2">
      <c r="AQ474" s="2" t="str">
        <f t="shared" si="81"/>
        <v/>
      </c>
      <c r="AR474" s="11">
        <f t="shared" si="83"/>
        <v>3.7260273972602735E-5</v>
      </c>
      <c r="AS474" s="5" t="e">
        <f t="shared" si="82"/>
        <v>#N/A</v>
      </c>
    </row>
    <row r="475" spans="43:45" x14ac:dyDescent="0.2">
      <c r="AQ475" s="2" t="str">
        <f t="shared" ref="AQ475:AQ500" si="84">+IF(AO475&gt;0,AP475/AP474-1,"")</f>
        <v/>
      </c>
      <c r="AR475" s="11">
        <f t="shared" si="83"/>
        <v>3.7260273972602735E-5</v>
      </c>
      <c r="AS475" s="5" t="e">
        <f t="shared" ref="AS475:AS499" si="85">+IF(ISNUMBER(AQ475),AS474*(1+AQ475+AR475),NA())</f>
        <v>#N/A</v>
      </c>
    </row>
    <row r="476" spans="43:45" x14ac:dyDescent="0.2">
      <c r="AQ476" s="2" t="str">
        <f t="shared" si="84"/>
        <v/>
      </c>
      <c r="AR476" s="11">
        <f t="shared" si="83"/>
        <v>3.7260273972602735E-5</v>
      </c>
      <c r="AS476" s="5" t="e">
        <f t="shared" si="85"/>
        <v>#N/A</v>
      </c>
    </row>
    <row r="477" spans="43:45" x14ac:dyDescent="0.2">
      <c r="AQ477" s="2" t="str">
        <f t="shared" si="84"/>
        <v/>
      </c>
      <c r="AR477" s="11">
        <f t="shared" si="83"/>
        <v>3.7260273972602735E-5</v>
      </c>
      <c r="AS477" s="5" t="e">
        <f t="shared" si="85"/>
        <v>#N/A</v>
      </c>
    </row>
    <row r="478" spans="43:45" x14ac:dyDescent="0.2">
      <c r="AQ478" s="2" t="str">
        <f t="shared" si="84"/>
        <v/>
      </c>
      <c r="AR478" s="11">
        <f t="shared" si="83"/>
        <v>3.7260273972602735E-5</v>
      </c>
      <c r="AS478" s="5" t="e">
        <f t="shared" si="85"/>
        <v>#N/A</v>
      </c>
    </row>
    <row r="479" spans="43:45" x14ac:dyDescent="0.2">
      <c r="AQ479" s="2" t="str">
        <f t="shared" si="84"/>
        <v/>
      </c>
      <c r="AR479" s="11">
        <f t="shared" si="83"/>
        <v>3.7260273972602735E-5</v>
      </c>
      <c r="AS479" s="5" t="e">
        <f t="shared" si="85"/>
        <v>#N/A</v>
      </c>
    </row>
    <row r="480" spans="43:45" x14ac:dyDescent="0.2">
      <c r="AQ480" s="2" t="str">
        <f t="shared" si="84"/>
        <v/>
      </c>
      <c r="AR480" s="11">
        <f t="shared" si="83"/>
        <v>3.7260273972602735E-5</v>
      </c>
      <c r="AS480" s="5" t="e">
        <f t="shared" si="85"/>
        <v>#N/A</v>
      </c>
    </row>
    <row r="481" spans="43:45" x14ac:dyDescent="0.2">
      <c r="AQ481" s="2" t="str">
        <f t="shared" si="84"/>
        <v/>
      </c>
      <c r="AR481" s="11">
        <f t="shared" si="83"/>
        <v>3.7260273972602735E-5</v>
      </c>
      <c r="AS481" s="5" t="e">
        <f t="shared" si="85"/>
        <v>#N/A</v>
      </c>
    </row>
    <row r="482" spans="43:45" x14ac:dyDescent="0.2">
      <c r="AQ482" s="2" t="str">
        <f t="shared" si="84"/>
        <v/>
      </c>
      <c r="AR482" s="11">
        <f t="shared" si="83"/>
        <v>3.7260273972602735E-5</v>
      </c>
      <c r="AS482" s="5" t="e">
        <f t="shared" si="85"/>
        <v>#N/A</v>
      </c>
    </row>
    <row r="483" spans="43:45" x14ac:dyDescent="0.2">
      <c r="AQ483" s="2" t="str">
        <f t="shared" si="84"/>
        <v/>
      </c>
      <c r="AR483" s="11">
        <f t="shared" si="83"/>
        <v>3.7260273972602735E-5</v>
      </c>
      <c r="AS483" s="5" t="e">
        <f t="shared" si="85"/>
        <v>#N/A</v>
      </c>
    </row>
    <row r="484" spans="43:45" x14ac:dyDescent="0.2">
      <c r="AQ484" s="2" t="str">
        <f t="shared" si="84"/>
        <v/>
      </c>
      <c r="AR484" s="11">
        <f t="shared" si="83"/>
        <v>3.7260273972602735E-5</v>
      </c>
      <c r="AS484" s="5" t="e">
        <f t="shared" si="85"/>
        <v>#N/A</v>
      </c>
    </row>
    <row r="485" spans="43:45" x14ac:dyDescent="0.2">
      <c r="AQ485" s="2" t="str">
        <f t="shared" si="84"/>
        <v/>
      </c>
      <c r="AR485" s="11">
        <f t="shared" si="83"/>
        <v>3.7260273972602735E-5</v>
      </c>
      <c r="AS485" s="5" t="e">
        <f t="shared" si="85"/>
        <v>#N/A</v>
      </c>
    </row>
    <row r="486" spans="43:45" x14ac:dyDescent="0.2">
      <c r="AQ486" s="2" t="str">
        <f t="shared" si="84"/>
        <v/>
      </c>
      <c r="AR486" s="11">
        <f t="shared" si="83"/>
        <v>3.7260273972602735E-5</v>
      </c>
      <c r="AS486" s="5" t="e">
        <f t="shared" si="85"/>
        <v>#N/A</v>
      </c>
    </row>
    <row r="487" spans="43:45" x14ac:dyDescent="0.2">
      <c r="AQ487" s="2" t="str">
        <f t="shared" si="84"/>
        <v/>
      </c>
      <c r="AR487" s="11">
        <f t="shared" si="83"/>
        <v>3.7260273972602735E-5</v>
      </c>
      <c r="AS487" s="5" t="e">
        <f t="shared" si="85"/>
        <v>#N/A</v>
      </c>
    </row>
    <row r="488" spans="43:45" x14ac:dyDescent="0.2">
      <c r="AQ488" s="2" t="str">
        <f t="shared" si="84"/>
        <v/>
      </c>
      <c r="AR488" s="11">
        <f t="shared" si="83"/>
        <v>3.7260273972602735E-5</v>
      </c>
      <c r="AS488" s="5" t="e">
        <f t="shared" si="85"/>
        <v>#N/A</v>
      </c>
    </row>
    <row r="489" spans="43:45" x14ac:dyDescent="0.2">
      <c r="AQ489" s="2" t="str">
        <f t="shared" si="84"/>
        <v/>
      </c>
      <c r="AR489" s="11">
        <f t="shared" si="83"/>
        <v>3.7260273972602735E-5</v>
      </c>
      <c r="AS489" s="5" t="e">
        <f t="shared" si="85"/>
        <v>#N/A</v>
      </c>
    </row>
    <row r="490" spans="43:45" x14ac:dyDescent="0.2">
      <c r="AQ490" s="2" t="str">
        <f t="shared" si="84"/>
        <v/>
      </c>
      <c r="AR490" s="11">
        <f t="shared" si="83"/>
        <v>3.7260273972602735E-5</v>
      </c>
      <c r="AS490" s="5" t="e">
        <f t="shared" si="85"/>
        <v>#N/A</v>
      </c>
    </row>
    <row r="491" spans="43:45" x14ac:dyDescent="0.2">
      <c r="AQ491" s="2" t="str">
        <f t="shared" si="84"/>
        <v/>
      </c>
      <c r="AR491" s="11">
        <f t="shared" si="83"/>
        <v>3.7260273972602735E-5</v>
      </c>
      <c r="AS491" s="5" t="e">
        <f t="shared" si="85"/>
        <v>#N/A</v>
      </c>
    </row>
    <row r="492" spans="43:45" x14ac:dyDescent="0.2">
      <c r="AQ492" s="2" t="str">
        <f t="shared" si="84"/>
        <v/>
      </c>
      <c r="AR492" s="11">
        <f t="shared" si="83"/>
        <v>3.7260273972602735E-5</v>
      </c>
      <c r="AS492" s="5" t="e">
        <f t="shared" si="85"/>
        <v>#N/A</v>
      </c>
    </row>
    <row r="493" spans="43:45" x14ac:dyDescent="0.2">
      <c r="AQ493" s="2" t="str">
        <f t="shared" si="84"/>
        <v/>
      </c>
      <c r="AR493" s="11">
        <f t="shared" si="83"/>
        <v>3.7260273972602735E-5</v>
      </c>
      <c r="AS493" s="5" t="e">
        <f t="shared" si="85"/>
        <v>#N/A</v>
      </c>
    </row>
    <row r="494" spans="43:45" x14ac:dyDescent="0.2">
      <c r="AQ494" s="2" t="str">
        <f t="shared" si="84"/>
        <v/>
      </c>
      <c r="AR494" s="11">
        <f t="shared" si="83"/>
        <v>3.7260273972602735E-5</v>
      </c>
      <c r="AS494" s="5" t="e">
        <f t="shared" si="85"/>
        <v>#N/A</v>
      </c>
    </row>
    <row r="495" spans="43:45" x14ac:dyDescent="0.2">
      <c r="AQ495" s="2" t="str">
        <f t="shared" si="84"/>
        <v/>
      </c>
      <c r="AR495" s="11">
        <f t="shared" si="83"/>
        <v>3.7260273972602735E-5</v>
      </c>
      <c r="AS495" s="5" t="e">
        <f t="shared" si="85"/>
        <v>#N/A</v>
      </c>
    </row>
    <row r="496" spans="43:45" x14ac:dyDescent="0.2">
      <c r="AQ496" s="2" t="str">
        <f t="shared" si="84"/>
        <v/>
      </c>
      <c r="AR496" s="11">
        <f t="shared" si="83"/>
        <v>3.7260273972602735E-5</v>
      </c>
      <c r="AS496" s="5" t="e">
        <f t="shared" si="85"/>
        <v>#N/A</v>
      </c>
    </row>
    <row r="497" spans="43:45" x14ac:dyDescent="0.2">
      <c r="AQ497" s="2" t="str">
        <f t="shared" si="84"/>
        <v/>
      </c>
      <c r="AR497" s="11">
        <f t="shared" si="83"/>
        <v>3.7260273972602735E-5</v>
      </c>
      <c r="AS497" s="5" t="e">
        <f t="shared" si="85"/>
        <v>#N/A</v>
      </c>
    </row>
    <row r="498" spans="43:45" x14ac:dyDescent="0.2">
      <c r="AQ498" s="2" t="str">
        <f t="shared" si="84"/>
        <v/>
      </c>
      <c r="AR498" s="11">
        <f t="shared" si="83"/>
        <v>3.7260273972602735E-5</v>
      </c>
      <c r="AS498" s="5" t="e">
        <f t="shared" si="85"/>
        <v>#N/A</v>
      </c>
    </row>
    <row r="499" spans="43:45" x14ac:dyDescent="0.2">
      <c r="AQ499" s="2" t="str">
        <f t="shared" si="84"/>
        <v/>
      </c>
      <c r="AR499" s="11">
        <f t="shared" si="83"/>
        <v>3.7260273972602735E-5</v>
      </c>
      <c r="AS499" s="5" t="e">
        <f t="shared" si="85"/>
        <v>#N/A</v>
      </c>
    </row>
    <row r="500" spans="43:45" x14ac:dyDescent="0.2">
      <c r="AQ500" s="2" t="str">
        <f t="shared" si="84"/>
        <v/>
      </c>
      <c r="AR500" s="11">
        <f t="shared" si="83"/>
        <v>3.7260273972602735E-5</v>
      </c>
      <c r="AS500" s="5" t="e">
        <f>+IF(ISNUMBER(AQ500),AS499*(1+AQ500+AR500),NA())</f>
        <v>#N/A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2018-10-11T19:14:35Z</dcterms:created>
  <dcterms:modified xsi:type="dcterms:W3CDTF">2018-10-16T15:58:55Z</dcterms:modified>
</cp:coreProperties>
</file>