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N:\Estrategia\Alejandra Rincones\Seguimiento LatAm\Colombia\Comité Tasas y FX\Input\"/>
    </mc:Choice>
  </mc:AlternateContent>
  <bookViews>
    <workbookView xWindow="0" yWindow="0" windowWidth="25200" windowHeight="12045"/>
  </bookViews>
  <sheets>
    <sheet name="TPM e inflación" sheetId="1" r:id="rId1"/>
    <sheet name="pvencimientoco final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84" i="1" l="1"/>
  <c r="C91" i="1"/>
  <c r="D91" i="1" s="1"/>
  <c r="E91" i="1" s="1"/>
  <c r="D84" i="1" l="1"/>
  <c r="E84" i="1" s="1"/>
  <c r="C85" i="1" l="1"/>
  <c r="D85" i="1" l="1"/>
  <c r="E85" i="1" s="1"/>
  <c r="C86" i="1" l="1"/>
  <c r="D86" i="1" l="1"/>
  <c r="E86" i="1" s="1"/>
  <c r="C87" i="1" l="1"/>
  <c r="D87" i="1" l="1"/>
  <c r="E87" i="1" s="1"/>
  <c r="C88" i="1" l="1"/>
  <c r="D88" i="1" l="1"/>
  <c r="E88" i="1" s="1"/>
  <c r="C89" i="1" l="1"/>
  <c r="C90" i="1"/>
  <c r="D90" i="1" s="1"/>
  <c r="E90" i="1" s="1"/>
  <c r="D89" i="1" l="1"/>
  <c r="E89" i="1" s="1"/>
  <c r="C92" i="1" l="1"/>
  <c r="D92" i="1" s="1"/>
  <c r="E92" i="1" s="1"/>
  <c r="C93" i="1" l="1"/>
  <c r="D93" i="1" s="1"/>
  <c r="E93" i="1" s="1"/>
  <c r="C94" i="1" l="1"/>
  <c r="D94" i="1" s="1"/>
  <c r="E94" i="1" s="1"/>
  <c r="C95" i="1" l="1"/>
  <c r="D95" i="1" s="1"/>
  <c r="E95" i="1" s="1"/>
  <c r="C96" i="1" l="1"/>
  <c r="D96" i="1" s="1"/>
  <c r="E96" i="1" s="1"/>
  <c r="C98" i="1" l="1"/>
  <c r="D98" i="1" s="1"/>
  <c r="E98" i="1" s="1"/>
  <c r="C97" i="1"/>
  <c r="D97" i="1" s="1"/>
  <c r="E97" i="1" s="1"/>
  <c r="C109" i="1" l="1"/>
  <c r="D109" i="1" s="1"/>
  <c r="E109" i="1" s="1"/>
  <c r="C107" i="1"/>
  <c r="D107" i="1" s="1"/>
  <c r="E107" i="1" s="1"/>
  <c r="C108" i="1"/>
  <c r="D108" i="1" s="1"/>
  <c r="E108" i="1" s="1"/>
  <c r="C106" i="1"/>
  <c r="D106" i="1" s="1"/>
  <c r="E106" i="1" s="1"/>
  <c r="C99" i="1"/>
  <c r="D99" i="1" s="1"/>
  <c r="E99" i="1" s="1"/>
  <c r="C104" i="1"/>
  <c r="D104" i="1" s="1"/>
  <c r="E104" i="1" s="1"/>
  <c r="C105" i="1"/>
  <c r="D105" i="1" s="1"/>
  <c r="E105" i="1" s="1"/>
  <c r="C102" i="1"/>
  <c r="D102" i="1" s="1"/>
  <c r="E102" i="1" s="1"/>
  <c r="C103" i="1"/>
  <c r="D103" i="1" s="1"/>
  <c r="E103" i="1" s="1"/>
  <c r="C101" i="1"/>
  <c r="D101" i="1" s="1"/>
  <c r="E101" i="1" s="1"/>
  <c r="C100" i="1"/>
  <c r="D100" i="1" s="1"/>
  <c r="E100" i="1" s="1"/>
</calcChain>
</file>

<file path=xl/sharedStrings.xml><?xml version="1.0" encoding="utf-8"?>
<sst xmlns="http://schemas.openxmlformats.org/spreadsheetml/2006/main" count="8" uniqueCount="5">
  <si>
    <t>INFLACIÓN</t>
  </si>
  <si>
    <t>TPM</t>
  </si>
  <si>
    <t>Bajista</t>
  </si>
  <si>
    <t>Alcista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</si>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</sst>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 applyBorder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2" fontId="0" fillId="0" borderId="1" xfId="0" applyNumberFormat="1" applyBorder="1"/>
    <xf numFmtId="2" fontId="1" fillId="0" borderId="0" xfId="0" applyNumberFormat="1" applyFont="1" applyBorder="1"/>
    <xf numFmtId="2" fontId="0" fillId="0" borderId="2" xfId="0" applyNumberFormat="1" applyBorder="1"/>
    <xf numFmtId="2" fontId="0" fillId="0" borderId="0" xfId="0" applyNumberFormat="1" applyBorder="1"/>
    <xf numFmtId="14" fontId="0" fillId="2" borderId="0" xfId="0" applyNumberFormat="1" applyFill="1" applyBorder="1"/>
    <xf numFmtId="2" fontId="0" fillId="2" borderId="1" xfId="0" applyNumberFormat="1" applyFill="1" applyBorder="1"/>
    <xf numFmtId="0" fontId="0" fillId="2" borderId="0" xfId="0" applyFill="1" applyBorder="1"/>
    <xf numFmtId="0" fontId="0" fillId="2" borderId="2" xfId="0" applyFill="1" applyBorder="1"/>
    <xf numFmtId="1" fontId="0" fillId="0" borderId="0" xfId="0" applyNumberFormat="1" applyBorder="1"/>
    <xf numFmtId="17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0" borderId="0" xfId="0" applyNumberFormat="1" applyBorder="1"/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'TPM e inflación'!$B$2</c:f>
              <c:strCache>
                <c:ptCount val="1"/>
                <c:pt idx="0">
                  <c:v>Bajista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inflación'!$A$20:$A$36</c:f>
              <c:numCache>
                <c:formatCode>m/d/yyyy</c:formatCode>
                <c:ptCount val="16"/>
                <c:pt idx="0">
                  <c:v>43373</c:v>
                </c:pt>
                <c:pt idx="1">
                  <c:v>43404</c:v>
                </c:pt>
                <c:pt idx="2">
                  <c:v>43434</c:v>
                </c:pt>
                <c:pt idx="3">
                  <c:v>43465</c:v>
                </c:pt>
                <c:pt idx="4">
                  <c:v>43496</c:v>
                </c:pt>
                <c:pt idx="5">
                  <c:v>43524</c:v>
                </c:pt>
                <c:pt idx="6">
                  <c:v>43555</c:v>
                </c:pt>
                <c:pt idx="7">
                  <c:v>43585</c:v>
                </c:pt>
                <c:pt idx="8">
                  <c:v>43616</c:v>
                </c:pt>
                <c:pt idx="9">
                  <c:v>43646</c:v>
                </c:pt>
                <c:pt idx="10">
                  <c:v>43677</c:v>
                </c:pt>
                <c:pt idx="11">
                  <c:v>43708</c:v>
                </c:pt>
                <c:pt idx="12">
                  <c:v>43738</c:v>
                </c:pt>
                <c:pt idx="13">
                  <c:v>43769</c:v>
                </c:pt>
                <c:pt idx="14">
                  <c:v>43799</c:v>
                </c:pt>
                <c:pt idx="15">
                  <c:v>43830</c:v>
                </c:pt>
              </c:numCache>
            </c:numRef>
          </c:cat>
          <c:val>
            <c:numRef>
              <c:f>'TPM e inflación'!$B$20:$B$36</c:f>
              <c:numCache>
                <c:formatCode>0.00</c:formatCode>
                <c:ptCount val="16"/>
                <c:pt idx="0">
                  <c:v>3.0980870358226125</c:v>
                </c:pt>
                <c:pt idx="1">
                  <c:v>3.1409893202578969</c:v>
                </c:pt>
                <c:pt idx="2">
                  <c:v>3.0108039238944513</c:v>
                </c:pt>
                <c:pt idx="3">
                  <c:v>2.8972374502214775</c:v>
                </c:pt>
                <c:pt idx="4">
                  <c:v>2.9359736579032698</c:v>
                </c:pt>
                <c:pt idx="5">
                  <c:v>3.048250290822017</c:v>
                </c:pt>
                <c:pt idx="6">
                  <c:v>3.1353223753908432</c:v>
                </c:pt>
                <c:pt idx="7">
                  <c:v>3.1166496243786153</c:v>
                </c:pt>
                <c:pt idx="8">
                  <c:v>3.2395226197779019</c:v>
                </c:pt>
                <c:pt idx="9">
                  <c:v>3.3073033350040006</c:v>
                </c:pt>
                <c:pt idx="10">
                  <c:v>3.3905276877153083</c:v>
                </c:pt>
                <c:pt idx="11">
                  <c:v>3.2125114395597971</c:v>
                </c:pt>
                <c:pt idx="12">
                  <c:v>3.1952669912997282</c:v>
                </c:pt>
                <c:pt idx="13">
                  <c:v>3.2187004112333564</c:v>
                </c:pt>
                <c:pt idx="14">
                  <c:v>3.1727331770271174</c:v>
                </c:pt>
                <c:pt idx="15">
                  <c:v>3.1272988306437739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71-4DD5-8894-3E8D04B3B882}"/>
            </c:ext>
          </c:extLst>
        </c:ser>
        <c:ser>
          <c:idx val="1"/>
          <c:order val="1"/>
          <c:tx>
            <c:strRef>
              <c:f>'TPM e inflación'!$C$2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0-1E52-404A-B8C4-95AF24279F17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1E52-404A-B8C4-95AF24279F17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F-1E52-404A-B8C4-95AF24279F17}"/>
              </c:ext>
            </c:extLst>
          </c:dPt>
          <c:dPt>
            <c:idx val="1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9-1E52-404A-B8C4-95AF24279F17}"/>
              </c:ext>
            </c:extLst>
          </c:dPt>
          <c:dPt>
            <c:idx val="1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A-1E52-404A-B8C4-95AF24279F17}"/>
              </c:ext>
            </c:extLst>
          </c:dPt>
          <c:dPt>
            <c:idx val="1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D-1E52-404A-B8C4-95AF24279F17}"/>
              </c:ext>
            </c:extLst>
          </c:dPt>
          <c:cat>
            <c:numRef>
              <c:f>'TPM e inflación'!$A$20:$A$36</c:f>
              <c:numCache>
                <c:formatCode>m/d/yyyy</c:formatCode>
                <c:ptCount val="16"/>
                <c:pt idx="0">
                  <c:v>43373</c:v>
                </c:pt>
                <c:pt idx="1">
                  <c:v>43404</c:v>
                </c:pt>
                <c:pt idx="2">
                  <c:v>43434</c:v>
                </c:pt>
                <c:pt idx="3">
                  <c:v>43465</c:v>
                </c:pt>
                <c:pt idx="4">
                  <c:v>43496</c:v>
                </c:pt>
                <c:pt idx="5">
                  <c:v>43524</c:v>
                </c:pt>
                <c:pt idx="6">
                  <c:v>43555</c:v>
                </c:pt>
                <c:pt idx="7">
                  <c:v>43585</c:v>
                </c:pt>
                <c:pt idx="8">
                  <c:v>43616</c:v>
                </c:pt>
                <c:pt idx="9">
                  <c:v>43646</c:v>
                </c:pt>
                <c:pt idx="10">
                  <c:v>43677</c:v>
                </c:pt>
                <c:pt idx="11">
                  <c:v>43708</c:v>
                </c:pt>
                <c:pt idx="12">
                  <c:v>43738</c:v>
                </c:pt>
                <c:pt idx="13">
                  <c:v>43769</c:v>
                </c:pt>
                <c:pt idx="14">
                  <c:v>43799</c:v>
                </c:pt>
                <c:pt idx="15">
                  <c:v>43830</c:v>
                </c:pt>
              </c:numCache>
            </c:numRef>
          </c:cat>
          <c:val>
            <c:numRef>
              <c:f>'TPM e inflación'!$C$20:$C$36</c:f>
              <c:numCache>
                <c:formatCode>0.00</c:formatCode>
                <c:ptCount val="16"/>
                <c:pt idx="0">
                  <c:v>3.2020294770020401</c:v>
                </c:pt>
                <c:pt idx="1">
                  <c:v>3.2852866201851998</c:v>
                </c:pt>
                <c:pt idx="2">
                  <c:v>3.1843270410672049</c:v>
                </c:pt>
                <c:pt idx="3">
                  <c:v>3.0940185033784715</c:v>
                </c:pt>
                <c:pt idx="4">
                  <c:v>3.15209503105226</c:v>
                </c:pt>
                <c:pt idx="5">
                  <c:v>3.2808720678394101</c:v>
                </c:pt>
                <c:pt idx="6">
                  <c:v>3.38226045602921</c:v>
                </c:pt>
                <c:pt idx="7">
                  <c:v>3.3761573231274702</c:v>
                </c:pt>
                <c:pt idx="8">
                  <c:v>3.5101639887554499</c:v>
                </c:pt>
                <c:pt idx="9">
                  <c:v>3.5878735625913998</c:v>
                </c:pt>
                <c:pt idx="10">
                  <c:v>3.68</c:v>
                </c:pt>
                <c:pt idx="11">
                  <c:v>3.51</c:v>
                </c:pt>
                <c:pt idx="12">
                  <c:v>3.5</c:v>
                </c:pt>
                <c:pt idx="13">
                  <c:v>3.53</c:v>
                </c:pt>
                <c:pt idx="14">
                  <c:v>3.49</c:v>
                </c:pt>
                <c:pt idx="15">
                  <c:v>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1-4DD5-8894-3E8D04B3B882}"/>
            </c:ext>
          </c:extLst>
        </c:ser>
        <c:ser>
          <c:idx val="2"/>
          <c:order val="2"/>
          <c:tx>
            <c:strRef>
              <c:f>'TPM e inflación'!$D$2</c:f>
              <c:strCache>
                <c:ptCount val="1"/>
                <c:pt idx="0">
                  <c:v>Alcista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inflación'!$A$20:$A$36</c:f>
              <c:numCache>
                <c:formatCode>m/d/yyyy</c:formatCode>
                <c:ptCount val="16"/>
                <c:pt idx="0">
                  <c:v>43373</c:v>
                </c:pt>
                <c:pt idx="1">
                  <c:v>43404</c:v>
                </c:pt>
                <c:pt idx="2">
                  <c:v>43434</c:v>
                </c:pt>
                <c:pt idx="3">
                  <c:v>43465</c:v>
                </c:pt>
                <c:pt idx="4">
                  <c:v>43496</c:v>
                </c:pt>
                <c:pt idx="5">
                  <c:v>43524</c:v>
                </c:pt>
                <c:pt idx="6">
                  <c:v>43555</c:v>
                </c:pt>
                <c:pt idx="7">
                  <c:v>43585</c:v>
                </c:pt>
                <c:pt idx="8">
                  <c:v>43616</c:v>
                </c:pt>
                <c:pt idx="9">
                  <c:v>43646</c:v>
                </c:pt>
                <c:pt idx="10">
                  <c:v>43677</c:v>
                </c:pt>
                <c:pt idx="11">
                  <c:v>43708</c:v>
                </c:pt>
                <c:pt idx="12">
                  <c:v>43738</c:v>
                </c:pt>
                <c:pt idx="13">
                  <c:v>43769</c:v>
                </c:pt>
                <c:pt idx="14">
                  <c:v>43799</c:v>
                </c:pt>
                <c:pt idx="15">
                  <c:v>43830</c:v>
                </c:pt>
              </c:numCache>
            </c:numRef>
          </c:cat>
          <c:val>
            <c:numRef>
              <c:f>'TPM e inflación'!$D$20:$D$36</c:f>
              <c:numCache>
                <c:formatCode>0.00</c:formatCode>
                <c:ptCount val="16"/>
                <c:pt idx="0">
                  <c:v>3.3059719181814677</c:v>
                </c:pt>
                <c:pt idx="1">
                  <c:v>3.4295839201125027</c:v>
                </c:pt>
                <c:pt idx="2">
                  <c:v>3.3578501582399585</c:v>
                </c:pt>
                <c:pt idx="3">
                  <c:v>3.2907995565354655</c:v>
                </c:pt>
                <c:pt idx="4">
                  <c:v>3.3682164042012501</c:v>
                </c:pt>
                <c:pt idx="5">
                  <c:v>3.5134938448568032</c:v>
                </c:pt>
                <c:pt idx="6">
                  <c:v>3.6291985366675767</c:v>
                </c:pt>
                <c:pt idx="7">
                  <c:v>3.6356650218763251</c:v>
                </c:pt>
                <c:pt idx="8">
                  <c:v>3.7808053577329979</c:v>
                </c:pt>
                <c:pt idx="9">
                  <c:v>3.8684437901787989</c:v>
                </c:pt>
                <c:pt idx="10">
                  <c:v>3.969472312284692</c:v>
                </c:pt>
                <c:pt idx="11">
                  <c:v>3.8074885604402025</c:v>
                </c:pt>
                <c:pt idx="12">
                  <c:v>3.8047330087002718</c:v>
                </c:pt>
                <c:pt idx="13">
                  <c:v>3.8412995887666432</c:v>
                </c:pt>
                <c:pt idx="14">
                  <c:v>3.807266822972883</c:v>
                </c:pt>
                <c:pt idx="15">
                  <c:v>3.7727011693562265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71-4DD5-8894-3E8D04B3B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854400"/>
        <c:axId val="2414208"/>
      </c:lineChart>
      <c:dateAx>
        <c:axId val="90854400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2414208"/>
        <c:crosses val="autoZero"/>
        <c:auto val="1"/>
        <c:lblOffset val="100"/>
        <c:baseTimeUnit val="months"/>
      </c:dateAx>
      <c:valAx>
        <c:axId val="2414208"/>
        <c:scaling>
          <c:orientation val="minMax"/>
          <c:max val="4.5"/>
          <c:min val="2"/>
        </c:scaling>
        <c:delete val="0"/>
        <c:axPos val="l"/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9085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accent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'TPM e inflación'!$E$2</c:f>
              <c:strCache>
                <c:ptCount val="1"/>
                <c:pt idx="0">
                  <c:v>Bajista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inflación'!$A$20:$A$37</c:f>
              <c:numCache>
                <c:formatCode>m/d/yyyy</c:formatCode>
                <c:ptCount val="17"/>
                <c:pt idx="0">
                  <c:v>43373</c:v>
                </c:pt>
                <c:pt idx="1">
                  <c:v>43404</c:v>
                </c:pt>
                <c:pt idx="2">
                  <c:v>43434</c:v>
                </c:pt>
                <c:pt idx="3">
                  <c:v>43465</c:v>
                </c:pt>
                <c:pt idx="4">
                  <c:v>43496</c:v>
                </c:pt>
                <c:pt idx="5">
                  <c:v>43524</c:v>
                </c:pt>
                <c:pt idx="6">
                  <c:v>43555</c:v>
                </c:pt>
                <c:pt idx="7">
                  <c:v>43585</c:v>
                </c:pt>
                <c:pt idx="8">
                  <c:v>43616</c:v>
                </c:pt>
                <c:pt idx="9">
                  <c:v>43646</c:v>
                </c:pt>
                <c:pt idx="10">
                  <c:v>43677</c:v>
                </c:pt>
                <c:pt idx="11">
                  <c:v>43708</c:v>
                </c:pt>
                <c:pt idx="12">
                  <c:v>43738</c:v>
                </c:pt>
                <c:pt idx="13">
                  <c:v>43769</c:v>
                </c:pt>
                <c:pt idx="14">
                  <c:v>43799</c:v>
                </c:pt>
                <c:pt idx="15">
                  <c:v>43830</c:v>
                </c:pt>
              </c:numCache>
            </c:numRef>
          </c:cat>
          <c:val>
            <c:numRef>
              <c:f>'TPM e inflación'!$E$20:$E$37</c:f>
              <c:numCache>
                <c:formatCode>0.00</c:formatCode>
                <c:ptCount val="17"/>
                <c:pt idx="0">
                  <c:v>4.25</c:v>
                </c:pt>
                <c:pt idx="1">
                  <c:v>4.25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4.25</c:v>
                </c:pt>
                <c:pt idx="10">
                  <c:v>4.25</c:v>
                </c:pt>
                <c:pt idx="11">
                  <c:v>4.25</c:v>
                </c:pt>
                <c:pt idx="12">
                  <c:v>4.25</c:v>
                </c:pt>
                <c:pt idx="13">
                  <c:v>4.25</c:v>
                </c:pt>
                <c:pt idx="14">
                  <c:v>4.25</c:v>
                </c:pt>
                <c:pt idx="15">
                  <c:v>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4-4117-A528-1DAC92A78DE9}"/>
            </c:ext>
          </c:extLst>
        </c:ser>
        <c:ser>
          <c:idx val="1"/>
          <c:order val="1"/>
          <c:tx>
            <c:strRef>
              <c:f>'TPM e inflación'!$F$2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inflación'!$A$20:$A$37</c:f>
              <c:numCache>
                <c:formatCode>m/d/yyyy</c:formatCode>
                <c:ptCount val="17"/>
                <c:pt idx="0">
                  <c:v>43373</c:v>
                </c:pt>
                <c:pt idx="1">
                  <c:v>43404</c:v>
                </c:pt>
                <c:pt idx="2">
                  <c:v>43434</c:v>
                </c:pt>
                <c:pt idx="3">
                  <c:v>43465</c:v>
                </c:pt>
                <c:pt idx="4">
                  <c:v>43496</c:v>
                </c:pt>
                <c:pt idx="5">
                  <c:v>43524</c:v>
                </c:pt>
                <c:pt idx="6">
                  <c:v>43555</c:v>
                </c:pt>
                <c:pt idx="7">
                  <c:v>43585</c:v>
                </c:pt>
                <c:pt idx="8">
                  <c:v>43616</c:v>
                </c:pt>
                <c:pt idx="9">
                  <c:v>43646</c:v>
                </c:pt>
                <c:pt idx="10">
                  <c:v>43677</c:v>
                </c:pt>
                <c:pt idx="11">
                  <c:v>43708</c:v>
                </c:pt>
                <c:pt idx="12">
                  <c:v>43738</c:v>
                </c:pt>
                <c:pt idx="13">
                  <c:v>43769</c:v>
                </c:pt>
                <c:pt idx="14">
                  <c:v>43799</c:v>
                </c:pt>
                <c:pt idx="15">
                  <c:v>43830</c:v>
                </c:pt>
              </c:numCache>
            </c:numRef>
          </c:cat>
          <c:val>
            <c:numRef>
              <c:f>'TPM e inflación'!$F$20:$F$37</c:f>
              <c:numCache>
                <c:formatCode>0.00</c:formatCode>
                <c:ptCount val="17"/>
                <c:pt idx="0">
                  <c:v>4.25</c:v>
                </c:pt>
                <c:pt idx="1">
                  <c:v>4.25</c:v>
                </c:pt>
                <c:pt idx="2">
                  <c:v>4.25</c:v>
                </c:pt>
                <c:pt idx="3">
                  <c:v>4.25</c:v>
                </c:pt>
                <c:pt idx="4">
                  <c:v>4.25</c:v>
                </c:pt>
                <c:pt idx="5">
                  <c:v>4.25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4.75</c:v>
                </c:pt>
                <c:pt idx="11">
                  <c:v>4.75</c:v>
                </c:pt>
                <c:pt idx="12">
                  <c:v>4.75</c:v>
                </c:pt>
                <c:pt idx="13">
                  <c:v>4.75</c:v>
                </c:pt>
                <c:pt idx="14">
                  <c:v>4.75</c:v>
                </c:pt>
                <c:pt idx="15">
                  <c:v>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4-4117-A528-1DAC92A78DE9}"/>
            </c:ext>
          </c:extLst>
        </c:ser>
        <c:ser>
          <c:idx val="2"/>
          <c:order val="2"/>
          <c:tx>
            <c:strRef>
              <c:f>'TPM e inflación'!$G$2</c:f>
              <c:strCache>
                <c:ptCount val="1"/>
                <c:pt idx="0">
                  <c:v>Alcista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'TPM e inflación'!$A$20:$A$37</c:f>
              <c:numCache>
                <c:formatCode>m/d/yyyy</c:formatCode>
                <c:ptCount val="17"/>
                <c:pt idx="0">
                  <c:v>43373</c:v>
                </c:pt>
                <c:pt idx="1">
                  <c:v>43404</c:v>
                </c:pt>
                <c:pt idx="2">
                  <c:v>43434</c:v>
                </c:pt>
                <c:pt idx="3">
                  <c:v>43465</c:v>
                </c:pt>
                <c:pt idx="4">
                  <c:v>43496</c:v>
                </c:pt>
                <c:pt idx="5">
                  <c:v>43524</c:v>
                </c:pt>
                <c:pt idx="6">
                  <c:v>43555</c:v>
                </c:pt>
                <c:pt idx="7">
                  <c:v>43585</c:v>
                </c:pt>
                <c:pt idx="8">
                  <c:v>43616</c:v>
                </c:pt>
                <c:pt idx="9">
                  <c:v>43646</c:v>
                </c:pt>
                <c:pt idx="10">
                  <c:v>43677</c:v>
                </c:pt>
                <c:pt idx="11">
                  <c:v>43708</c:v>
                </c:pt>
                <c:pt idx="12">
                  <c:v>43738</c:v>
                </c:pt>
                <c:pt idx="13">
                  <c:v>43769</c:v>
                </c:pt>
                <c:pt idx="14">
                  <c:v>43799</c:v>
                </c:pt>
                <c:pt idx="15">
                  <c:v>43830</c:v>
                </c:pt>
              </c:numCache>
            </c:numRef>
          </c:cat>
          <c:val>
            <c:numRef>
              <c:f>'TPM e inflación'!$G$20:$G$37</c:f>
              <c:numCache>
                <c:formatCode>0.00</c:formatCode>
                <c:ptCount val="17"/>
                <c:pt idx="0">
                  <c:v>4.25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4.75</c:v>
                </c:pt>
                <c:pt idx="6">
                  <c:v>4.75</c:v>
                </c:pt>
                <c:pt idx="7">
                  <c:v>4.75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4-4117-A528-1DAC92A78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059136"/>
        <c:axId val="37831808"/>
      </c:lineChart>
      <c:dateAx>
        <c:axId val="276059136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37831808"/>
        <c:crosses val="autoZero"/>
        <c:auto val="1"/>
        <c:lblOffset val="100"/>
        <c:baseTimeUnit val="months"/>
      </c:dateAx>
      <c:valAx>
        <c:axId val="37831808"/>
        <c:scaling>
          <c:orientation val="minMax"/>
          <c:max val="5.75"/>
          <c:min val="3"/>
        </c:scaling>
        <c:delete val="0"/>
        <c:axPos val="l"/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O"/>
          </a:p>
        </c:txPr>
        <c:crossAx val="27605913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solidFill>
            <a:schemeClr val="accent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1</xdr:row>
      <xdr:rowOff>111918</xdr:rowOff>
    </xdr:from>
    <xdr:to>
      <xdr:col>13</xdr:col>
      <xdr:colOff>176625</xdr:colOff>
      <xdr:row>31</xdr:row>
      <xdr:rowOff>165918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D589E7-D7BE-4C23-8B51-17D4C65B1F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361949</xdr:colOff>
      <xdr:row>33</xdr:row>
      <xdr:rowOff>71437</xdr:rowOff>
    </xdr:from>
    <xdr:to>
      <xdr:col>13</xdr:col>
      <xdr:colOff>109949</xdr:colOff>
      <xdr:row>46</xdr:row>
      <xdr:rowOff>101624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828F60-6F10-4D59-8BAE-799DA840D0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trategia/Modelos_LatAm/Peru/Inflaci&#243;n/Basedata_peru_is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eries_LA"/>
      <sheetName val="bcrp"/>
      <sheetName val="Series"/>
      <sheetName val="mensual"/>
      <sheetName val="12meses"/>
      <sheetName val="Forecast_12m"/>
      <sheetName val="Forecast_nivel"/>
      <sheetName val="Proy_Eviews"/>
      <sheetName val="Tarifas"/>
      <sheetName val="Fanchart"/>
      <sheetName val="Grap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31">
          <cell r="E31">
            <v>3.2020294770020401</v>
          </cell>
          <cell r="G31">
            <v>3.0980870358226125</v>
          </cell>
          <cell r="H31">
            <v>3.3059719181814677</v>
          </cell>
        </row>
        <row r="32">
          <cell r="E32">
            <v>3.2852866201851998</v>
          </cell>
          <cell r="G32">
            <v>3.1409893202578969</v>
          </cell>
          <cell r="H32">
            <v>3.4295839201125027</v>
          </cell>
        </row>
        <row r="33">
          <cell r="E33">
            <v>3.1843270410672049</v>
          </cell>
          <cell r="G33">
            <v>3.0108039238944513</v>
          </cell>
          <cell r="H33">
            <v>3.3578501582399585</v>
          </cell>
        </row>
        <row r="34">
          <cell r="E34">
            <v>3.0940185033784715</v>
          </cell>
          <cell r="G34">
            <v>2.8972374502214775</v>
          </cell>
          <cell r="H34">
            <v>3.2907995565354655</v>
          </cell>
        </row>
        <row r="35">
          <cell r="E35">
            <v>3.15209503105226</v>
          </cell>
          <cell r="G35">
            <v>2.9359736579032698</v>
          </cell>
          <cell r="H35">
            <v>3.3682164042012501</v>
          </cell>
        </row>
        <row r="36">
          <cell r="E36">
            <v>3.2808720678394101</v>
          </cell>
          <cell r="G36">
            <v>3.048250290822017</v>
          </cell>
          <cell r="H36">
            <v>3.5134938448568032</v>
          </cell>
        </row>
        <row r="37">
          <cell r="E37">
            <v>3.38226045602921</v>
          </cell>
          <cell r="G37">
            <v>3.1353223753908432</v>
          </cell>
          <cell r="H37">
            <v>3.6291985366675767</v>
          </cell>
        </row>
        <row r="38">
          <cell r="E38">
            <v>3.3761573231274702</v>
          </cell>
          <cell r="G38">
            <v>3.1166496243786153</v>
          </cell>
          <cell r="H38">
            <v>3.6356650218763251</v>
          </cell>
        </row>
        <row r="39">
          <cell r="E39">
            <v>3.5101639887554499</v>
          </cell>
          <cell r="G39">
            <v>3.2395226197779019</v>
          </cell>
          <cell r="H39">
            <v>3.7808053577329979</v>
          </cell>
        </row>
        <row r="40">
          <cell r="E40">
            <v>3.5878735625913998</v>
          </cell>
          <cell r="G40">
            <v>3.3073033350040006</v>
          </cell>
          <cell r="H40">
            <v>3.8684437901787989</v>
          </cell>
        </row>
        <row r="41">
          <cell r="E41">
            <v>3.68</v>
          </cell>
          <cell r="G41">
            <v>3.3905276877153083</v>
          </cell>
          <cell r="H41">
            <v>3.969472312284692</v>
          </cell>
        </row>
        <row r="42">
          <cell r="E42">
            <v>3.51</v>
          </cell>
          <cell r="G42">
            <v>3.2125114395597971</v>
          </cell>
          <cell r="H42">
            <v>3.8074885604402025</v>
          </cell>
        </row>
        <row r="43">
          <cell r="E43">
            <v>3.5</v>
          </cell>
          <cell r="G43">
            <v>3.1952669912997282</v>
          </cell>
          <cell r="H43">
            <v>3.8047330087002718</v>
          </cell>
        </row>
        <row r="44">
          <cell r="E44">
            <v>3.53</v>
          </cell>
          <cell r="G44">
            <v>3.2187004112333564</v>
          </cell>
          <cell r="H44">
            <v>3.8412995887666432</v>
          </cell>
        </row>
        <row r="45">
          <cell r="E45">
            <v>3.49</v>
          </cell>
          <cell r="G45">
            <v>3.1727331770271174</v>
          </cell>
          <cell r="H45">
            <v>3.807266822972883</v>
          </cell>
        </row>
        <row r="46">
          <cell r="E46">
            <v>3.45</v>
          </cell>
          <cell r="G46">
            <v>3.1272988306437739</v>
          </cell>
          <cell r="H46">
            <v>3.7727011693562265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Credicorp">
  <a:themeElements>
    <a:clrScheme name="C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97B7C"/>
      </a:accent1>
      <a:accent2>
        <a:srgbClr val="E87D1E"/>
      </a:accent2>
      <a:accent3>
        <a:srgbClr val="8D5615"/>
      </a:accent3>
      <a:accent4>
        <a:srgbClr val="9BB0B0"/>
      </a:accent4>
      <a:accent5>
        <a:srgbClr val="BCCACA"/>
      </a:accent5>
      <a:accent6>
        <a:srgbClr val="CA701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zoomScale="80" zoomScaleNormal="80" workbookViewId="0">
      <selection activeCell="G36" sqref="G36"/>
    </sheetView>
  </sheetViews>
  <sheetFormatPr baseColWidth="10" defaultRowHeight="15" x14ac:dyDescent="0.25"/>
  <cols>
    <col min="1" max="1" width="11.42578125" customWidth="1"/>
  </cols>
  <sheetData>
    <row r="1" spans="1:7" x14ac:dyDescent="0.25">
      <c r="A1" s="1"/>
      <c r="B1" s="27" t="s">
        <v>0</v>
      </c>
      <c r="C1" s="28"/>
      <c r="D1" s="29"/>
      <c r="E1" s="28" t="s">
        <v>1</v>
      </c>
      <c r="F1" s="28"/>
      <c r="G1" s="28"/>
    </row>
    <row r="2" spans="1:7" x14ac:dyDescent="0.25">
      <c r="A2" s="2"/>
      <c r="B2" s="3" t="s">
        <v>2</v>
      </c>
      <c r="C2" s="2" t="s">
        <v>4</v>
      </c>
      <c r="D2" s="4" t="s">
        <v>3</v>
      </c>
      <c r="E2" s="2" t="s">
        <v>2</v>
      </c>
      <c r="F2" s="2" t="s">
        <v>4</v>
      </c>
      <c r="G2" s="2" t="s">
        <v>3</v>
      </c>
    </row>
    <row r="3" spans="1:7" hidden="1" x14ac:dyDescent="0.25">
      <c r="A3" s="5">
        <v>42825</v>
      </c>
      <c r="B3" s="6"/>
      <c r="C3" s="7">
        <v>4.6899999999999995</v>
      </c>
      <c r="D3" s="8"/>
      <c r="E3" s="1"/>
      <c r="F3" s="7">
        <v>7</v>
      </c>
      <c r="G3" s="1"/>
    </row>
    <row r="4" spans="1:7" hidden="1" x14ac:dyDescent="0.25">
      <c r="A4" s="5">
        <v>42855</v>
      </c>
      <c r="B4" s="6"/>
      <c r="C4" s="7">
        <v>4.66</v>
      </c>
      <c r="D4" s="8"/>
      <c r="E4" s="1"/>
      <c r="F4" s="7">
        <v>6.5</v>
      </c>
      <c r="G4" s="1"/>
    </row>
    <row r="5" spans="1:7" hidden="1" x14ac:dyDescent="0.25">
      <c r="A5" s="5">
        <v>42886</v>
      </c>
      <c r="B5" s="6"/>
      <c r="C5" s="7">
        <v>4.37</v>
      </c>
      <c r="D5" s="8"/>
      <c r="E5" s="1"/>
      <c r="F5" s="7">
        <v>6.25</v>
      </c>
      <c r="G5" s="1"/>
    </row>
    <row r="6" spans="1:7" hidden="1" x14ac:dyDescent="0.25">
      <c r="A6" s="5">
        <v>42916</v>
      </c>
      <c r="B6" s="6"/>
      <c r="C6" s="7">
        <v>3.99</v>
      </c>
      <c r="D6" s="8"/>
      <c r="E6" s="1"/>
      <c r="F6" s="7">
        <v>5.75</v>
      </c>
      <c r="G6" s="1"/>
    </row>
    <row r="7" spans="1:7" hidden="1" x14ac:dyDescent="0.25">
      <c r="A7" s="5">
        <v>42947</v>
      </c>
      <c r="B7" s="6"/>
      <c r="C7" s="7">
        <v>3.4</v>
      </c>
      <c r="D7" s="8"/>
      <c r="E7" s="1"/>
      <c r="F7" s="7">
        <v>5.5</v>
      </c>
      <c r="G7" s="1"/>
    </row>
    <row r="8" spans="1:7" hidden="1" x14ac:dyDescent="0.25">
      <c r="A8" s="5">
        <v>42978</v>
      </c>
      <c r="B8" s="6"/>
      <c r="C8" s="7">
        <v>3.87</v>
      </c>
      <c r="D8" s="8"/>
      <c r="E8" s="1"/>
      <c r="F8" s="7">
        <v>5.25</v>
      </c>
      <c r="G8" s="1"/>
    </row>
    <row r="9" spans="1:7" hidden="1" x14ac:dyDescent="0.25">
      <c r="A9" s="5">
        <v>43008</v>
      </c>
      <c r="B9" s="6"/>
      <c r="C9" s="7">
        <v>3.9699999999999998</v>
      </c>
      <c r="D9" s="8"/>
      <c r="E9" s="1"/>
      <c r="F9" s="7">
        <v>5.25</v>
      </c>
      <c r="G9" s="1"/>
    </row>
    <row r="10" spans="1:7" hidden="1" x14ac:dyDescent="0.25">
      <c r="A10" s="5">
        <v>43039</v>
      </c>
      <c r="B10" s="6"/>
      <c r="C10" s="7">
        <v>4.05</v>
      </c>
      <c r="D10" s="8"/>
      <c r="E10" s="1"/>
      <c r="F10" s="7">
        <v>5</v>
      </c>
      <c r="G10" s="1"/>
    </row>
    <row r="11" spans="1:7" hidden="1" x14ac:dyDescent="0.25">
      <c r="A11" s="5">
        <v>43069</v>
      </c>
      <c r="B11" s="6"/>
      <c r="C11" s="7">
        <v>4.12</v>
      </c>
      <c r="D11" s="8"/>
      <c r="E11" s="1"/>
      <c r="F11" s="7">
        <v>4.75</v>
      </c>
      <c r="G11" s="1"/>
    </row>
    <row r="12" spans="1:7" hidden="1" x14ac:dyDescent="0.25">
      <c r="A12" s="5">
        <v>43100</v>
      </c>
      <c r="B12" s="6"/>
      <c r="C12" s="7">
        <v>4.09</v>
      </c>
      <c r="D12" s="8"/>
      <c r="E12" s="1"/>
      <c r="F12" s="7">
        <v>4.75</v>
      </c>
      <c r="G12" s="1"/>
    </row>
    <row r="13" spans="1:7" hidden="1" x14ac:dyDescent="0.25">
      <c r="A13" s="5">
        <v>43131</v>
      </c>
      <c r="B13" s="6"/>
      <c r="C13" s="7">
        <v>3.68</v>
      </c>
      <c r="D13" s="8"/>
      <c r="E13" s="1"/>
      <c r="F13" s="7">
        <v>4.5</v>
      </c>
      <c r="G13" s="1"/>
    </row>
    <row r="14" spans="1:7" hidden="1" x14ac:dyDescent="0.25">
      <c r="A14" s="5">
        <v>43159</v>
      </c>
      <c r="B14" s="9"/>
      <c r="C14" s="10">
        <v>3.37</v>
      </c>
      <c r="D14" s="11"/>
      <c r="F14" s="10">
        <v>4.5</v>
      </c>
    </row>
    <row r="15" spans="1:7" hidden="1" x14ac:dyDescent="0.25">
      <c r="A15" s="5">
        <v>43190</v>
      </c>
      <c r="B15" s="9"/>
      <c r="C15" s="10">
        <v>3.14</v>
      </c>
      <c r="D15" s="11"/>
      <c r="F15" s="10">
        <v>4.5</v>
      </c>
    </row>
    <row r="16" spans="1:7" hidden="1" x14ac:dyDescent="0.25">
      <c r="A16" s="5">
        <v>43220</v>
      </c>
      <c r="B16" s="9"/>
      <c r="C16" s="10">
        <v>3.13</v>
      </c>
      <c r="D16" s="11"/>
      <c r="F16" s="10">
        <v>4.25</v>
      </c>
    </row>
    <row r="17" spans="1:7" hidden="1" x14ac:dyDescent="0.25">
      <c r="A17" s="5">
        <v>43251</v>
      </c>
      <c r="B17" s="9"/>
      <c r="C17" s="10">
        <v>3.16</v>
      </c>
      <c r="D17" s="11"/>
      <c r="F17" s="10">
        <v>4.25</v>
      </c>
    </row>
    <row r="18" spans="1:7" hidden="1" x14ac:dyDescent="0.25">
      <c r="A18" s="5">
        <v>43281</v>
      </c>
      <c r="B18" s="9"/>
      <c r="C18" s="10">
        <v>3.2</v>
      </c>
      <c r="D18" s="11"/>
      <c r="F18" s="10">
        <v>4.25</v>
      </c>
    </row>
    <row r="19" spans="1:7" hidden="1" x14ac:dyDescent="0.25">
      <c r="A19" s="5">
        <v>43312</v>
      </c>
      <c r="B19" s="19"/>
      <c r="C19" s="10">
        <v>3.12</v>
      </c>
      <c r="D19" s="20"/>
      <c r="F19" s="10">
        <v>4.25</v>
      </c>
    </row>
    <row r="20" spans="1:7" hidden="1" x14ac:dyDescent="0.25">
      <c r="A20" s="5">
        <v>43343</v>
      </c>
      <c r="B20" s="19"/>
      <c r="C20" s="10">
        <v>3.1</v>
      </c>
      <c r="D20" s="20"/>
      <c r="F20" s="10">
        <v>4.25</v>
      </c>
    </row>
    <row r="21" spans="1:7" x14ac:dyDescent="0.25">
      <c r="A21" s="5">
        <v>43373</v>
      </c>
      <c r="B21" s="19">
        <f>[1]Fanchart!G31</f>
        <v>3.0980870358226125</v>
      </c>
      <c r="C21" s="21">
        <f>[1]Fanchart!E31</f>
        <v>3.2020294770020401</v>
      </c>
      <c r="D21" s="20">
        <f>[1]Fanchart!H31</f>
        <v>3.3059719181814677</v>
      </c>
      <c r="E21" s="25">
        <v>4.25</v>
      </c>
      <c r="F21" s="25">
        <v>4.25</v>
      </c>
      <c r="G21" s="25">
        <v>4.25</v>
      </c>
    </row>
    <row r="22" spans="1:7" x14ac:dyDescent="0.25">
      <c r="A22" s="5">
        <v>43404</v>
      </c>
      <c r="B22" s="19">
        <f>[1]Fanchart!G32</f>
        <v>3.1409893202578969</v>
      </c>
      <c r="C22" s="21">
        <f>[1]Fanchart!E32</f>
        <v>3.2852866201851998</v>
      </c>
      <c r="D22" s="20">
        <f>[1]Fanchart!H32</f>
        <v>3.4295839201125027</v>
      </c>
      <c r="E22" s="25">
        <v>4.25</v>
      </c>
      <c r="F22" s="25">
        <v>4.25</v>
      </c>
      <c r="G22" s="25">
        <v>4.5</v>
      </c>
    </row>
    <row r="23" spans="1:7" x14ac:dyDescent="0.25">
      <c r="A23" s="5">
        <v>43434</v>
      </c>
      <c r="B23" s="19">
        <f>[1]Fanchart!G33</f>
        <v>3.0108039238944513</v>
      </c>
      <c r="C23" s="21">
        <f>[1]Fanchart!E33</f>
        <v>3.1843270410672049</v>
      </c>
      <c r="D23" s="20">
        <f>[1]Fanchart!H33</f>
        <v>3.3578501582399585</v>
      </c>
      <c r="E23" s="25">
        <v>4</v>
      </c>
      <c r="F23" s="25">
        <v>4.25</v>
      </c>
      <c r="G23" s="25">
        <v>4.5</v>
      </c>
    </row>
    <row r="24" spans="1:7" x14ac:dyDescent="0.25">
      <c r="A24" s="5">
        <v>43465</v>
      </c>
      <c r="B24" s="19">
        <f>[1]Fanchart!G34</f>
        <v>2.8972374502214775</v>
      </c>
      <c r="C24" s="21">
        <f>[1]Fanchart!E34</f>
        <v>3.0940185033784715</v>
      </c>
      <c r="D24" s="20">
        <f>[1]Fanchart!H34</f>
        <v>3.2907995565354655</v>
      </c>
      <c r="E24" s="25">
        <v>4</v>
      </c>
      <c r="F24" s="25">
        <v>4.25</v>
      </c>
      <c r="G24" s="25">
        <v>4.5</v>
      </c>
    </row>
    <row r="25" spans="1:7" x14ac:dyDescent="0.25">
      <c r="A25" s="5">
        <v>43496</v>
      </c>
      <c r="B25" s="19">
        <f>[1]Fanchart!G35</f>
        <v>2.9359736579032698</v>
      </c>
      <c r="C25" s="21">
        <f>[1]Fanchart!E35</f>
        <v>3.15209503105226</v>
      </c>
      <c r="D25" s="20">
        <f>[1]Fanchart!H35</f>
        <v>3.3682164042012501</v>
      </c>
      <c r="E25" s="25">
        <v>4</v>
      </c>
      <c r="F25" s="25">
        <v>4.25</v>
      </c>
      <c r="G25" s="25">
        <v>4.5</v>
      </c>
    </row>
    <row r="26" spans="1:7" x14ac:dyDescent="0.25">
      <c r="A26" s="5">
        <v>43524</v>
      </c>
      <c r="B26" s="19">
        <f>[1]Fanchart!G36</f>
        <v>3.048250290822017</v>
      </c>
      <c r="C26" s="21">
        <f>[1]Fanchart!E36</f>
        <v>3.2808720678394101</v>
      </c>
      <c r="D26" s="20">
        <f>[1]Fanchart!H36</f>
        <v>3.5134938448568032</v>
      </c>
      <c r="E26" s="25">
        <v>4</v>
      </c>
      <c r="F26" s="25">
        <v>4.25</v>
      </c>
      <c r="G26" s="25">
        <v>4.75</v>
      </c>
    </row>
    <row r="27" spans="1:7" x14ac:dyDescent="0.25">
      <c r="A27" s="5">
        <v>43555</v>
      </c>
      <c r="B27" s="19">
        <f>[1]Fanchart!G37</f>
        <v>3.1353223753908432</v>
      </c>
      <c r="C27" s="21">
        <f>[1]Fanchart!E37</f>
        <v>3.38226045602921</v>
      </c>
      <c r="D27" s="20">
        <f>[1]Fanchart!H37</f>
        <v>3.6291985366675767</v>
      </c>
      <c r="E27" s="25">
        <v>4</v>
      </c>
      <c r="F27" s="25">
        <v>4.5</v>
      </c>
      <c r="G27" s="25">
        <v>4.75</v>
      </c>
    </row>
    <row r="28" spans="1:7" x14ac:dyDescent="0.25">
      <c r="A28" s="5">
        <v>43585</v>
      </c>
      <c r="B28" s="19">
        <f>[1]Fanchart!G38</f>
        <v>3.1166496243786153</v>
      </c>
      <c r="C28" s="21">
        <f>[1]Fanchart!E38</f>
        <v>3.3761573231274702</v>
      </c>
      <c r="D28" s="20">
        <f>[1]Fanchart!H38</f>
        <v>3.6356650218763251</v>
      </c>
      <c r="E28" s="25">
        <v>4</v>
      </c>
      <c r="F28" s="25">
        <v>4.5</v>
      </c>
      <c r="G28" s="25">
        <v>4.75</v>
      </c>
    </row>
    <row r="29" spans="1:7" x14ac:dyDescent="0.25">
      <c r="A29" s="5">
        <v>43616</v>
      </c>
      <c r="B29" s="19">
        <f>[1]Fanchart!G39</f>
        <v>3.2395226197779019</v>
      </c>
      <c r="C29" s="21">
        <f>[1]Fanchart!E39</f>
        <v>3.5101639887554499</v>
      </c>
      <c r="D29" s="20">
        <f>[1]Fanchart!H39</f>
        <v>3.7808053577329979</v>
      </c>
      <c r="E29" s="25">
        <v>4</v>
      </c>
      <c r="F29" s="25">
        <v>4.5</v>
      </c>
      <c r="G29" s="25">
        <v>5</v>
      </c>
    </row>
    <row r="30" spans="1:7" x14ac:dyDescent="0.25">
      <c r="A30" s="5">
        <v>43646</v>
      </c>
      <c r="B30" s="19">
        <f>[1]Fanchart!G40</f>
        <v>3.3073033350040006</v>
      </c>
      <c r="C30" s="21">
        <f>[1]Fanchart!E40</f>
        <v>3.5878735625913998</v>
      </c>
      <c r="D30" s="20">
        <f>[1]Fanchart!H40</f>
        <v>3.8684437901787989</v>
      </c>
      <c r="E30" s="25">
        <v>4.25</v>
      </c>
      <c r="F30" s="25">
        <v>4.5</v>
      </c>
      <c r="G30" s="25">
        <v>5</v>
      </c>
    </row>
    <row r="31" spans="1:7" x14ac:dyDescent="0.25">
      <c r="A31" s="5">
        <v>43677</v>
      </c>
      <c r="B31" s="19">
        <f>[1]Fanchart!G41</f>
        <v>3.3905276877153083</v>
      </c>
      <c r="C31" s="21">
        <f>[1]Fanchart!E41</f>
        <v>3.68</v>
      </c>
      <c r="D31" s="20">
        <f>[1]Fanchart!H41</f>
        <v>3.969472312284692</v>
      </c>
      <c r="E31" s="25">
        <v>4.25</v>
      </c>
      <c r="F31" s="25">
        <v>4.75</v>
      </c>
      <c r="G31" s="25">
        <v>5</v>
      </c>
    </row>
    <row r="32" spans="1:7" x14ac:dyDescent="0.25">
      <c r="A32" s="5">
        <v>43708</v>
      </c>
      <c r="B32" s="19">
        <f>[1]Fanchart!G42</f>
        <v>3.2125114395597971</v>
      </c>
      <c r="C32" s="21">
        <f>[1]Fanchart!E42</f>
        <v>3.51</v>
      </c>
      <c r="D32" s="20">
        <f>[1]Fanchart!H42</f>
        <v>3.8074885604402025</v>
      </c>
      <c r="E32" s="25">
        <v>4.25</v>
      </c>
      <c r="F32" s="25">
        <v>4.75</v>
      </c>
      <c r="G32" s="25">
        <v>5</v>
      </c>
    </row>
    <row r="33" spans="1:7" x14ac:dyDescent="0.25">
      <c r="A33" s="5">
        <v>43738</v>
      </c>
      <c r="B33" s="19">
        <f>[1]Fanchart!G43</f>
        <v>3.1952669912997282</v>
      </c>
      <c r="C33" s="21">
        <f>[1]Fanchart!E43</f>
        <v>3.5</v>
      </c>
      <c r="D33" s="20">
        <f>[1]Fanchart!H43</f>
        <v>3.8047330087002718</v>
      </c>
      <c r="E33" s="25">
        <v>4.25</v>
      </c>
      <c r="F33" s="25">
        <v>4.75</v>
      </c>
      <c r="G33" s="25">
        <v>5</v>
      </c>
    </row>
    <row r="34" spans="1:7" x14ac:dyDescent="0.25">
      <c r="A34" s="5">
        <v>43769</v>
      </c>
      <c r="B34" s="19">
        <f>[1]Fanchart!G44</f>
        <v>3.2187004112333564</v>
      </c>
      <c r="C34" s="21">
        <f>[1]Fanchart!E44</f>
        <v>3.53</v>
      </c>
      <c r="D34" s="20">
        <f>[1]Fanchart!H44</f>
        <v>3.8412995887666432</v>
      </c>
      <c r="E34" s="25">
        <v>4.25</v>
      </c>
      <c r="F34" s="25">
        <v>4.75</v>
      </c>
      <c r="G34" s="25">
        <v>5</v>
      </c>
    </row>
    <row r="35" spans="1:7" x14ac:dyDescent="0.25">
      <c r="A35" s="5">
        <v>43799</v>
      </c>
      <c r="B35" s="19">
        <f>[1]Fanchart!G45</f>
        <v>3.1727331770271174</v>
      </c>
      <c r="C35" s="21">
        <f>[1]Fanchart!E45</f>
        <v>3.49</v>
      </c>
      <c r="D35" s="20">
        <f>[1]Fanchart!H45</f>
        <v>3.807266822972883</v>
      </c>
      <c r="E35" s="25">
        <v>4.25</v>
      </c>
      <c r="F35" s="25">
        <v>4.75</v>
      </c>
      <c r="G35" s="25">
        <v>5</v>
      </c>
    </row>
    <row r="36" spans="1:7" x14ac:dyDescent="0.25">
      <c r="A36" s="5">
        <v>43830</v>
      </c>
      <c r="B36" s="19">
        <f>[1]Fanchart!G46</f>
        <v>3.1272988306437739</v>
      </c>
      <c r="C36" s="21">
        <f>[1]Fanchart!E46</f>
        <v>3.45</v>
      </c>
      <c r="D36" s="20">
        <f>[1]Fanchart!H46</f>
        <v>3.7727011693562265</v>
      </c>
      <c r="E36" s="25">
        <v>4.25</v>
      </c>
      <c r="F36" s="25">
        <v>4.75</v>
      </c>
      <c r="G36" s="25">
        <v>5</v>
      </c>
    </row>
    <row r="37" spans="1:7" ht="1.5" customHeight="1" x14ac:dyDescent="0.25">
      <c r="A37" s="13"/>
      <c r="B37" s="14"/>
      <c r="C37" s="15"/>
      <c r="D37" s="16"/>
      <c r="E37" s="26"/>
      <c r="F37" s="26"/>
      <c r="G37" s="26"/>
    </row>
    <row r="38" spans="1:7" x14ac:dyDescent="0.25">
      <c r="A38" s="17">
        <v>2020</v>
      </c>
      <c r="B38" s="9">
        <v>2</v>
      </c>
      <c r="C38" s="12">
        <v>3</v>
      </c>
      <c r="D38" s="11">
        <v>4</v>
      </c>
      <c r="E38" s="25">
        <v>4</v>
      </c>
      <c r="F38" s="25">
        <v>4.5</v>
      </c>
      <c r="G38" s="25">
        <v>5</v>
      </c>
    </row>
    <row r="39" spans="1:7" x14ac:dyDescent="0.25">
      <c r="A39" s="17">
        <v>2021</v>
      </c>
      <c r="B39" s="9">
        <v>2</v>
      </c>
      <c r="C39" s="12">
        <v>3</v>
      </c>
      <c r="D39" s="11">
        <v>4</v>
      </c>
      <c r="E39" s="25">
        <v>4</v>
      </c>
      <c r="F39" s="25">
        <v>4.5</v>
      </c>
      <c r="G39" s="25">
        <v>5</v>
      </c>
    </row>
    <row r="44" spans="1:7" x14ac:dyDescent="0.25">
      <c r="A44" s="18"/>
      <c r="B44" s="22"/>
      <c r="C44" s="22"/>
      <c r="D44" s="22"/>
      <c r="F44" s="23"/>
      <c r="G44" s="23"/>
    </row>
    <row r="45" spans="1:7" x14ac:dyDescent="0.25">
      <c r="A45" s="18"/>
      <c r="B45" s="22"/>
      <c r="C45" s="22"/>
      <c r="D45" s="22"/>
      <c r="F45" s="23"/>
      <c r="G45" s="23"/>
    </row>
    <row r="46" spans="1:7" x14ac:dyDescent="0.25">
      <c r="A46" s="18"/>
      <c r="B46" s="22"/>
      <c r="C46" s="22"/>
      <c r="D46" s="22"/>
      <c r="F46" s="23"/>
      <c r="G46" s="23"/>
    </row>
    <row r="47" spans="1:7" x14ac:dyDescent="0.25">
      <c r="A47" s="18"/>
      <c r="B47" s="22"/>
      <c r="C47" s="22"/>
      <c r="D47" s="22"/>
      <c r="F47" s="23"/>
      <c r="G47" s="23"/>
    </row>
    <row r="48" spans="1:7" x14ac:dyDescent="0.25">
      <c r="A48" s="18"/>
      <c r="C48" s="22"/>
      <c r="D48" s="22"/>
      <c r="F48" s="23"/>
      <c r="G48" s="23"/>
    </row>
    <row r="49" spans="1:8" x14ac:dyDescent="0.25">
      <c r="A49" s="18"/>
      <c r="C49" s="22"/>
      <c r="D49" s="22"/>
      <c r="F49" s="23"/>
      <c r="G49" s="23"/>
    </row>
    <row r="50" spans="1:8" x14ac:dyDescent="0.25">
      <c r="A50" s="18"/>
      <c r="C50" s="22"/>
      <c r="D50" s="22"/>
      <c r="F50" s="23"/>
      <c r="G50" s="23"/>
    </row>
    <row r="51" spans="1:8" x14ac:dyDescent="0.25">
      <c r="A51" s="18"/>
      <c r="C51" s="22"/>
      <c r="D51" s="22"/>
      <c r="F51" s="23"/>
      <c r="G51" s="23"/>
    </row>
    <row r="52" spans="1:8" x14ac:dyDescent="0.25">
      <c r="A52" s="18"/>
      <c r="C52" s="22"/>
      <c r="D52" s="22"/>
      <c r="F52" s="23"/>
      <c r="G52" s="23"/>
    </row>
    <row r="53" spans="1:8" x14ac:dyDescent="0.25">
      <c r="A53" s="18"/>
      <c r="C53" s="22"/>
      <c r="D53" s="22"/>
      <c r="F53" s="23"/>
      <c r="G53" s="23"/>
    </row>
    <row r="54" spans="1:8" x14ac:dyDescent="0.25">
      <c r="A54" s="18"/>
      <c r="C54" s="22"/>
      <c r="D54" s="22"/>
      <c r="F54" s="23"/>
      <c r="G54" s="23"/>
    </row>
    <row r="55" spans="1:8" x14ac:dyDescent="0.25">
      <c r="A55" s="18"/>
      <c r="B55" s="22"/>
      <c r="C55" s="22"/>
      <c r="D55" s="22"/>
      <c r="E55" s="22"/>
      <c r="F55" s="23"/>
      <c r="G55" s="23"/>
    </row>
    <row r="56" spans="1:8" x14ac:dyDescent="0.25">
      <c r="A56" s="18"/>
      <c r="B56" s="22"/>
      <c r="C56" s="22"/>
      <c r="D56" s="22"/>
      <c r="E56" s="22"/>
      <c r="F56" s="23"/>
      <c r="G56" s="23"/>
    </row>
    <row r="57" spans="1:8" x14ac:dyDescent="0.25">
      <c r="A57" s="18"/>
      <c r="B57" s="22"/>
      <c r="C57" s="22"/>
      <c r="D57" s="22"/>
      <c r="E57" s="22"/>
      <c r="F57" s="23"/>
      <c r="G57" s="23"/>
    </row>
    <row r="58" spans="1:8" x14ac:dyDescent="0.25">
      <c r="A58" s="18"/>
      <c r="B58" s="22"/>
      <c r="C58" s="22"/>
      <c r="D58" s="22"/>
      <c r="E58" s="22"/>
      <c r="F58" s="23"/>
      <c r="G58" s="23"/>
      <c r="H58" s="24"/>
    </row>
    <row r="59" spans="1:8" x14ac:dyDescent="0.25">
      <c r="A59" s="18"/>
      <c r="B59" s="22"/>
      <c r="C59" s="22"/>
      <c r="D59" s="22"/>
      <c r="E59" s="22"/>
      <c r="F59" s="23"/>
      <c r="G59" s="23"/>
    </row>
    <row r="60" spans="1:8" x14ac:dyDescent="0.25">
      <c r="A60" s="18"/>
      <c r="B60" s="22"/>
      <c r="C60" s="22"/>
      <c r="D60" s="22"/>
      <c r="E60" s="22"/>
      <c r="F60" s="23"/>
      <c r="G60" s="23"/>
    </row>
    <row r="61" spans="1:8" x14ac:dyDescent="0.25">
      <c r="A61" s="18"/>
      <c r="B61" s="22"/>
      <c r="C61" s="22"/>
      <c r="D61" s="22"/>
      <c r="E61" s="22"/>
    </row>
    <row r="62" spans="1:8" x14ac:dyDescent="0.25">
      <c r="A62" s="18"/>
      <c r="B62" s="22"/>
      <c r="C62" s="22"/>
      <c r="D62" s="22"/>
      <c r="E62" s="22"/>
      <c r="F62" s="22"/>
      <c r="G62" s="22"/>
    </row>
    <row r="63" spans="1:8" x14ac:dyDescent="0.25">
      <c r="A63" s="18"/>
      <c r="B63" s="22"/>
      <c r="C63" s="22"/>
      <c r="D63" s="22"/>
      <c r="E63" s="22"/>
      <c r="F63" s="22"/>
      <c r="G63" s="22"/>
    </row>
    <row r="64" spans="1:8" x14ac:dyDescent="0.25">
      <c r="A64" s="18"/>
      <c r="B64" s="22"/>
      <c r="C64" s="22"/>
      <c r="D64" s="22"/>
      <c r="E64" s="22"/>
      <c r="F64" s="22"/>
      <c r="G64" s="22"/>
    </row>
    <row r="65" spans="1:7" x14ac:dyDescent="0.25">
      <c r="A65" s="18"/>
      <c r="B65" s="22"/>
      <c r="C65" s="22"/>
      <c r="D65" s="22"/>
      <c r="E65" s="22"/>
      <c r="F65" s="22"/>
      <c r="G65" s="22"/>
    </row>
    <row r="66" spans="1:7" x14ac:dyDescent="0.25">
      <c r="A66" s="18"/>
      <c r="B66" s="22"/>
      <c r="C66" s="22"/>
      <c r="D66" s="22"/>
      <c r="E66" s="22"/>
      <c r="F66" s="22"/>
      <c r="G66" s="22"/>
    </row>
    <row r="67" spans="1:7" x14ac:dyDescent="0.25">
      <c r="A67" s="18"/>
      <c r="B67" s="22"/>
      <c r="C67" s="22"/>
      <c r="D67" s="22"/>
      <c r="E67" s="22"/>
      <c r="F67" s="22"/>
      <c r="G67" s="22"/>
    </row>
    <row r="68" spans="1:7" x14ac:dyDescent="0.25">
      <c r="A68" s="18"/>
      <c r="B68" s="22"/>
      <c r="C68" s="22"/>
      <c r="D68" s="22"/>
      <c r="E68" s="22"/>
      <c r="F68" s="22"/>
      <c r="G68" s="22"/>
    </row>
    <row r="69" spans="1:7" x14ac:dyDescent="0.25">
      <c r="A69" s="18"/>
      <c r="B69" s="22"/>
      <c r="C69" s="22"/>
      <c r="D69" s="22"/>
      <c r="E69" s="22"/>
      <c r="F69" s="22"/>
      <c r="G69" s="22"/>
    </row>
    <row r="70" spans="1:7" x14ac:dyDescent="0.25">
      <c r="A70" s="18"/>
      <c r="B70" s="22"/>
      <c r="C70" s="22"/>
      <c r="D70" s="22"/>
      <c r="E70" s="22"/>
      <c r="F70" s="22"/>
      <c r="G70" s="22"/>
    </row>
    <row r="71" spans="1:7" x14ac:dyDescent="0.25">
      <c r="A71" s="18"/>
      <c r="B71" s="22"/>
      <c r="C71" s="22"/>
      <c r="D71" s="22"/>
      <c r="E71" s="22"/>
      <c r="F71" s="22"/>
      <c r="G71" s="22"/>
    </row>
    <row r="72" spans="1:7" x14ac:dyDescent="0.25">
      <c r="A72" s="18"/>
      <c r="B72" s="22"/>
      <c r="C72" s="22"/>
      <c r="D72" s="22"/>
      <c r="E72" s="22"/>
      <c r="F72" s="22"/>
      <c r="G72" s="22"/>
    </row>
    <row r="73" spans="1:7" x14ac:dyDescent="0.25">
      <c r="A73" s="18"/>
      <c r="B73" s="22"/>
      <c r="C73" s="22"/>
      <c r="D73" s="22"/>
      <c r="E73" s="22"/>
      <c r="F73" s="22"/>
      <c r="G73" s="22"/>
    </row>
    <row r="74" spans="1:7" x14ac:dyDescent="0.25">
      <c r="A74" s="18"/>
      <c r="B74" s="22"/>
      <c r="C74" s="22"/>
      <c r="D74" s="22"/>
      <c r="E74" s="22"/>
      <c r="F74" s="22"/>
      <c r="G74" s="22"/>
    </row>
    <row r="75" spans="1:7" x14ac:dyDescent="0.25">
      <c r="A75" s="18"/>
      <c r="B75" s="22"/>
      <c r="C75" s="22"/>
      <c r="D75" s="22"/>
      <c r="E75" s="22"/>
      <c r="F75" s="22"/>
      <c r="G75" s="22"/>
    </row>
    <row r="76" spans="1:7" x14ac:dyDescent="0.25">
      <c r="A76" s="18"/>
      <c r="B76" s="22"/>
      <c r="C76" s="22"/>
      <c r="D76" s="22"/>
      <c r="E76" s="22"/>
      <c r="F76" s="22"/>
      <c r="G76" s="22"/>
    </row>
    <row r="77" spans="1:7" x14ac:dyDescent="0.25">
      <c r="A77" s="18"/>
      <c r="B77" s="22"/>
      <c r="C77" s="22"/>
      <c r="D77" s="22"/>
      <c r="E77" s="22"/>
      <c r="F77" s="22"/>
      <c r="G77" s="22"/>
    </row>
    <row r="78" spans="1:7" x14ac:dyDescent="0.25">
      <c r="B78" s="22"/>
      <c r="C78" s="22"/>
      <c r="D78" s="22"/>
      <c r="E78" s="22"/>
      <c r="F78" s="22"/>
      <c r="G78" s="22"/>
    </row>
    <row r="79" spans="1:7" x14ac:dyDescent="0.25">
      <c r="B79" s="22"/>
      <c r="C79" s="22"/>
      <c r="D79" s="22"/>
      <c r="E79" s="22"/>
      <c r="F79" s="22"/>
      <c r="G79" s="22"/>
    </row>
    <row r="80" spans="1:7" x14ac:dyDescent="0.25">
      <c r="B80" s="22"/>
      <c r="C80" s="22"/>
      <c r="D80" s="22"/>
      <c r="E80" s="22"/>
      <c r="F80" s="22"/>
      <c r="G80" s="22"/>
    </row>
    <row r="81" spans="2:7" x14ac:dyDescent="0.25">
      <c r="B81" s="22"/>
      <c r="C81" s="22"/>
      <c r="D81" s="22"/>
      <c r="E81" s="22"/>
      <c r="F81" s="22"/>
      <c r="G81" s="22"/>
    </row>
    <row r="82" spans="2:7" x14ac:dyDescent="0.25">
      <c r="D82" s="22"/>
    </row>
    <row r="83" spans="2:7" x14ac:dyDescent="0.25">
      <c r="D83" s="22"/>
    </row>
    <row r="84" spans="2:7" x14ac:dyDescent="0.25">
      <c r="C84">
        <f t="shared" ref="C84:C90" si="0">PRODUCT(C45:C55)</f>
        <v>0</v>
      </c>
      <c r="D84" t="e">
        <f t="shared" ref="D84:D90" si="1">(1+F44)/C84</f>
        <v>#DIV/0!</v>
      </c>
      <c r="E84" t="e">
        <f>100*(D84-1)</f>
        <v>#DIV/0!</v>
      </c>
    </row>
    <row r="85" spans="2:7" x14ac:dyDescent="0.25">
      <c r="C85" s="22">
        <f t="shared" si="0"/>
        <v>0</v>
      </c>
      <c r="D85" s="22" t="e">
        <f t="shared" si="1"/>
        <v>#DIV/0!</v>
      </c>
      <c r="E85" s="22" t="e">
        <f>100*(D85-1)</f>
        <v>#DIV/0!</v>
      </c>
      <c r="F85" s="22"/>
    </row>
    <row r="86" spans="2:7" x14ac:dyDescent="0.25">
      <c r="C86" s="22">
        <f t="shared" si="0"/>
        <v>0</v>
      </c>
      <c r="D86" s="22" t="e">
        <f t="shared" si="1"/>
        <v>#DIV/0!</v>
      </c>
      <c r="E86" s="22" t="e">
        <f>100*(D86-1)</f>
        <v>#DIV/0!</v>
      </c>
      <c r="F86" s="22"/>
    </row>
    <row r="87" spans="2:7" x14ac:dyDescent="0.25">
      <c r="C87" s="22">
        <f t="shared" si="0"/>
        <v>0</v>
      </c>
      <c r="D87" s="22" t="e">
        <f t="shared" si="1"/>
        <v>#DIV/0!</v>
      </c>
      <c r="E87" s="22" t="e">
        <f>100*(D87-1)</f>
        <v>#DIV/0!</v>
      </c>
      <c r="F87" s="22"/>
    </row>
    <row r="88" spans="2:7" x14ac:dyDescent="0.25">
      <c r="C88" s="22">
        <f t="shared" si="0"/>
        <v>0</v>
      </c>
      <c r="D88" s="22" t="e">
        <f t="shared" si="1"/>
        <v>#DIV/0!</v>
      </c>
      <c r="E88" s="22" t="e">
        <f t="shared" ref="E88:E109" si="2">100*(D88-1)</f>
        <v>#DIV/0!</v>
      </c>
      <c r="F88" s="22"/>
    </row>
    <row r="89" spans="2:7" x14ac:dyDescent="0.25">
      <c r="C89" s="22">
        <f t="shared" si="0"/>
        <v>0</v>
      </c>
      <c r="D89" s="22" t="e">
        <f t="shared" si="1"/>
        <v>#DIV/0!</v>
      </c>
      <c r="E89" s="22" t="e">
        <f t="shared" si="2"/>
        <v>#DIV/0!</v>
      </c>
      <c r="F89" s="22"/>
    </row>
    <row r="90" spans="2:7" x14ac:dyDescent="0.25">
      <c r="C90" s="22">
        <f t="shared" si="0"/>
        <v>0</v>
      </c>
      <c r="D90" s="22" t="e">
        <f t="shared" si="1"/>
        <v>#DIV/0!</v>
      </c>
      <c r="E90" s="22" t="e">
        <f t="shared" si="2"/>
        <v>#DIV/0!</v>
      </c>
      <c r="F90" s="22"/>
    </row>
    <row r="91" spans="2:7" x14ac:dyDescent="0.25">
      <c r="C91" s="22">
        <f t="shared" ref="C91:C109" si="3">PRODUCT(C52:C62)</f>
        <v>0</v>
      </c>
      <c r="D91" s="22" t="e">
        <f t="shared" ref="D91:D106" si="4">(1+F51)/C91</f>
        <v>#DIV/0!</v>
      </c>
      <c r="E91" s="22" t="e">
        <f t="shared" si="2"/>
        <v>#DIV/0!</v>
      </c>
      <c r="F91" s="22"/>
    </row>
    <row r="92" spans="2:7" x14ac:dyDescent="0.25">
      <c r="C92" s="22">
        <f t="shared" si="3"/>
        <v>0</v>
      </c>
      <c r="D92" s="22" t="e">
        <f t="shared" si="4"/>
        <v>#DIV/0!</v>
      </c>
      <c r="E92" s="22" t="e">
        <f t="shared" si="2"/>
        <v>#DIV/0!</v>
      </c>
      <c r="F92" s="22"/>
    </row>
    <row r="93" spans="2:7" x14ac:dyDescent="0.25">
      <c r="C93" s="22">
        <f t="shared" si="3"/>
        <v>0</v>
      </c>
      <c r="D93" s="22" t="e">
        <f t="shared" si="4"/>
        <v>#DIV/0!</v>
      </c>
      <c r="E93" s="22" t="e">
        <f t="shared" si="2"/>
        <v>#DIV/0!</v>
      </c>
      <c r="F93" s="22"/>
    </row>
    <row r="94" spans="2:7" x14ac:dyDescent="0.25">
      <c r="C94" s="22">
        <f t="shared" si="3"/>
        <v>0</v>
      </c>
      <c r="D94" s="22" t="e">
        <f t="shared" si="4"/>
        <v>#DIV/0!</v>
      </c>
      <c r="E94" s="22" t="e">
        <f t="shared" si="2"/>
        <v>#DIV/0!</v>
      </c>
      <c r="F94" s="22"/>
    </row>
    <row r="95" spans="2:7" x14ac:dyDescent="0.25">
      <c r="C95" s="22">
        <f t="shared" si="3"/>
        <v>0</v>
      </c>
      <c r="D95" s="22" t="e">
        <f t="shared" si="4"/>
        <v>#DIV/0!</v>
      </c>
      <c r="E95" s="22" t="e">
        <f t="shared" si="2"/>
        <v>#DIV/0!</v>
      </c>
      <c r="F95" s="22"/>
    </row>
    <row r="96" spans="2:7" x14ac:dyDescent="0.25">
      <c r="C96" s="22">
        <f t="shared" si="3"/>
        <v>0</v>
      </c>
      <c r="D96" s="22" t="e">
        <f t="shared" si="4"/>
        <v>#DIV/0!</v>
      </c>
      <c r="E96" s="22" t="e">
        <f t="shared" si="2"/>
        <v>#DIV/0!</v>
      </c>
      <c r="F96" s="22"/>
    </row>
    <row r="97" spans="3:6" x14ac:dyDescent="0.25">
      <c r="C97" s="22">
        <f t="shared" si="3"/>
        <v>0</v>
      </c>
      <c r="D97" s="22" t="e">
        <f t="shared" si="4"/>
        <v>#DIV/0!</v>
      </c>
      <c r="E97" s="22" t="e">
        <f t="shared" si="2"/>
        <v>#DIV/0!</v>
      </c>
      <c r="F97" s="22"/>
    </row>
    <row r="98" spans="3:6" x14ac:dyDescent="0.25">
      <c r="C98" s="22">
        <f t="shared" si="3"/>
        <v>0</v>
      </c>
      <c r="D98" s="22" t="e">
        <f t="shared" si="4"/>
        <v>#DIV/0!</v>
      </c>
      <c r="E98" s="22" t="e">
        <f t="shared" si="2"/>
        <v>#DIV/0!</v>
      </c>
      <c r="F98" s="22"/>
    </row>
    <row r="99" spans="3:6" x14ac:dyDescent="0.25">
      <c r="C99" s="22">
        <f t="shared" si="3"/>
        <v>0</v>
      </c>
      <c r="D99" s="22" t="e">
        <f t="shared" si="4"/>
        <v>#DIV/0!</v>
      </c>
      <c r="E99" s="22" t="e">
        <f t="shared" si="2"/>
        <v>#DIV/0!</v>
      </c>
      <c r="F99" s="22"/>
    </row>
    <row r="100" spans="3:6" x14ac:dyDescent="0.25">
      <c r="C100" s="22">
        <f t="shared" si="3"/>
        <v>0</v>
      </c>
      <c r="D100" s="22" t="e">
        <f t="shared" si="4"/>
        <v>#DIV/0!</v>
      </c>
      <c r="E100" s="22" t="e">
        <f t="shared" si="2"/>
        <v>#DIV/0!</v>
      </c>
      <c r="F100" s="22"/>
    </row>
    <row r="101" spans="3:6" x14ac:dyDescent="0.25">
      <c r="C101" s="22">
        <f t="shared" si="3"/>
        <v>0</v>
      </c>
      <c r="D101" s="22" t="e">
        <f t="shared" si="4"/>
        <v>#DIV/0!</v>
      </c>
      <c r="E101" s="22" t="e">
        <f t="shared" si="2"/>
        <v>#DIV/0!</v>
      </c>
      <c r="F101" s="22"/>
    </row>
    <row r="102" spans="3:6" x14ac:dyDescent="0.25">
      <c r="C102" s="22">
        <f t="shared" si="3"/>
        <v>0</v>
      </c>
      <c r="D102" s="22" t="e">
        <f t="shared" si="4"/>
        <v>#DIV/0!</v>
      </c>
      <c r="E102" s="22" t="e">
        <f t="shared" si="2"/>
        <v>#DIV/0!</v>
      </c>
      <c r="F102" s="22"/>
    </row>
    <row r="103" spans="3:6" x14ac:dyDescent="0.25">
      <c r="C103" s="22">
        <f t="shared" si="3"/>
        <v>0</v>
      </c>
      <c r="D103" s="22" t="e">
        <f t="shared" si="4"/>
        <v>#DIV/0!</v>
      </c>
      <c r="E103" s="22" t="e">
        <f t="shared" si="2"/>
        <v>#DIV/0!</v>
      </c>
      <c r="F103" s="22"/>
    </row>
    <row r="104" spans="3:6" x14ac:dyDescent="0.25">
      <c r="C104" s="22">
        <f t="shared" si="3"/>
        <v>0</v>
      </c>
      <c r="D104" s="22" t="e">
        <f t="shared" si="4"/>
        <v>#DIV/0!</v>
      </c>
      <c r="E104" s="22" t="e">
        <f t="shared" si="2"/>
        <v>#DIV/0!</v>
      </c>
      <c r="F104" s="22"/>
    </row>
    <row r="105" spans="3:6" x14ac:dyDescent="0.25">
      <c r="C105" s="22">
        <f t="shared" si="3"/>
        <v>0</v>
      </c>
      <c r="D105" s="22" t="e">
        <f t="shared" si="4"/>
        <v>#DIV/0!</v>
      </c>
      <c r="E105" s="22" t="e">
        <f t="shared" si="2"/>
        <v>#DIV/0!</v>
      </c>
      <c r="F105" s="22"/>
    </row>
    <row r="106" spans="3:6" x14ac:dyDescent="0.25">
      <c r="C106" s="22">
        <f t="shared" si="3"/>
        <v>0</v>
      </c>
      <c r="D106" s="22" t="e">
        <f t="shared" si="4"/>
        <v>#DIV/0!</v>
      </c>
      <c r="E106" s="22" t="e">
        <f t="shared" si="2"/>
        <v>#DIV/0!</v>
      </c>
      <c r="F106" s="22"/>
    </row>
    <row r="107" spans="3:6" x14ac:dyDescent="0.25">
      <c r="C107" s="22">
        <f t="shared" si="3"/>
        <v>0</v>
      </c>
      <c r="D107" s="22" t="e">
        <f t="shared" ref="D107:D109" si="5">(1+F67)/C107</f>
        <v>#DIV/0!</v>
      </c>
      <c r="E107" s="22" t="e">
        <f t="shared" si="2"/>
        <v>#DIV/0!</v>
      </c>
      <c r="F107" s="22"/>
    </row>
    <row r="108" spans="3:6" x14ac:dyDescent="0.25">
      <c r="C108" s="22">
        <f t="shared" si="3"/>
        <v>0</v>
      </c>
      <c r="D108" s="22" t="e">
        <f t="shared" si="5"/>
        <v>#DIV/0!</v>
      </c>
      <c r="E108" s="22" t="e">
        <f t="shared" si="2"/>
        <v>#DIV/0!</v>
      </c>
      <c r="F108" s="22"/>
    </row>
    <row r="109" spans="3:6" x14ac:dyDescent="0.25">
      <c r="C109" s="22">
        <f t="shared" si="3"/>
        <v>0</v>
      </c>
      <c r="D109" s="22" t="e">
        <f t="shared" si="5"/>
        <v>#DIV/0!</v>
      </c>
      <c r="E109" s="22" t="e">
        <f t="shared" si="2"/>
        <v>#DIV/0!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workbookViewId="0">
      <selection activeCell="E19" sqref="E19"/>
    </sheetView>
  </sheetViews>
  <sheetFormatPr baseColWidth="10" defaultRowHeight="15" x14ac:dyDescent="0.25"/>
  <sheetData>
    <row r="1" spans="1:4" x14ac:dyDescent="0.25">
      <c r="B1">
        <v>60</v>
      </c>
      <c r="C1">
        <v>120</v>
      </c>
      <c r="D1">
        <v>180</v>
      </c>
    </row>
    <row r="2" spans="1:4" x14ac:dyDescent="0.25">
      <c r="A2" s="18">
        <v>37622</v>
      </c>
      <c r="B2">
        <v>7.2765187162602704E-2</v>
      </c>
      <c r="C2">
        <v>9.1049850591304701E-2</v>
      </c>
      <c r="D2">
        <v>8.5163000695508501E-2</v>
      </c>
    </row>
    <row r="3" spans="1:4" x14ac:dyDescent="0.25">
      <c r="A3" s="18">
        <v>37653</v>
      </c>
      <c r="B3">
        <v>7.5672663577272994E-2</v>
      </c>
      <c r="C3">
        <v>9.1959974848746504E-2</v>
      </c>
      <c r="D3">
        <v>8.5158599344025601E-2</v>
      </c>
    </row>
    <row r="4" spans="1:4" x14ac:dyDescent="0.25">
      <c r="A4" s="18">
        <v>37681</v>
      </c>
      <c r="B4">
        <v>7.9949656723315596E-2</v>
      </c>
      <c r="C4">
        <v>0.10210664260925501</v>
      </c>
      <c r="D4">
        <v>9.5458133396161202E-2</v>
      </c>
    </row>
    <row r="5" spans="1:4" x14ac:dyDescent="0.25">
      <c r="A5" s="18">
        <v>37712</v>
      </c>
      <c r="B5">
        <v>7.2807131552156804E-2</v>
      </c>
      <c r="C5">
        <v>9.2713469530168596E-2</v>
      </c>
      <c r="D5">
        <v>8.7139634349172407E-2</v>
      </c>
    </row>
    <row r="6" spans="1:4" x14ac:dyDescent="0.25">
      <c r="A6" s="18">
        <v>37742</v>
      </c>
      <c r="B6">
        <v>6.4319216701480095E-2</v>
      </c>
      <c r="C6">
        <v>8.3679069680753698E-2</v>
      </c>
      <c r="D6">
        <v>7.9852005477756893E-2</v>
      </c>
    </row>
    <row r="7" spans="1:4" x14ac:dyDescent="0.25">
      <c r="A7" s="18">
        <v>37773</v>
      </c>
      <c r="B7">
        <v>6.2604376555673802E-2</v>
      </c>
      <c r="C7">
        <v>8.3168650079977105E-2</v>
      </c>
      <c r="D7">
        <v>7.9879040506167107E-2</v>
      </c>
    </row>
    <row r="8" spans="1:4" x14ac:dyDescent="0.25">
      <c r="A8" s="18">
        <v>37803</v>
      </c>
      <c r="B8">
        <v>6.5807321087372903E-2</v>
      </c>
      <c r="C8">
        <v>8.7295799459445503E-2</v>
      </c>
      <c r="D8">
        <v>8.3529857350825895E-2</v>
      </c>
    </row>
    <row r="9" spans="1:4" x14ac:dyDescent="0.25">
      <c r="A9" s="18">
        <v>37834</v>
      </c>
      <c r="B9">
        <v>6.3262309479350201E-2</v>
      </c>
      <c r="C9">
        <v>8.7645140368975499E-2</v>
      </c>
      <c r="D9">
        <v>8.4981456968423297E-2</v>
      </c>
    </row>
    <row r="10" spans="1:4" x14ac:dyDescent="0.25">
      <c r="A10" s="18">
        <v>37865</v>
      </c>
      <c r="B10">
        <v>6.6744884214458997E-2</v>
      </c>
      <c r="C10">
        <v>8.9836703075367993E-2</v>
      </c>
      <c r="D10">
        <v>8.6216012587200699E-2</v>
      </c>
    </row>
    <row r="11" spans="1:4" x14ac:dyDescent="0.25">
      <c r="A11" s="18">
        <v>37895</v>
      </c>
      <c r="B11">
        <v>6.3409388891159393E-2</v>
      </c>
      <c r="C11">
        <v>8.1264724428388002E-2</v>
      </c>
      <c r="D11">
        <v>7.7259091194251298E-2</v>
      </c>
    </row>
    <row r="12" spans="1:4" x14ac:dyDescent="0.25">
      <c r="A12" s="18">
        <v>37926</v>
      </c>
      <c r="B12">
        <v>5.8988117188264501E-2</v>
      </c>
      <c r="C12">
        <v>8.1981480379265198E-2</v>
      </c>
      <c r="D12">
        <v>8.0008983319539095E-2</v>
      </c>
    </row>
    <row r="13" spans="1:4" x14ac:dyDescent="0.25">
      <c r="A13" s="18">
        <v>37956</v>
      </c>
      <c r="B13">
        <v>5.6039036483357799E-2</v>
      </c>
      <c r="C13">
        <v>8.1637591751716004E-2</v>
      </c>
      <c r="D13">
        <v>8.1104413991020793E-2</v>
      </c>
    </row>
    <row r="14" spans="1:4" x14ac:dyDescent="0.25">
      <c r="A14" s="18">
        <v>37987</v>
      </c>
      <c r="B14">
        <v>5.7050056790602599E-2</v>
      </c>
      <c r="C14">
        <v>8.2121817338480896E-2</v>
      </c>
      <c r="D14">
        <v>8.09911130041156E-2</v>
      </c>
    </row>
    <row r="15" spans="1:4" x14ac:dyDescent="0.25">
      <c r="A15" s="18">
        <v>38018</v>
      </c>
      <c r="B15">
        <v>5.1893238071634401E-2</v>
      </c>
      <c r="C15">
        <v>8.1197216469160102E-2</v>
      </c>
      <c r="D15">
        <v>8.1768245511418994E-2</v>
      </c>
    </row>
    <row r="16" spans="1:4" x14ac:dyDescent="0.25">
      <c r="A16" s="18">
        <v>38047</v>
      </c>
      <c r="B16">
        <v>4.4405272161189301E-2</v>
      </c>
      <c r="C16">
        <v>6.9880650395404698E-2</v>
      </c>
      <c r="D16">
        <v>7.1203849013586604E-2</v>
      </c>
    </row>
    <row r="17" spans="1:4" x14ac:dyDescent="0.25">
      <c r="A17" s="18">
        <v>38078</v>
      </c>
      <c r="B17">
        <v>5.3558780132412998E-2</v>
      </c>
      <c r="C17">
        <v>7.6144310725394404E-2</v>
      </c>
      <c r="D17">
        <v>7.4965581002044798E-2</v>
      </c>
    </row>
    <row r="18" spans="1:4" x14ac:dyDescent="0.25">
      <c r="A18" s="18">
        <v>38108</v>
      </c>
      <c r="B18">
        <v>6.2940692919468799E-2</v>
      </c>
      <c r="C18">
        <v>8.6003858886757406E-2</v>
      </c>
      <c r="D18">
        <v>8.2907115204435097E-2</v>
      </c>
    </row>
    <row r="19" spans="1:4" x14ac:dyDescent="0.25">
      <c r="A19" s="18">
        <v>38139</v>
      </c>
      <c r="B19">
        <v>6.3984411965960802E-2</v>
      </c>
      <c r="C19">
        <v>8.8582936205211099E-2</v>
      </c>
      <c r="D19">
        <v>8.5635790760207706E-2</v>
      </c>
    </row>
    <row r="20" spans="1:4" x14ac:dyDescent="0.25">
      <c r="A20" s="18">
        <v>38169</v>
      </c>
      <c r="B20">
        <v>6.4389434865382802E-2</v>
      </c>
      <c r="C20">
        <v>8.6787962970712507E-2</v>
      </c>
      <c r="D20">
        <v>8.3297797772914697E-2</v>
      </c>
    </row>
    <row r="21" spans="1:4" x14ac:dyDescent="0.25">
      <c r="A21" s="18">
        <v>38200</v>
      </c>
      <c r="B21">
        <v>6.0483252609206499E-2</v>
      </c>
      <c r="C21">
        <v>9.0078742543947002E-2</v>
      </c>
      <c r="D21">
        <v>8.8801141318694807E-2</v>
      </c>
    </row>
    <row r="22" spans="1:4" x14ac:dyDescent="0.25">
      <c r="A22" s="18">
        <v>38231</v>
      </c>
      <c r="B22">
        <v>6.0002019867374301E-2</v>
      </c>
      <c r="C22">
        <v>9.0496618610719698E-2</v>
      </c>
      <c r="D22">
        <v>8.9462956940987604E-2</v>
      </c>
    </row>
    <row r="23" spans="1:4" x14ac:dyDescent="0.25">
      <c r="A23" s="18">
        <v>38261</v>
      </c>
      <c r="B23">
        <v>5.5362936397285699E-2</v>
      </c>
      <c r="C23">
        <v>8.2032536271370499E-2</v>
      </c>
      <c r="D23">
        <v>8.1243839095871198E-2</v>
      </c>
    </row>
    <row r="24" spans="1:4" x14ac:dyDescent="0.25">
      <c r="A24" s="18">
        <v>38292</v>
      </c>
      <c r="B24">
        <v>5.2963860134554001E-2</v>
      </c>
      <c r="C24">
        <v>7.5479149685208705E-2</v>
      </c>
      <c r="D24">
        <v>7.4121572275934799E-2</v>
      </c>
    </row>
    <row r="25" spans="1:4" x14ac:dyDescent="0.25">
      <c r="A25" s="18">
        <v>38322</v>
      </c>
      <c r="B25">
        <v>4.8403004045502102E-2</v>
      </c>
      <c r="C25">
        <v>7.5838859982734194E-2</v>
      </c>
      <c r="D25">
        <v>7.6467980868600294E-2</v>
      </c>
    </row>
    <row r="26" spans="1:4" x14ac:dyDescent="0.25">
      <c r="A26" s="18">
        <v>38353</v>
      </c>
      <c r="B26">
        <v>5.1675239563296803E-2</v>
      </c>
      <c r="C26">
        <v>7.4732672479837794E-2</v>
      </c>
      <c r="D26">
        <v>7.3314246408953093E-2</v>
      </c>
    </row>
    <row r="27" spans="1:4" x14ac:dyDescent="0.25">
      <c r="A27" s="18">
        <v>38384</v>
      </c>
      <c r="B27">
        <v>4.9358478926722703E-2</v>
      </c>
      <c r="C27">
        <v>7.0349124197225693E-2</v>
      </c>
      <c r="D27">
        <v>6.90213342705642E-2</v>
      </c>
    </row>
    <row r="28" spans="1:4" x14ac:dyDescent="0.25">
      <c r="A28" s="18">
        <v>38412</v>
      </c>
      <c r="B28">
        <v>5.6819515903604997E-2</v>
      </c>
      <c r="C28">
        <v>7.5287936806062397E-2</v>
      </c>
      <c r="D28">
        <v>7.1777217846345803E-2</v>
      </c>
    </row>
    <row r="29" spans="1:4" x14ac:dyDescent="0.25">
      <c r="A29" s="18">
        <v>38443</v>
      </c>
      <c r="B29">
        <v>5.3034603510146897E-2</v>
      </c>
      <c r="C29">
        <v>7.8774537658943294E-2</v>
      </c>
      <c r="D29">
        <v>7.7476195408628004E-2</v>
      </c>
    </row>
    <row r="30" spans="1:4" x14ac:dyDescent="0.25">
      <c r="A30" s="18">
        <v>38473</v>
      </c>
      <c r="B30">
        <v>4.8996785356728197E-2</v>
      </c>
      <c r="C30">
        <v>7.8109955762226693E-2</v>
      </c>
      <c r="D30">
        <v>7.83599257372396E-2</v>
      </c>
    </row>
    <row r="31" spans="1:4" x14ac:dyDescent="0.25">
      <c r="A31" s="18">
        <v>38504</v>
      </c>
      <c r="B31">
        <v>3.96782081512611E-2</v>
      </c>
      <c r="C31">
        <v>7.0672485450466602E-2</v>
      </c>
      <c r="D31">
        <v>7.3292197252139299E-2</v>
      </c>
    </row>
    <row r="32" spans="1:4" x14ac:dyDescent="0.25">
      <c r="A32" s="18">
        <v>38534</v>
      </c>
      <c r="B32">
        <v>3.6906263529459901E-2</v>
      </c>
      <c r="C32">
        <v>4.92840979239332E-2</v>
      </c>
      <c r="D32">
        <v>4.8320967492530301E-2</v>
      </c>
    </row>
    <row r="33" spans="1:4" x14ac:dyDescent="0.25">
      <c r="A33" s="18">
        <v>38565</v>
      </c>
      <c r="B33">
        <v>3.5346699533533699E-2</v>
      </c>
      <c r="C33">
        <v>4.7541302611374001E-2</v>
      </c>
      <c r="D33">
        <v>4.68907215412512E-2</v>
      </c>
    </row>
    <row r="34" spans="1:4" x14ac:dyDescent="0.25">
      <c r="A34" s="18">
        <v>38596</v>
      </c>
      <c r="B34">
        <v>2.3787604060832499E-2</v>
      </c>
      <c r="C34">
        <v>3.3310638819862397E-2</v>
      </c>
      <c r="D34">
        <v>3.4090123123964901E-2</v>
      </c>
    </row>
    <row r="35" spans="1:4" x14ac:dyDescent="0.25">
      <c r="A35" s="18">
        <v>38626</v>
      </c>
      <c r="B35">
        <v>2.8736257891385598E-2</v>
      </c>
      <c r="C35">
        <v>3.78154442518829E-2</v>
      </c>
      <c r="D35">
        <v>3.7747445878682298E-2</v>
      </c>
    </row>
    <row r="36" spans="1:4" x14ac:dyDescent="0.25">
      <c r="A36" s="18">
        <v>38657</v>
      </c>
      <c r="B36">
        <v>2.94992170899732E-2</v>
      </c>
      <c r="C36">
        <v>3.8232436611921203E-2</v>
      </c>
      <c r="D36">
        <v>3.7644552424465599E-2</v>
      </c>
    </row>
    <row r="37" spans="1:4" x14ac:dyDescent="0.25">
      <c r="A37" s="18">
        <v>38687</v>
      </c>
      <c r="B37">
        <v>2.3302387317938399E-2</v>
      </c>
      <c r="C37">
        <v>3.4147488131520999E-2</v>
      </c>
      <c r="D37">
        <v>3.5569840337389302E-2</v>
      </c>
    </row>
    <row r="38" spans="1:4" x14ac:dyDescent="0.25">
      <c r="A38" s="18">
        <v>38718</v>
      </c>
      <c r="B38">
        <v>1.8286726044236201E-2</v>
      </c>
      <c r="C38">
        <v>2.5353311703285399E-2</v>
      </c>
      <c r="D38">
        <v>2.7018327723971499E-2</v>
      </c>
    </row>
    <row r="39" spans="1:4" x14ac:dyDescent="0.25">
      <c r="A39" s="18">
        <v>38749</v>
      </c>
      <c r="B39">
        <v>9.9597702711298492E-3</v>
      </c>
      <c r="C39">
        <v>1.18941248230966E-2</v>
      </c>
      <c r="D39">
        <v>1.42648916682703E-2</v>
      </c>
    </row>
    <row r="40" spans="1:4" x14ac:dyDescent="0.25">
      <c r="A40" s="18">
        <v>38777</v>
      </c>
      <c r="B40">
        <v>1.6321320205316799E-2</v>
      </c>
      <c r="C40">
        <v>1.7298610724705499E-2</v>
      </c>
      <c r="D40">
        <v>1.8083370159018699E-2</v>
      </c>
    </row>
    <row r="41" spans="1:4" x14ac:dyDescent="0.25">
      <c r="A41" s="18">
        <v>38808</v>
      </c>
      <c r="B41">
        <v>2.7774169412236299E-2</v>
      </c>
      <c r="C41">
        <v>2.8538162990327499E-2</v>
      </c>
      <c r="D41">
        <v>2.6881441502285299E-2</v>
      </c>
    </row>
    <row r="42" spans="1:4" x14ac:dyDescent="0.25">
      <c r="A42" s="18">
        <v>38838</v>
      </c>
      <c r="B42">
        <v>2.7151664167240901E-2</v>
      </c>
      <c r="C42">
        <v>3.0748782090088599E-2</v>
      </c>
      <c r="D42">
        <v>3.0764699499615598E-2</v>
      </c>
    </row>
    <row r="43" spans="1:4" x14ac:dyDescent="0.25">
      <c r="A43" s="18">
        <v>38869</v>
      </c>
      <c r="B43">
        <v>3.67052519097728E-2</v>
      </c>
      <c r="C43">
        <v>3.9456843452209601E-2</v>
      </c>
      <c r="D43">
        <v>3.7290597143684302E-2</v>
      </c>
    </row>
    <row r="44" spans="1:4" x14ac:dyDescent="0.25">
      <c r="A44" s="18">
        <v>38899</v>
      </c>
      <c r="B44">
        <v>2.5913655106473001E-2</v>
      </c>
      <c r="C44">
        <v>2.8446652562374702E-2</v>
      </c>
      <c r="D44">
        <v>2.8464590105596699E-2</v>
      </c>
    </row>
    <row r="45" spans="1:4" x14ac:dyDescent="0.25">
      <c r="A45" s="18">
        <v>38930</v>
      </c>
      <c r="B45">
        <v>2.1767722589136E-2</v>
      </c>
      <c r="C45">
        <v>2.67205321353969E-2</v>
      </c>
      <c r="D45">
        <v>2.82847094536877E-2</v>
      </c>
    </row>
    <row r="46" spans="1:4" x14ac:dyDescent="0.25">
      <c r="A46" s="18">
        <v>38961</v>
      </c>
      <c r="B46">
        <v>2.4744704650280801E-2</v>
      </c>
      <c r="C46">
        <v>2.8641350285141299E-2</v>
      </c>
      <c r="D46">
        <v>2.92654470643752E-2</v>
      </c>
    </row>
    <row r="47" spans="1:4" x14ac:dyDescent="0.25">
      <c r="A47" s="18">
        <v>38991</v>
      </c>
      <c r="B47">
        <v>2.1091374600491101E-2</v>
      </c>
      <c r="C47">
        <v>2.5177745185622599E-2</v>
      </c>
      <c r="D47">
        <v>2.65848463268922E-2</v>
      </c>
    </row>
    <row r="48" spans="1:4" x14ac:dyDescent="0.25">
      <c r="A48" s="18">
        <v>39022</v>
      </c>
      <c r="B48">
        <v>2.2416398472094999E-2</v>
      </c>
      <c r="C48">
        <v>2.43382651403952E-2</v>
      </c>
      <c r="D48">
        <v>2.4919565822504802E-2</v>
      </c>
    </row>
    <row r="49" spans="1:4" x14ac:dyDescent="0.25">
      <c r="A49" s="18">
        <v>39052</v>
      </c>
      <c r="B49">
        <v>1.6123361887688498E-2</v>
      </c>
      <c r="C49">
        <v>2.07959539934892E-2</v>
      </c>
      <c r="D49">
        <v>2.3395262309003802E-2</v>
      </c>
    </row>
    <row r="50" spans="1:4" x14ac:dyDescent="0.25">
      <c r="A50" s="18">
        <v>39083</v>
      </c>
      <c r="B50">
        <v>2.0732206432350402E-2</v>
      </c>
      <c r="C50">
        <v>2.49075531822734E-2</v>
      </c>
      <c r="D50">
        <v>2.6549672083189101E-2</v>
      </c>
    </row>
    <row r="51" spans="1:4" x14ac:dyDescent="0.25">
      <c r="A51" s="18">
        <v>39114</v>
      </c>
      <c r="B51">
        <v>2.11407845756434E-2</v>
      </c>
      <c r="C51">
        <v>2.7247846609974299E-2</v>
      </c>
      <c r="D51">
        <v>2.9459626826108101E-2</v>
      </c>
    </row>
    <row r="52" spans="1:4" x14ac:dyDescent="0.25">
      <c r="A52" s="18">
        <v>39142</v>
      </c>
      <c r="B52">
        <v>2.3890714628776101E-2</v>
      </c>
      <c r="C52">
        <v>2.8492655465775101E-2</v>
      </c>
      <c r="D52">
        <v>2.97508254444349E-2</v>
      </c>
    </row>
    <row r="53" spans="1:4" x14ac:dyDescent="0.25">
      <c r="A53" s="18">
        <v>39173</v>
      </c>
      <c r="B53">
        <v>2.3634881315532302E-2</v>
      </c>
      <c r="C53">
        <v>2.8092248998229499E-2</v>
      </c>
      <c r="D53">
        <v>2.95654609953779E-2</v>
      </c>
    </row>
    <row r="54" spans="1:4" x14ac:dyDescent="0.25">
      <c r="A54" s="18">
        <v>39203</v>
      </c>
      <c r="B54">
        <v>2.1186427056120199E-2</v>
      </c>
      <c r="C54">
        <v>2.6915857149114E-2</v>
      </c>
      <c r="D54">
        <v>2.9178828753612902E-2</v>
      </c>
    </row>
    <row r="55" spans="1:4" x14ac:dyDescent="0.25">
      <c r="A55" s="18">
        <v>39234</v>
      </c>
      <c r="B55">
        <v>2.0230367423462899E-2</v>
      </c>
      <c r="C55">
        <v>2.6545931735442601E-2</v>
      </c>
      <c r="D55">
        <v>2.9265602264113899E-2</v>
      </c>
    </row>
    <row r="56" spans="1:4" x14ac:dyDescent="0.25">
      <c r="A56" s="18">
        <v>39264</v>
      </c>
      <c r="B56">
        <v>1.9066908777270901E-2</v>
      </c>
      <c r="C56">
        <v>2.5812578812564001E-2</v>
      </c>
      <c r="D56">
        <v>2.8963887721311001E-2</v>
      </c>
    </row>
    <row r="57" spans="1:4" x14ac:dyDescent="0.25">
      <c r="A57" s="18">
        <v>39295</v>
      </c>
      <c r="B57">
        <v>2.4431909671337401E-2</v>
      </c>
      <c r="C57">
        <v>3.2520355963716503E-2</v>
      </c>
      <c r="D57">
        <v>3.4898460900479399E-2</v>
      </c>
    </row>
    <row r="58" spans="1:4" x14ac:dyDescent="0.25">
      <c r="A58" s="18">
        <v>39326</v>
      </c>
      <c r="B58">
        <v>2.2769365620873099E-2</v>
      </c>
      <c r="C58">
        <v>2.7784116720077499E-2</v>
      </c>
      <c r="D58">
        <v>2.97384134436595E-2</v>
      </c>
    </row>
    <row r="59" spans="1:4" x14ac:dyDescent="0.25">
      <c r="A59" s="18">
        <v>39356</v>
      </c>
      <c r="B59">
        <v>2.2471263685082499E-2</v>
      </c>
      <c r="C59">
        <v>2.8005772888107801E-2</v>
      </c>
      <c r="D59">
        <v>3.01363696917352E-2</v>
      </c>
    </row>
    <row r="60" spans="1:4" x14ac:dyDescent="0.25">
      <c r="A60" s="18">
        <v>39387</v>
      </c>
      <c r="B60">
        <v>2.1841312324076999E-2</v>
      </c>
      <c r="C60">
        <v>2.93933133662111E-2</v>
      </c>
      <c r="D60">
        <v>3.20791211173636E-2</v>
      </c>
    </row>
    <row r="61" spans="1:4" x14ac:dyDescent="0.25">
      <c r="A61" s="18">
        <v>39417</v>
      </c>
      <c r="B61">
        <v>2.1085655656646801E-2</v>
      </c>
      <c r="C61">
        <v>2.9576155919707799E-2</v>
      </c>
      <c r="D61">
        <v>3.27865637545562E-2</v>
      </c>
    </row>
    <row r="62" spans="1:4" x14ac:dyDescent="0.25">
      <c r="A62" s="18">
        <v>39448</v>
      </c>
      <c r="B62">
        <v>2.6785099847007301E-2</v>
      </c>
      <c r="C62">
        <v>3.6620179711558301E-2</v>
      </c>
      <c r="D62">
        <v>3.9063894280538899E-2</v>
      </c>
    </row>
    <row r="63" spans="1:4" x14ac:dyDescent="0.25">
      <c r="A63" s="18">
        <v>39479</v>
      </c>
      <c r="B63">
        <v>2.97689167819871E-2</v>
      </c>
      <c r="C63">
        <v>4.0525975224804799E-2</v>
      </c>
      <c r="D63">
        <v>4.2577066958336997E-2</v>
      </c>
    </row>
    <row r="64" spans="1:4" x14ac:dyDescent="0.25">
      <c r="A64" s="18">
        <v>39508</v>
      </c>
      <c r="B64">
        <v>2.9225074990327098E-2</v>
      </c>
      <c r="C64">
        <v>3.9244952199604603E-2</v>
      </c>
      <c r="D64">
        <v>4.1381256647665503E-2</v>
      </c>
    </row>
    <row r="65" spans="1:4" x14ac:dyDescent="0.25">
      <c r="A65" s="18">
        <v>39539</v>
      </c>
      <c r="B65">
        <v>2.4975165214249698E-2</v>
      </c>
      <c r="C65">
        <v>3.3498939697126702E-2</v>
      </c>
      <c r="D65">
        <v>3.6097514944998702E-2</v>
      </c>
    </row>
    <row r="66" spans="1:4" x14ac:dyDescent="0.25">
      <c r="A66" s="18">
        <v>39569</v>
      </c>
      <c r="B66">
        <v>2.87882964534441E-2</v>
      </c>
      <c r="C66">
        <v>3.76698549742275E-2</v>
      </c>
      <c r="D66">
        <v>3.9638895742592203E-2</v>
      </c>
    </row>
    <row r="67" spans="1:4" x14ac:dyDescent="0.25">
      <c r="A67" s="18">
        <v>39600</v>
      </c>
      <c r="B67">
        <v>4.0078750015285602E-2</v>
      </c>
      <c r="C67">
        <v>4.9347597975077699E-2</v>
      </c>
      <c r="D67">
        <v>4.8995353916914099E-2</v>
      </c>
    </row>
    <row r="68" spans="1:4" x14ac:dyDescent="0.25">
      <c r="A68" s="18">
        <v>39630</v>
      </c>
      <c r="B68">
        <v>3.9462027210166201E-2</v>
      </c>
      <c r="C68">
        <v>4.7054688751182003E-2</v>
      </c>
      <c r="D68">
        <v>4.6473524941201202E-2</v>
      </c>
    </row>
    <row r="69" spans="1:4" x14ac:dyDescent="0.25">
      <c r="A69" s="18">
        <v>39661</v>
      </c>
      <c r="B69">
        <v>3.0414235487162902E-2</v>
      </c>
      <c r="C69">
        <v>3.9042046109909502E-2</v>
      </c>
      <c r="D69">
        <v>4.0379552213189597E-2</v>
      </c>
    </row>
    <row r="70" spans="1:4" x14ac:dyDescent="0.25">
      <c r="A70" s="18">
        <v>39692</v>
      </c>
      <c r="B70">
        <v>3.7357184934000601E-2</v>
      </c>
      <c r="C70">
        <v>4.6952247115840298E-2</v>
      </c>
      <c r="D70">
        <v>4.6982329565341298E-2</v>
      </c>
    </row>
    <row r="71" spans="1:4" x14ac:dyDescent="0.25">
      <c r="A71" s="18">
        <v>39722</v>
      </c>
      <c r="B71">
        <v>4.7626962481135897E-2</v>
      </c>
      <c r="C71">
        <v>6.1988908646056003E-2</v>
      </c>
      <c r="D71">
        <v>6.0762033285125402E-2</v>
      </c>
    </row>
    <row r="72" spans="1:4" x14ac:dyDescent="0.25">
      <c r="A72" s="18">
        <v>39753</v>
      </c>
      <c r="B72">
        <v>3.6683274488739002E-2</v>
      </c>
      <c r="C72">
        <v>5.71247003502117E-2</v>
      </c>
      <c r="D72">
        <v>5.9447185586102999E-2</v>
      </c>
    </row>
    <row r="73" spans="1:4" x14ac:dyDescent="0.25">
      <c r="A73" s="18">
        <v>39783</v>
      </c>
      <c r="B73">
        <v>2.6207272201795299E-2</v>
      </c>
      <c r="C73">
        <v>3.8327577927329E-2</v>
      </c>
      <c r="D73">
        <v>4.0910470631588897E-2</v>
      </c>
    </row>
    <row r="74" spans="1:4" x14ac:dyDescent="0.25">
      <c r="A74" s="18">
        <v>39814</v>
      </c>
      <c r="B74">
        <v>1.9524340604936401E-2</v>
      </c>
      <c r="C74">
        <v>2.7898753752529301E-2</v>
      </c>
      <c r="D74">
        <v>3.0989024189517E-2</v>
      </c>
    </row>
    <row r="75" spans="1:4" x14ac:dyDescent="0.25">
      <c r="A75" s="18">
        <v>39845</v>
      </c>
      <c r="B75">
        <v>2.2233418514224199E-2</v>
      </c>
      <c r="C75">
        <v>3.2959039642865298E-2</v>
      </c>
      <c r="D75">
        <v>3.5726591047259199E-2</v>
      </c>
    </row>
    <row r="76" spans="1:4" x14ac:dyDescent="0.25">
      <c r="A76" s="18">
        <v>39873</v>
      </c>
      <c r="B76">
        <v>2.9725978040907802E-2</v>
      </c>
      <c r="C76">
        <v>4.1087459991758397E-2</v>
      </c>
      <c r="D76">
        <v>4.1540324240863E-2</v>
      </c>
    </row>
    <row r="77" spans="1:4" x14ac:dyDescent="0.25">
      <c r="A77" s="18">
        <v>39904</v>
      </c>
      <c r="B77">
        <v>2.3187234850505299E-2</v>
      </c>
      <c r="C77">
        <v>3.5256982906561297E-2</v>
      </c>
      <c r="D77">
        <v>3.6978447723525203E-2</v>
      </c>
    </row>
    <row r="78" spans="1:4" x14ac:dyDescent="0.25">
      <c r="A78" s="18">
        <v>39934</v>
      </c>
      <c r="B78">
        <v>2.9026917481683099E-2</v>
      </c>
      <c r="C78">
        <v>3.8177568203778101E-2</v>
      </c>
      <c r="D78">
        <v>3.7713428326124301E-2</v>
      </c>
    </row>
    <row r="79" spans="1:4" x14ac:dyDescent="0.25">
      <c r="A79" s="18">
        <v>39965</v>
      </c>
      <c r="B79">
        <v>3.9220197600858403E-2</v>
      </c>
      <c r="C79">
        <v>4.4142618514362603E-2</v>
      </c>
      <c r="D79">
        <v>4.0320484310737599E-2</v>
      </c>
    </row>
    <row r="80" spans="1:4" x14ac:dyDescent="0.25">
      <c r="A80" s="18">
        <v>39995</v>
      </c>
      <c r="B80">
        <v>3.8761115006062802E-2</v>
      </c>
      <c r="C80">
        <v>3.8670802501379602E-2</v>
      </c>
      <c r="D80">
        <v>3.3613461435327403E-2</v>
      </c>
    </row>
    <row r="81" spans="1:4" x14ac:dyDescent="0.25">
      <c r="A81" s="18">
        <v>40026</v>
      </c>
      <c r="B81">
        <v>4.4646040077428499E-2</v>
      </c>
      <c r="C81">
        <v>4.5521798252428698E-2</v>
      </c>
      <c r="D81">
        <v>3.9331105575677899E-2</v>
      </c>
    </row>
    <row r="82" spans="1:4" x14ac:dyDescent="0.25">
      <c r="A82" s="18">
        <v>40057</v>
      </c>
      <c r="B82">
        <v>3.7181718033435299E-2</v>
      </c>
      <c r="C82">
        <v>4.0646720768730403E-2</v>
      </c>
      <c r="D82">
        <v>3.6797360712855401E-2</v>
      </c>
    </row>
    <row r="83" spans="1:4" x14ac:dyDescent="0.25">
      <c r="A83" s="18">
        <v>40087</v>
      </c>
      <c r="B83">
        <v>3.0418187094008699E-2</v>
      </c>
      <c r="C83">
        <v>3.4898080435600803E-2</v>
      </c>
      <c r="D83">
        <v>3.26719839826825E-2</v>
      </c>
    </row>
    <row r="84" spans="1:4" x14ac:dyDescent="0.25">
      <c r="A84" s="18">
        <v>40118</v>
      </c>
      <c r="B84">
        <v>3.1409146519487098E-2</v>
      </c>
      <c r="C84">
        <v>3.4304417841242801E-2</v>
      </c>
      <c r="D84">
        <v>3.0897000473659099E-2</v>
      </c>
    </row>
    <row r="85" spans="1:4" x14ac:dyDescent="0.25">
      <c r="A85" s="18">
        <v>40148</v>
      </c>
      <c r="B85">
        <v>3.5926563870858103E-2</v>
      </c>
      <c r="C85">
        <v>4.1241372731997399E-2</v>
      </c>
      <c r="D85">
        <v>3.7417505682039699E-2</v>
      </c>
    </row>
    <row r="86" spans="1:4" x14ac:dyDescent="0.25">
      <c r="A86" s="18">
        <v>40179</v>
      </c>
      <c r="B86">
        <v>3.2692463728794301E-2</v>
      </c>
      <c r="C86">
        <v>3.7844767613327099E-2</v>
      </c>
      <c r="D86">
        <v>3.5370991783192099E-2</v>
      </c>
    </row>
    <row r="87" spans="1:4" x14ac:dyDescent="0.25">
      <c r="A87" s="18">
        <v>40210</v>
      </c>
      <c r="B87">
        <v>3.8073396356236099E-2</v>
      </c>
      <c r="C87">
        <v>4.4197446662249798E-2</v>
      </c>
      <c r="D87">
        <v>4.06370260036528E-2</v>
      </c>
    </row>
    <row r="88" spans="1:4" x14ac:dyDescent="0.25">
      <c r="A88" s="18">
        <v>40238</v>
      </c>
      <c r="B88">
        <v>3.5694717701866399E-2</v>
      </c>
      <c r="C88">
        <v>4.0301011548994098E-2</v>
      </c>
      <c r="D88">
        <v>3.6998530208594303E-2</v>
      </c>
    </row>
    <row r="89" spans="1:4" x14ac:dyDescent="0.25">
      <c r="A89" s="18">
        <v>40269</v>
      </c>
      <c r="B89">
        <v>3.2099826531900001E-2</v>
      </c>
      <c r="C89">
        <v>3.3952834312628799E-2</v>
      </c>
      <c r="D89">
        <v>3.0810148178403E-2</v>
      </c>
    </row>
    <row r="90" spans="1:4" x14ac:dyDescent="0.25">
      <c r="A90" s="18">
        <v>40299</v>
      </c>
      <c r="B90">
        <v>3.3347957462484402E-2</v>
      </c>
      <c r="C90">
        <v>3.33397114312734E-2</v>
      </c>
      <c r="D90">
        <v>2.92439906183747E-2</v>
      </c>
    </row>
    <row r="91" spans="1:4" x14ac:dyDescent="0.25">
      <c r="A91" s="18">
        <v>40330</v>
      </c>
      <c r="B91">
        <v>3.0790366265970301E-2</v>
      </c>
      <c r="C91">
        <v>3.17215710942945E-2</v>
      </c>
      <c r="D91">
        <v>2.8337100684876201E-2</v>
      </c>
    </row>
    <row r="92" spans="1:4" x14ac:dyDescent="0.25">
      <c r="A92" s="18">
        <v>40360</v>
      </c>
      <c r="B92">
        <v>2.6252456158991098E-2</v>
      </c>
      <c r="C92">
        <v>2.68320429047702E-2</v>
      </c>
      <c r="D92">
        <v>2.4394734801662401E-2</v>
      </c>
    </row>
    <row r="93" spans="1:4" x14ac:dyDescent="0.25">
      <c r="A93" s="18">
        <v>40391</v>
      </c>
      <c r="B93">
        <v>2.3680893265150198E-2</v>
      </c>
      <c r="C93">
        <v>2.3873987045291901E-2</v>
      </c>
      <c r="D93">
        <v>2.18378050575017E-2</v>
      </c>
    </row>
    <row r="94" spans="1:4" x14ac:dyDescent="0.25">
      <c r="A94" s="18">
        <v>40422</v>
      </c>
      <c r="B94">
        <v>2.2575142117233798E-2</v>
      </c>
      <c r="C94">
        <v>2.7188006416649601E-2</v>
      </c>
      <c r="D94">
        <v>2.64578116752422E-2</v>
      </c>
    </row>
    <row r="95" spans="1:4" x14ac:dyDescent="0.25">
      <c r="A95" s="18">
        <v>40452</v>
      </c>
      <c r="B95">
        <v>1.9234926368492899E-2</v>
      </c>
      <c r="C95">
        <v>2.39710001312913E-2</v>
      </c>
      <c r="D95">
        <v>2.3964062039324802E-2</v>
      </c>
    </row>
    <row r="96" spans="1:4" x14ac:dyDescent="0.25">
      <c r="A96" s="18">
        <v>40483</v>
      </c>
      <c r="B96">
        <v>2.2945534692862202E-2</v>
      </c>
      <c r="C96">
        <v>3.1553879168870903E-2</v>
      </c>
      <c r="D96">
        <v>3.16642798692112E-2</v>
      </c>
    </row>
    <row r="97" spans="1:4" x14ac:dyDescent="0.25">
      <c r="A97" s="18">
        <v>40513</v>
      </c>
      <c r="B97">
        <v>2.3441449682101798E-2</v>
      </c>
      <c r="C97">
        <v>2.8508015410980001E-2</v>
      </c>
      <c r="D97">
        <v>2.7995179955306999E-2</v>
      </c>
    </row>
    <row r="98" spans="1:4" x14ac:dyDescent="0.25">
      <c r="A98" s="18">
        <v>40544</v>
      </c>
      <c r="B98">
        <v>2.7106334836093499E-2</v>
      </c>
      <c r="C98">
        <v>3.0942950266530302E-2</v>
      </c>
      <c r="D98">
        <v>2.937343740004E-2</v>
      </c>
    </row>
    <row r="99" spans="1:4" x14ac:dyDescent="0.25">
      <c r="A99" s="18">
        <v>40575</v>
      </c>
      <c r="B99">
        <v>2.9521203969689599E-2</v>
      </c>
      <c r="C99">
        <v>3.3974927974521799E-2</v>
      </c>
      <c r="D99">
        <v>3.21658582975324E-2</v>
      </c>
    </row>
    <row r="100" spans="1:4" x14ac:dyDescent="0.25">
      <c r="A100" s="18">
        <v>40603</v>
      </c>
      <c r="B100">
        <v>2.74073201001447E-2</v>
      </c>
      <c r="C100">
        <v>3.2621919051970698E-2</v>
      </c>
      <c r="D100">
        <v>3.1492551613364402E-2</v>
      </c>
    </row>
    <row r="101" spans="1:4" x14ac:dyDescent="0.25">
      <c r="A101" s="18">
        <v>40634</v>
      </c>
      <c r="B101">
        <v>2.48626553671829E-2</v>
      </c>
      <c r="C101">
        <v>3.1117476934960201E-2</v>
      </c>
      <c r="D101">
        <v>3.0794106269368599E-2</v>
      </c>
    </row>
    <row r="102" spans="1:4" x14ac:dyDescent="0.25">
      <c r="A102" s="18">
        <v>40664</v>
      </c>
      <c r="B102">
        <v>2.1046280536543199E-2</v>
      </c>
      <c r="C102">
        <v>2.6421691290139899E-2</v>
      </c>
      <c r="D102">
        <v>2.6828610919069101E-2</v>
      </c>
    </row>
    <row r="103" spans="1:4" x14ac:dyDescent="0.25">
      <c r="A103" s="18">
        <v>40695</v>
      </c>
      <c r="B103">
        <v>1.6186330203822E-2</v>
      </c>
      <c r="C103">
        <v>2.1482084480350199E-2</v>
      </c>
      <c r="D103">
        <v>2.2959710770758299E-2</v>
      </c>
    </row>
    <row r="104" spans="1:4" x14ac:dyDescent="0.25">
      <c r="A104" s="18">
        <v>40725</v>
      </c>
      <c r="B104">
        <v>1.4438834857038899E-2</v>
      </c>
      <c r="C104">
        <v>2.13021303103549E-2</v>
      </c>
      <c r="D104">
        <v>2.3535353705014899E-2</v>
      </c>
    </row>
    <row r="105" spans="1:4" x14ac:dyDescent="0.25">
      <c r="A105" s="18">
        <v>40756</v>
      </c>
      <c r="B105">
        <v>1.08682807709397E-2</v>
      </c>
      <c r="C105">
        <v>1.8163897772067901E-2</v>
      </c>
      <c r="D105">
        <v>2.1280908051231399E-2</v>
      </c>
    </row>
    <row r="106" spans="1:4" x14ac:dyDescent="0.25">
      <c r="A106" s="18">
        <v>40787</v>
      </c>
      <c r="B106">
        <v>1.27908834587716E-2</v>
      </c>
      <c r="C106">
        <v>1.9249632715359101E-2</v>
      </c>
      <c r="D106">
        <v>2.17202811293613E-2</v>
      </c>
    </row>
    <row r="107" spans="1:4" x14ac:dyDescent="0.25">
      <c r="A107" s="18">
        <v>40817</v>
      </c>
      <c r="B107">
        <v>1.22329174235517E-2</v>
      </c>
      <c r="C107">
        <v>1.7651196000024301E-2</v>
      </c>
      <c r="D107">
        <v>2.0192834731727099E-2</v>
      </c>
    </row>
    <row r="108" spans="1:4" x14ac:dyDescent="0.25">
      <c r="A108" s="18">
        <v>40848</v>
      </c>
      <c r="B108">
        <v>1.3020701980749699E-2</v>
      </c>
      <c r="C108">
        <v>1.879937410453E-2</v>
      </c>
      <c r="D108">
        <v>2.13044031169238E-2</v>
      </c>
    </row>
    <row r="109" spans="1:4" x14ac:dyDescent="0.25">
      <c r="A109" s="18">
        <v>40878</v>
      </c>
      <c r="B109">
        <v>1.3306132361731801E-2</v>
      </c>
      <c r="C109">
        <v>1.98398185459456E-2</v>
      </c>
      <c r="D109">
        <v>2.24360839069132E-2</v>
      </c>
    </row>
    <row r="110" spans="1:4" x14ac:dyDescent="0.25">
      <c r="A110" s="18">
        <v>40909</v>
      </c>
      <c r="B110">
        <v>1.1658652625765299E-2</v>
      </c>
      <c r="C110">
        <v>1.5958544370560001E-2</v>
      </c>
      <c r="D110">
        <v>1.8425791810143099E-2</v>
      </c>
    </row>
    <row r="111" spans="1:4" x14ac:dyDescent="0.25">
      <c r="A111" s="18">
        <v>40940</v>
      </c>
      <c r="B111">
        <v>1.1363047782826499E-2</v>
      </c>
      <c r="C111">
        <v>1.5023862255334201E-2</v>
      </c>
      <c r="D111">
        <v>1.7442274833788698E-2</v>
      </c>
    </row>
    <row r="112" spans="1:4" x14ac:dyDescent="0.25">
      <c r="A112" s="18">
        <v>40969</v>
      </c>
      <c r="B112">
        <v>1.0047161456689499E-2</v>
      </c>
      <c r="C112">
        <v>1.51769429297314E-2</v>
      </c>
      <c r="D112">
        <v>1.8119887481297701E-2</v>
      </c>
    </row>
    <row r="113" spans="1:4" x14ac:dyDescent="0.25">
      <c r="A113" s="18">
        <v>41000</v>
      </c>
      <c r="B113">
        <v>8.8270346687251994E-3</v>
      </c>
      <c r="C113">
        <v>1.37010999420598E-2</v>
      </c>
      <c r="D113">
        <v>1.6838432241032101E-2</v>
      </c>
    </row>
    <row r="114" spans="1:4" x14ac:dyDescent="0.25">
      <c r="A114" s="18">
        <v>41030</v>
      </c>
      <c r="B114">
        <v>9.9279173611517401E-3</v>
      </c>
      <c r="C114">
        <v>1.3860274783585799E-2</v>
      </c>
      <c r="D114">
        <v>1.6551234755088799E-2</v>
      </c>
    </row>
    <row r="115" spans="1:4" x14ac:dyDescent="0.25">
      <c r="A115" s="18">
        <v>41061</v>
      </c>
      <c r="B115">
        <v>7.3030070510096204E-3</v>
      </c>
      <c r="C115">
        <v>1.3194242160387899E-2</v>
      </c>
      <c r="D115">
        <v>1.68684601721702E-2</v>
      </c>
    </row>
    <row r="116" spans="1:4" x14ac:dyDescent="0.25">
      <c r="A116" s="18">
        <v>41091</v>
      </c>
      <c r="B116">
        <v>4.3711809717057303E-3</v>
      </c>
      <c r="C116">
        <v>1.0424890639667801E-2</v>
      </c>
      <c r="D116">
        <v>1.46714198196555E-2</v>
      </c>
    </row>
    <row r="117" spans="1:4" x14ac:dyDescent="0.25">
      <c r="A117" s="18">
        <v>41122</v>
      </c>
      <c r="B117">
        <v>5.91645635713466E-3</v>
      </c>
      <c r="C117">
        <v>1.19100707514009E-2</v>
      </c>
      <c r="D117">
        <v>1.5619757471050001E-2</v>
      </c>
    </row>
    <row r="118" spans="1:4" x14ac:dyDescent="0.25">
      <c r="A118" s="18">
        <v>41153</v>
      </c>
      <c r="B118">
        <v>4.0257495108693498E-3</v>
      </c>
      <c r="C118">
        <v>8.2151143874271207E-3</v>
      </c>
      <c r="D118">
        <v>1.1922654501659901E-2</v>
      </c>
    </row>
    <row r="119" spans="1:4" x14ac:dyDescent="0.25">
      <c r="A119" s="18">
        <v>41183</v>
      </c>
      <c r="B119">
        <v>2.1628685019274602E-3</v>
      </c>
      <c r="C119">
        <v>5.9670405155051003E-3</v>
      </c>
      <c r="D119">
        <v>1.0032420332035601E-2</v>
      </c>
    </row>
    <row r="120" spans="1:4" x14ac:dyDescent="0.25">
      <c r="A120" s="18">
        <v>41214</v>
      </c>
      <c r="B120">
        <v>1.7279826943361601E-4</v>
      </c>
      <c r="C120">
        <v>3.3135463937281799E-3</v>
      </c>
      <c r="D120">
        <v>7.6920645440208997E-3</v>
      </c>
    </row>
    <row r="121" spans="1:4" x14ac:dyDescent="0.25">
      <c r="A121" s="18">
        <v>41244</v>
      </c>
      <c r="B121">
        <v>8.46097641901501E-4</v>
      </c>
      <c r="C121">
        <v>1.16564525759477E-3</v>
      </c>
      <c r="D121">
        <v>4.5304596730810403E-3</v>
      </c>
    </row>
    <row r="122" spans="1:4" x14ac:dyDescent="0.25">
      <c r="A122" s="18">
        <v>41275</v>
      </c>
      <c r="B122">
        <v>-3.1365212172695502E-3</v>
      </c>
      <c r="C122">
        <v>-2.1417728856050499E-3</v>
      </c>
      <c r="D122">
        <v>2.1966246368131199E-3</v>
      </c>
    </row>
    <row r="123" spans="1:4" x14ac:dyDescent="0.25">
      <c r="A123" s="18">
        <v>41306</v>
      </c>
      <c r="B123">
        <v>-4.4962725639193998E-3</v>
      </c>
      <c r="C123">
        <v>-4.2248860087499797E-3</v>
      </c>
      <c r="D123">
        <v>1.53308825818779E-4</v>
      </c>
    </row>
    <row r="124" spans="1:4" x14ac:dyDescent="0.25">
      <c r="A124" s="18">
        <v>41334</v>
      </c>
      <c r="B124">
        <v>-1.9924598326992301E-3</v>
      </c>
      <c r="C124">
        <v>-1.87755531133742E-3</v>
      </c>
      <c r="D124">
        <v>1.68869514582376E-3</v>
      </c>
    </row>
    <row r="125" spans="1:4" x14ac:dyDescent="0.25">
      <c r="A125" s="18">
        <v>41365</v>
      </c>
      <c r="B125">
        <v>-1.9849678210176998E-3</v>
      </c>
      <c r="C125">
        <v>-2.9352855159161498E-3</v>
      </c>
      <c r="D125">
        <v>4.6191430473701401E-4</v>
      </c>
    </row>
    <row r="126" spans="1:4" x14ac:dyDescent="0.25">
      <c r="A126" s="18">
        <v>41395</v>
      </c>
      <c r="B126">
        <v>5.68507704539688E-3</v>
      </c>
      <c r="C126">
        <v>7.8017523778404797E-3</v>
      </c>
      <c r="D126">
        <v>1.03315011658106E-2</v>
      </c>
    </row>
    <row r="127" spans="1:4" x14ac:dyDescent="0.25">
      <c r="A127" s="18">
        <v>41426</v>
      </c>
      <c r="B127">
        <v>1.5286770744290801E-2</v>
      </c>
      <c r="C127">
        <v>1.81898256161214E-2</v>
      </c>
      <c r="D127">
        <v>1.8940845537120301E-2</v>
      </c>
    </row>
    <row r="128" spans="1:4" x14ac:dyDescent="0.25">
      <c r="A128" s="18">
        <v>41456</v>
      </c>
      <c r="B128">
        <v>1.5879223694823998E-2</v>
      </c>
      <c r="C128">
        <v>2.2156548889842E-2</v>
      </c>
      <c r="D128">
        <v>2.34913388251346E-2</v>
      </c>
    </row>
    <row r="129" spans="1:4" x14ac:dyDescent="0.25">
      <c r="A129" s="18">
        <v>41487</v>
      </c>
      <c r="B129">
        <v>1.7689041339571901E-2</v>
      </c>
      <c r="C129">
        <v>2.3802143175155499E-2</v>
      </c>
      <c r="D129">
        <v>2.4819152407265701E-2</v>
      </c>
    </row>
    <row r="130" spans="1:4" x14ac:dyDescent="0.25">
      <c r="A130" s="18">
        <v>41518</v>
      </c>
      <c r="B130">
        <v>1.53916008753776E-2</v>
      </c>
      <c r="C130">
        <v>2.0191397242191302E-2</v>
      </c>
      <c r="D130">
        <v>2.12861979960654E-2</v>
      </c>
    </row>
    <row r="131" spans="1:4" x14ac:dyDescent="0.25">
      <c r="A131" s="18">
        <v>41548</v>
      </c>
      <c r="B131">
        <v>1.2095380612332601E-2</v>
      </c>
      <c r="C131">
        <v>1.51962484473011E-2</v>
      </c>
      <c r="D131">
        <v>1.6635209750806599E-2</v>
      </c>
    </row>
    <row r="132" spans="1:4" x14ac:dyDescent="0.25">
      <c r="A132" s="18">
        <v>41579</v>
      </c>
      <c r="B132">
        <v>1.44902304893083E-2</v>
      </c>
      <c r="C132">
        <v>2.06268912162095E-2</v>
      </c>
      <c r="D132">
        <v>2.2187051628141299E-2</v>
      </c>
    </row>
    <row r="133" spans="1:4" x14ac:dyDescent="0.25">
      <c r="A133" s="18">
        <v>41609</v>
      </c>
      <c r="B133">
        <v>1.3942864218471501E-2</v>
      </c>
      <c r="C133">
        <v>2.01153956569823E-2</v>
      </c>
      <c r="D133">
        <v>2.1820095882436601E-2</v>
      </c>
    </row>
    <row r="134" spans="1:4" x14ac:dyDescent="0.25">
      <c r="A134" s="18">
        <v>41640</v>
      </c>
      <c r="B134">
        <v>1.70556269467695E-2</v>
      </c>
      <c r="C134">
        <v>2.31342324642477E-2</v>
      </c>
      <c r="D134">
        <v>2.4202173982870799E-2</v>
      </c>
    </row>
    <row r="135" spans="1:4" x14ac:dyDescent="0.25">
      <c r="A135" s="18">
        <v>41671</v>
      </c>
      <c r="B135">
        <v>1.7909556380846101E-2</v>
      </c>
      <c r="C135">
        <v>2.3066498034784999E-2</v>
      </c>
      <c r="D135">
        <v>2.3688867151486302E-2</v>
      </c>
    </row>
    <row r="136" spans="1:4" x14ac:dyDescent="0.25">
      <c r="A136" s="18">
        <v>41699</v>
      </c>
      <c r="B136">
        <v>1.0445653237907001E-2</v>
      </c>
      <c r="C136">
        <v>1.4611437780423999E-2</v>
      </c>
      <c r="D136">
        <v>1.6613630017737899E-2</v>
      </c>
    </row>
    <row r="137" spans="1:4" x14ac:dyDescent="0.25">
      <c r="A137" s="18">
        <v>41730</v>
      </c>
      <c r="B137">
        <v>9.7490444856161394E-3</v>
      </c>
      <c r="C137">
        <v>1.1178089251406601E-2</v>
      </c>
      <c r="D137">
        <v>1.28456226604976E-2</v>
      </c>
    </row>
    <row r="138" spans="1:4" x14ac:dyDescent="0.25">
      <c r="A138" s="18">
        <v>41760</v>
      </c>
      <c r="B138">
        <v>8.9037172122584298E-3</v>
      </c>
      <c r="C138">
        <v>9.0042998255401591E-3</v>
      </c>
      <c r="D138">
        <v>1.0639464235804801E-2</v>
      </c>
    </row>
    <row r="139" spans="1:4" x14ac:dyDescent="0.25">
      <c r="A139" s="18">
        <v>41791</v>
      </c>
      <c r="B139">
        <v>1.0127004046515301E-2</v>
      </c>
      <c r="C139">
        <v>1.2814093425420701E-2</v>
      </c>
      <c r="D139">
        <v>1.4830549306082999E-2</v>
      </c>
    </row>
    <row r="140" spans="1:4" x14ac:dyDescent="0.25">
      <c r="A140" s="18">
        <v>41821</v>
      </c>
      <c r="B140">
        <v>1.01765604391264E-2</v>
      </c>
      <c r="C140">
        <v>1.36277424366032E-2</v>
      </c>
      <c r="D140">
        <v>1.58321666824651E-2</v>
      </c>
    </row>
    <row r="141" spans="1:4" x14ac:dyDescent="0.25">
      <c r="A141" s="18">
        <v>41852</v>
      </c>
      <c r="B141">
        <v>6.99220915130717E-3</v>
      </c>
      <c r="C141">
        <v>1.07974526501005E-2</v>
      </c>
      <c r="D141">
        <v>1.37775196964188E-2</v>
      </c>
    </row>
    <row r="142" spans="1:4" x14ac:dyDescent="0.25">
      <c r="A142" s="18">
        <v>41883</v>
      </c>
      <c r="B142">
        <v>9.5354716057706092E-3</v>
      </c>
      <c r="C142">
        <v>1.6983390554443201E-2</v>
      </c>
      <c r="D142">
        <v>2.0225164449721101E-2</v>
      </c>
    </row>
    <row r="143" spans="1:4" x14ac:dyDescent="0.25">
      <c r="A143" s="18">
        <v>41913</v>
      </c>
      <c r="B143">
        <v>6.6841589474081501E-3</v>
      </c>
      <c r="C143">
        <v>1.50511183831627E-2</v>
      </c>
      <c r="D143">
        <v>1.9090850930699101E-2</v>
      </c>
    </row>
    <row r="144" spans="1:4" x14ac:dyDescent="0.25">
      <c r="A144" s="18">
        <v>41944</v>
      </c>
      <c r="B144">
        <v>5.6035256832589597E-3</v>
      </c>
      <c r="C144">
        <v>1.6356850899050399E-2</v>
      </c>
      <c r="D144">
        <v>2.10771993497916E-2</v>
      </c>
    </row>
    <row r="145" spans="1:4" x14ac:dyDescent="0.25">
      <c r="A145" s="18">
        <v>41974</v>
      </c>
      <c r="B145">
        <v>1.0456843877882401E-2</v>
      </c>
      <c r="C145">
        <v>2.0926582652102999E-2</v>
      </c>
      <c r="D145">
        <v>2.4662363334634299E-2</v>
      </c>
    </row>
    <row r="146" spans="1:4" x14ac:dyDescent="0.25">
      <c r="A146" s="18">
        <v>42005</v>
      </c>
      <c r="B146">
        <v>5.7691364340549103E-3</v>
      </c>
      <c r="C146">
        <v>1.75807774222594E-2</v>
      </c>
      <c r="D146">
        <v>2.2440152605434801E-2</v>
      </c>
    </row>
    <row r="147" spans="1:4" x14ac:dyDescent="0.25">
      <c r="A147" s="18">
        <v>42036</v>
      </c>
      <c r="B147">
        <v>5.0740246814590401E-3</v>
      </c>
      <c r="C147">
        <v>1.8066083613209501E-2</v>
      </c>
      <c r="D147">
        <v>2.3334495622580002E-2</v>
      </c>
    </row>
    <row r="148" spans="1:4" x14ac:dyDescent="0.25">
      <c r="A148" s="18">
        <v>42064</v>
      </c>
      <c r="B148">
        <v>8.3973024202323703E-3</v>
      </c>
      <c r="C148">
        <v>2.13005301675613E-2</v>
      </c>
      <c r="D148">
        <v>2.5980398592212701E-2</v>
      </c>
    </row>
    <row r="149" spans="1:4" x14ac:dyDescent="0.25">
      <c r="A149" s="18">
        <v>42095</v>
      </c>
      <c r="B149">
        <v>6.4042399548624503E-3</v>
      </c>
      <c r="C149">
        <v>1.8916038877921201E-2</v>
      </c>
      <c r="D149">
        <v>2.3861424575282199E-2</v>
      </c>
    </row>
    <row r="150" spans="1:4" x14ac:dyDescent="0.25">
      <c r="A150" s="18">
        <v>42125</v>
      </c>
      <c r="B150">
        <v>8.32756516341745E-3</v>
      </c>
      <c r="C150">
        <v>2.1187708307135601E-2</v>
      </c>
      <c r="D150">
        <v>2.5770598727748398E-2</v>
      </c>
    </row>
    <row r="151" spans="1:4" x14ac:dyDescent="0.25">
      <c r="A151" s="18">
        <v>42156</v>
      </c>
      <c r="B151">
        <v>1.3162947988150301E-2</v>
      </c>
      <c r="C151">
        <v>2.7111987343056299E-2</v>
      </c>
      <c r="D151">
        <v>3.0825199440160201E-2</v>
      </c>
    </row>
    <row r="152" spans="1:4" x14ac:dyDescent="0.25">
      <c r="A152" s="18">
        <v>42186</v>
      </c>
      <c r="B152">
        <v>1.23071455640928E-2</v>
      </c>
      <c r="C152">
        <v>2.6183780666158001E-2</v>
      </c>
      <c r="D152">
        <v>3.01103791167176E-2</v>
      </c>
    </row>
    <row r="153" spans="1:4" x14ac:dyDescent="0.25">
      <c r="A153" s="18">
        <v>42217</v>
      </c>
      <c r="B153">
        <v>1.5746795270978799E-2</v>
      </c>
      <c r="C153">
        <v>3.09311753272489E-2</v>
      </c>
      <c r="D153">
        <v>3.4611713150516699E-2</v>
      </c>
    </row>
    <row r="154" spans="1:4" x14ac:dyDescent="0.25">
      <c r="A154" s="18">
        <v>42248</v>
      </c>
      <c r="B154">
        <v>1.67781102996842E-2</v>
      </c>
      <c r="C154">
        <v>3.1445554719813001E-2</v>
      </c>
      <c r="D154">
        <v>3.5104207214443503E-2</v>
      </c>
    </row>
    <row r="155" spans="1:4" x14ac:dyDescent="0.25">
      <c r="A155" s="18">
        <v>42278</v>
      </c>
      <c r="B155">
        <v>1.6592780880306301E-2</v>
      </c>
      <c r="C155">
        <v>2.6205859409282401E-2</v>
      </c>
      <c r="D155">
        <v>2.8705424308867598E-2</v>
      </c>
    </row>
    <row r="156" spans="1:4" x14ac:dyDescent="0.25">
      <c r="A156" s="18">
        <v>42309</v>
      </c>
      <c r="B156">
        <v>1.6650665879677201E-2</v>
      </c>
      <c r="C156">
        <v>2.94150854882432E-2</v>
      </c>
      <c r="D156">
        <v>3.2868026181138502E-2</v>
      </c>
    </row>
    <row r="157" spans="1:4" x14ac:dyDescent="0.25">
      <c r="A157" s="18">
        <v>42339</v>
      </c>
      <c r="B157">
        <v>1.8530177242688E-2</v>
      </c>
      <c r="C157">
        <v>2.9851133125679601E-2</v>
      </c>
      <c r="D157">
        <v>3.2662414770690998E-2</v>
      </c>
    </row>
    <row r="158" spans="1:4" x14ac:dyDescent="0.25">
      <c r="A158" s="18">
        <v>42370</v>
      </c>
      <c r="B158">
        <v>2.0280017117489599E-2</v>
      </c>
      <c r="C158">
        <v>3.28290625659532E-2</v>
      </c>
      <c r="D158">
        <v>3.5614980492334601E-2</v>
      </c>
    </row>
    <row r="159" spans="1:4" x14ac:dyDescent="0.25">
      <c r="A159" s="18">
        <v>42401</v>
      </c>
      <c r="B159">
        <v>2.09266310949414E-2</v>
      </c>
      <c r="C159">
        <v>3.1360544503525503E-2</v>
      </c>
      <c r="D159">
        <v>3.3611519394737499E-2</v>
      </c>
    </row>
    <row r="160" spans="1:4" x14ac:dyDescent="0.25">
      <c r="A160" s="18">
        <v>42430</v>
      </c>
      <c r="B160">
        <v>1.30547409739882E-2</v>
      </c>
      <c r="C160">
        <v>2.2243606396718199E-2</v>
      </c>
      <c r="D160">
        <v>2.5957586053571902E-2</v>
      </c>
    </row>
    <row r="161" spans="1:4" x14ac:dyDescent="0.25">
      <c r="A161" s="18">
        <v>42461</v>
      </c>
      <c r="B161">
        <v>1.06684231161016E-2</v>
      </c>
      <c r="C161">
        <v>1.9570867146302798E-2</v>
      </c>
      <c r="D161">
        <v>2.3876605946435401E-2</v>
      </c>
    </row>
    <row r="162" spans="1:4" x14ac:dyDescent="0.25">
      <c r="A162" s="18">
        <v>42491</v>
      </c>
      <c r="B162">
        <v>8.9767451950854005E-3</v>
      </c>
      <c r="C162">
        <v>1.80439027680694E-2</v>
      </c>
      <c r="D162">
        <v>2.28614182422614E-2</v>
      </c>
    </row>
    <row r="163" spans="1:4" x14ac:dyDescent="0.25">
      <c r="A163" s="18">
        <v>42522</v>
      </c>
      <c r="B163">
        <v>5.76925722833538E-3</v>
      </c>
      <c r="C163">
        <v>1.3492537628749499E-2</v>
      </c>
      <c r="D163">
        <v>1.84889994414284E-2</v>
      </c>
    </row>
    <row r="164" spans="1:4" x14ac:dyDescent="0.25">
      <c r="A164" s="18">
        <v>42552</v>
      </c>
      <c r="B164">
        <v>7.6621454981916498E-3</v>
      </c>
      <c r="C164">
        <v>1.31092579353569E-2</v>
      </c>
      <c r="D164">
        <v>1.7248497832086599E-2</v>
      </c>
    </row>
    <row r="165" spans="1:4" x14ac:dyDescent="0.25">
      <c r="A165" s="18">
        <v>42583</v>
      </c>
      <c r="B165">
        <v>6.89314544570178E-3</v>
      </c>
      <c r="C165">
        <v>1.20976514891869E-2</v>
      </c>
      <c r="D165">
        <v>1.6325438655810001E-2</v>
      </c>
    </row>
    <row r="166" spans="1:4" x14ac:dyDescent="0.25">
      <c r="A166" s="18">
        <v>42614</v>
      </c>
      <c r="B166">
        <v>4.2055607173982603E-3</v>
      </c>
      <c r="C166">
        <v>8.8173658375523406E-3</v>
      </c>
      <c r="D166">
        <v>1.3280849462951E-2</v>
      </c>
    </row>
    <row r="167" spans="1:4" x14ac:dyDescent="0.25">
      <c r="A167" s="18">
        <v>42644</v>
      </c>
      <c r="B167">
        <v>7.5288694704617604E-3</v>
      </c>
      <c r="C167">
        <v>1.37691660868646E-2</v>
      </c>
      <c r="D167">
        <v>1.7821838957741701E-2</v>
      </c>
    </row>
    <row r="168" spans="1:4" x14ac:dyDescent="0.25">
      <c r="A168" s="18">
        <v>42675</v>
      </c>
      <c r="B168">
        <v>7.2107330520427698E-3</v>
      </c>
      <c r="C168">
        <v>1.32529806319302E-2</v>
      </c>
      <c r="D168">
        <v>1.7344284146695501E-2</v>
      </c>
    </row>
    <row r="169" spans="1:4" x14ac:dyDescent="0.25">
      <c r="A169" s="18">
        <v>42705</v>
      </c>
      <c r="B169">
        <v>6.3333464104072404E-3</v>
      </c>
      <c r="C169">
        <v>1.18956521958816E-2</v>
      </c>
      <c r="D169">
        <v>1.59993394783981E-2</v>
      </c>
    </row>
    <row r="170" spans="1:4" x14ac:dyDescent="0.25">
      <c r="A170" s="18">
        <v>42736</v>
      </c>
      <c r="B170">
        <v>4.2093935629493899E-3</v>
      </c>
      <c r="C170">
        <v>7.9439923543007402E-3</v>
      </c>
      <c r="D170">
        <v>1.2162513385158299E-2</v>
      </c>
    </row>
    <row r="171" spans="1:4" x14ac:dyDescent="0.25">
      <c r="A171" s="18">
        <v>42767</v>
      </c>
      <c r="B171">
        <v>5.0356789442751798E-3</v>
      </c>
      <c r="C171">
        <v>1.03106441817339E-2</v>
      </c>
      <c r="D171">
        <v>1.46370265385459E-2</v>
      </c>
    </row>
    <row r="172" spans="1:4" x14ac:dyDescent="0.25">
      <c r="A172" s="18">
        <v>42795</v>
      </c>
      <c r="B172">
        <v>4.5589862521793296E-3</v>
      </c>
      <c r="C172">
        <v>8.3598228922749998E-3</v>
      </c>
      <c r="D172">
        <v>1.22808774048816E-2</v>
      </c>
    </row>
    <row r="173" spans="1:4" x14ac:dyDescent="0.25">
      <c r="A173" s="18">
        <v>42826</v>
      </c>
      <c r="B173">
        <v>1.2134818570351999E-3</v>
      </c>
      <c r="C173">
        <v>5.5569827084463496E-3</v>
      </c>
      <c r="D173">
        <v>1.02383445155971E-2</v>
      </c>
    </row>
    <row r="174" spans="1:4" x14ac:dyDescent="0.25">
      <c r="A174" s="18">
        <v>42856</v>
      </c>
      <c r="B174">
        <v>1.8119052071495199E-3</v>
      </c>
      <c r="C174">
        <v>6.7321281593388602E-3</v>
      </c>
      <c r="D174">
        <v>1.13036256834612E-2</v>
      </c>
    </row>
    <row r="175" spans="1:4" x14ac:dyDescent="0.25">
      <c r="A175" s="18">
        <v>42887</v>
      </c>
      <c r="B175">
        <v>7.0731222102981004E-3</v>
      </c>
      <c r="C175">
        <v>1.21820278860835E-2</v>
      </c>
      <c r="D175">
        <v>1.54024798262145E-2</v>
      </c>
    </row>
    <row r="176" spans="1:4" x14ac:dyDescent="0.25">
      <c r="A176" s="18">
        <v>42917</v>
      </c>
      <c r="B176">
        <v>9.2156034586038903E-3</v>
      </c>
      <c r="C176">
        <v>1.39080747933831E-2</v>
      </c>
      <c r="D176">
        <v>1.6716095615743401E-2</v>
      </c>
    </row>
    <row r="177" spans="1:4" x14ac:dyDescent="0.25">
      <c r="A177" s="18">
        <v>42948</v>
      </c>
      <c r="B177">
        <v>6.7604944733382797E-3</v>
      </c>
      <c r="C177">
        <v>1.22959288286202E-2</v>
      </c>
      <c r="D177">
        <v>1.58970702654548E-2</v>
      </c>
    </row>
    <row r="178" spans="1:4" x14ac:dyDescent="0.25">
      <c r="A178" s="18">
        <v>42979</v>
      </c>
      <c r="B178">
        <v>7.4955256385516398E-3</v>
      </c>
      <c r="C178">
        <v>1.2041182005860801E-2</v>
      </c>
      <c r="D178">
        <v>1.51587079741535E-2</v>
      </c>
    </row>
    <row r="179" spans="1:4" x14ac:dyDescent="0.25">
      <c r="A179" s="18">
        <v>43009</v>
      </c>
      <c r="B179">
        <v>8.2790286285994007E-3</v>
      </c>
      <c r="C179">
        <v>1.2969329745478901E-2</v>
      </c>
      <c r="D179">
        <v>1.5886861199521801E-2</v>
      </c>
    </row>
    <row r="180" spans="1:4" x14ac:dyDescent="0.25">
      <c r="A180" s="18">
        <v>43040</v>
      </c>
      <c r="B180">
        <v>7.0398240734259598E-3</v>
      </c>
      <c r="C180">
        <v>1.2555763269637201E-2</v>
      </c>
      <c r="D180">
        <v>1.5799956977864502E-2</v>
      </c>
    </row>
    <row r="181" spans="1:4" x14ac:dyDescent="0.25">
      <c r="A181" s="18">
        <v>43070</v>
      </c>
      <c r="B181">
        <v>8.0578473416455503E-3</v>
      </c>
      <c r="C181">
        <v>1.3102659199402299E-2</v>
      </c>
      <c r="D181">
        <v>1.60170303394357E-2</v>
      </c>
    </row>
    <row r="182" spans="1:4" x14ac:dyDescent="0.25">
      <c r="A182" s="18">
        <v>43101</v>
      </c>
      <c r="B182">
        <v>7.28206753669628E-3</v>
      </c>
      <c r="C182">
        <v>1.1874754183736199E-2</v>
      </c>
      <c r="D182">
        <v>1.49123047384033E-2</v>
      </c>
    </row>
    <row r="183" spans="1:4" x14ac:dyDescent="0.25">
      <c r="A183" s="18">
        <v>43132</v>
      </c>
      <c r="B183">
        <v>9.4785972387347994E-3</v>
      </c>
      <c r="C183">
        <v>1.47207377530429E-2</v>
      </c>
      <c r="D183">
        <v>1.7389127850896E-2</v>
      </c>
    </row>
    <row r="184" spans="1:4" x14ac:dyDescent="0.25">
      <c r="A184" s="18">
        <v>43160</v>
      </c>
      <c r="B184">
        <v>8.7312608123034392E-3</v>
      </c>
      <c r="C184">
        <v>1.3390318803292301E-2</v>
      </c>
      <c r="D184">
        <v>1.60165453338868E-2</v>
      </c>
    </row>
    <row r="185" spans="1:4" x14ac:dyDescent="0.25">
      <c r="A185" s="18">
        <v>43191</v>
      </c>
      <c r="B185">
        <v>7.6530353941712597E-3</v>
      </c>
      <c r="C185">
        <v>1.3235954000457101E-2</v>
      </c>
      <c r="D185">
        <v>1.6251651952410601E-2</v>
      </c>
    </row>
    <row r="186" spans="1:4" x14ac:dyDescent="0.25">
      <c r="A186" s="18">
        <v>43221</v>
      </c>
      <c r="B186">
        <v>9.3071234319858902E-3</v>
      </c>
      <c r="C186">
        <v>1.49015493190223E-2</v>
      </c>
      <c r="D186">
        <v>1.7652570947744799E-2</v>
      </c>
    </row>
    <row r="187" spans="1:4" x14ac:dyDescent="0.25">
      <c r="A187" s="18">
        <v>43252</v>
      </c>
      <c r="B187">
        <v>1.0173083631210699E-2</v>
      </c>
      <c r="C187">
        <v>1.5071978490719E-2</v>
      </c>
      <c r="D187">
        <v>1.7503752135068201E-2</v>
      </c>
    </row>
    <row r="188" spans="1:4" x14ac:dyDescent="0.25">
      <c r="A188" s="18">
        <v>43282</v>
      </c>
      <c r="B188">
        <v>1.00140725179162E-2</v>
      </c>
      <c r="C188">
        <v>1.70760183295217E-2</v>
      </c>
      <c r="D188">
        <v>2.0076441908306202E-2</v>
      </c>
    </row>
    <row r="189" spans="1:4" x14ac:dyDescent="0.25">
      <c r="A189" s="18">
        <v>43313</v>
      </c>
      <c r="B189">
        <v>9.8382380837796404E-3</v>
      </c>
      <c r="C189">
        <v>1.6305084976937001E-2</v>
      </c>
      <c r="D189">
        <v>1.9207579676266101E-2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TPM e inflación</vt:lpstr>
      <vt:lpstr>pvencimientoco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Rincones Castañeda</dc:creator>
  <cp:lastModifiedBy>Alejandra Rincones Castañeda</cp:lastModifiedBy>
  <dcterms:created xsi:type="dcterms:W3CDTF">2018-05-31T21:21:38Z</dcterms:created>
  <dcterms:modified xsi:type="dcterms:W3CDTF">2018-09-27T23:24:13Z</dcterms:modified>
</cp:coreProperties>
</file>